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_ra" sheetId="1" state="visible" r:id="rId2"/>
    <sheet name="main_rr" sheetId="2" state="visible" r:id="rId3"/>
    <sheet name="main_rc" sheetId="3" state="visible" r:id="rId4"/>
    <sheet name="Relgebra" sheetId="4" state="visible" r:id="rId5"/>
    <sheet name="Relrows" sheetId="5" state="visible" r:id="rId6"/>
    <sheet name="Relcols" sheetId="6" state="visible" r:id="rId7"/>
    <sheet name="Info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<sst xmlns="http://schemas.openxmlformats.org/spreadsheetml/2006/main" count="581" uniqueCount="218">
  <si>
    <t xml:space="preserve">Langtype</t>
  </si>
  <si>
    <t xml:space="preserve">relgebra</t>
  </si>
  <si>
    <t xml:space="preserve">op</t>
  </si>
  <si>
    <t xml:space="preserve">parm1 (table, inp)</t>
  </si>
  <si>
    <t xml:space="preserve">parm2 (operation, out)</t>
  </si>
  <si>
    <t xml:space="preserve">id (~seq)</t>
  </si>
  <si>
    <t xml:space="preserve">Interpreted</t>
  </si>
  <si>
    <t xml:space="preserve">base</t>
  </si>
  <si>
    <t xml:space="preserve">baseparm</t>
  </si>
  <si>
    <t xml:space="preserve">ordbase</t>
  </si>
  <si>
    <t xml:space="preserve">replacements - alternating pos, func, output. Can only replace if the requested index has been interpreted (possibly before, but then it's a redundant repetition).</t>
  </si>
  <si>
    <t xml:space="preserve">Dialect</t>
  </si>
  <si>
    <t xml:space="preserve">sql</t>
  </si>
  <si>
    <t xml:space="preserve">select</t>
  </si>
  <si>
    <t xml:space="preserve">F_11</t>
  </si>
  <si>
    <t xml:space="preserve">p.did</t>
  </si>
  <si>
    <t xml:space="preserve">as</t>
  </si>
  <si>
    <t xml:space="preserve">prescription</t>
  </si>
  <si>
    <t xml:space="preserve">p</t>
  </si>
  <si>
    <t xml:space="preserve">tables</t>
  </si>
  <si>
    <t xml:space="preserve">drugpresc</t>
  </si>
  <si>
    <t xml:space="preserve">dp1</t>
  </si>
  <si>
    <t xml:space="preserve">doctor</t>
  </si>
  <si>
    <t xml:space="preserve">did,name,expertise</t>
  </si>
  <si>
    <t xml:space="preserve">dp2</t>
  </si>
  <si>
    <t xml:space="preserve">patient</t>
  </si>
  <si>
    <t xml:space="preserve">pid,name,hfund</t>
  </si>
  <si>
    <t xml:space="preserve">drug</t>
  </si>
  <si>
    <t xml:space="preserve">d1</t>
  </si>
  <si>
    <t xml:space="preserve">appointment</t>
  </si>
  <si>
    <t xml:space="preserve">pid,date,time,did,diagnosis,amount</t>
  </si>
  <si>
    <t xml:space="preserve">d2</t>
  </si>
  <si>
    <t xml:space="preserve">perno,pid,date,did</t>
  </si>
  <si>
    <t xml:space="preserve">join</t>
  </si>
  <si>
    <t xml:space="preserve">F_2</t>
  </si>
  <si>
    <t xml:space="preserve">F_3</t>
  </si>
  <si>
    <t xml:space="preserve">perno,dname,ntimes,dosage,ndays</t>
  </si>
  <si>
    <t xml:space="preserve">F_7</t>
  </si>
  <si>
    <t xml:space="preserve">F_4</t>
  </si>
  <si>
    <t xml:space="preserve">dname,company,actcomp,ntimes,dosage,ndays</t>
  </si>
  <si>
    <t xml:space="preserve">F_8</t>
  </si>
  <si>
    <t xml:space="preserve">F_5</t>
  </si>
  <si>
    <t xml:space="preserve">F_9</t>
  </si>
  <si>
    <t xml:space="preserve">F_6</t>
  </si>
  <si>
    <t xml:space="preserve">where</t>
  </si>
  <si>
    <t xml:space="preserve">F_10</t>
  </si>
  <si>
    <t xml:space="preserve">F_24</t>
  </si>
  <si>
    <t xml:space="preserve">eq</t>
  </si>
  <si>
    <t xml:space="preserve">p.perno</t>
  </si>
  <si>
    <t xml:space="preserve">dp1.perno</t>
  </si>
  <si>
    <t xml:space="preserve">dp2.perno</t>
  </si>
  <si>
    <t xml:space="preserve">dp1.dname</t>
  </si>
  <si>
    <t xml:space="preserve">d1.dname</t>
  </si>
  <si>
    <t xml:space="preserve">dp2.dname</t>
  </si>
  <si>
    <t xml:space="preserve">d2.dname</t>
  </si>
  <si>
    <t xml:space="preserve">neq</t>
  </si>
  <si>
    <t xml:space="preserve">d1.company</t>
  </si>
  <si>
    <t xml:space="preserve">'X'</t>
  </si>
  <si>
    <t xml:space="preserve">d2.company</t>
  </si>
  <si>
    <t xml:space="preserve">and</t>
  </si>
  <si>
    <t xml:space="preserve">F_12</t>
  </si>
  <si>
    <t xml:space="preserve">F_13</t>
  </si>
  <si>
    <t xml:space="preserve">F_19</t>
  </si>
  <si>
    <t xml:space="preserve">F_14</t>
  </si>
  <si>
    <t xml:space="preserve">F_20</t>
  </si>
  <si>
    <t xml:space="preserve">F_15</t>
  </si>
  <si>
    <t xml:space="preserve">F_21</t>
  </si>
  <si>
    <t xml:space="preserve">F_16</t>
  </si>
  <si>
    <t xml:space="preserve">F_22</t>
  </si>
  <si>
    <t xml:space="preserve">F_17</t>
  </si>
  <si>
    <t xml:space="preserve">F_23</t>
  </si>
  <si>
    <t xml:space="preserve">F_18</t>
  </si>
  <si>
    <t xml:space="preserve">relrows</t>
  </si>
  <si>
    <t xml:space="preserve">parm3</t>
  </si>
  <si>
    <t xml:space="preserve">parm4</t>
  </si>
  <si>
    <t xml:space="preserve">parm5</t>
  </si>
  <si>
    <t xml:space="preserve">b-join</t>
  </si>
  <si>
    <t xml:space="preserve">ruler</t>
  </si>
  <si>
    <t xml:space="preserve">t</t>
  </si>
  <si>
    <t xml:space="preserve">did</t>
  </si>
  <si>
    <t xml:space="preserve">exist</t>
  </si>
  <si>
    <t xml:space="preserve">t[did]</t>
  </si>
  <si>
    <t xml:space="preserve">p[did]</t>
  </si>
  <si>
    <t xml:space="preserve">dp1[perno]</t>
  </si>
  <si>
    <t xml:space="preserve">p[perno]</t>
  </si>
  <si>
    <t xml:space="preserve">dp2[perno]</t>
  </si>
  <si>
    <t xml:space="preserve">dp1[dname]</t>
  </si>
  <si>
    <t xml:space="preserve">dp2[dname]</t>
  </si>
  <si>
    <t xml:space="preserve">d1[dname]</t>
  </si>
  <si>
    <t xml:space="preserve">dp1[company]</t>
  </si>
  <si>
    <t xml:space="preserve">relcols</t>
  </si>
  <si>
    <t xml:space="preserve">b-cols</t>
  </si>
  <si>
    <t xml:space="preserve">origpos</t>
  </si>
  <si>
    <t xml:space="preserve">replacements - alternating pos, func, special, output. Can only replace if the requested index has been interpreted. Special takes place in the step immediately after interpret completion, and before next output.</t>
  </si>
  <si>
    <t xml:space="preserve">cols</t>
  </si>
  <si>
    <t xml:space="preserve">num</t>
  </si>
  <si>
    <t xml:space="preserve">repl</t>
  </si>
  <si>
    <t xml:space="preserve">excl</t>
  </si>
  <si>
    <t xml:space="preserve">perno</t>
  </si>
  <si>
    <t xml:space="preserve">dname1</t>
  </si>
  <si>
    <t xml:space="preserve">dname2</t>
  </si>
  <si>
    <t xml:space="preserve">tabextm</t>
  </si>
  <si>
    <t xml:space="preserve">F_25</t>
  </si>
  <si>
    <t xml:space="preserve">F_26</t>
  </si>
  <si>
    <t xml:space="preserve">F_27</t>
  </si>
  <si>
    <t xml:space="preserve">F_28</t>
  </si>
  <si>
    <t xml:space="preserve">F_29</t>
  </si>
  <si>
    <t xml:space="preserve">F_30</t>
  </si>
  <si>
    <t xml:space="preserve">F_31</t>
  </si>
  <si>
    <t xml:space="preserve">company1</t>
  </si>
  <si>
    <t xml:space="preserve">company2</t>
  </si>
  <si>
    <t xml:space="preserve">Sql key</t>
  </si>
  <si>
    <t xml:space="preserve">Formal key</t>
  </si>
  <si>
    <t xml:space="preserve">Formal letter</t>
  </si>
  <si>
    <t xml:space="preserve">Format</t>
  </si>
  <si>
    <t xml:space="preserve">MD format</t>
  </si>
  <si>
    <t xml:space="preserve">Notes</t>
  </si>
  <si>
    <t xml:space="preserve">copy</t>
  </si>
  <si>
    <t xml:space="preserve">parm1</t>
  </si>
  <si>
    <t xml:space="preserve">Same value.</t>
  </si>
  <si>
    <t xml:space="preserve">project</t>
  </si>
  <si>
    <t xml:space="preserve">∏</t>
  </si>
  <si>
    <t xml:space="preserve">Multi columns.</t>
  </si>
  <si>
    <t xml:space="preserve">σ</t>
  </si>
  <si>
    <t xml:space="preserve">Condition should be built from predicates.</t>
  </si>
  <si>
    <t xml:space="preserve">rename</t>
  </si>
  <si>
    <t xml:space="preserve">ρ</t>
  </si>
  <si>
    <t xml:space="preserve">existall</t>
  </si>
  <si>
    <t xml:space="preserve">division</t>
  </si>
  <si>
    <t xml:space="preserve">÷</t>
  </si>
  <si>
    <t xml:space="preserve">natjoin</t>
  </si>
  <si>
    <t xml:space="preserve">⋈</t>
  </si>
  <si>
    <t xml:space="preserve">union</t>
  </si>
  <si>
    <t xml:space="preserve">⋃</t>
  </si>
  <si>
    <t xml:space="preserve">intersect</t>
  </si>
  <si>
    <t xml:space="preserve">⋂</t>
  </si>
  <si>
    <t xml:space="preserve">diff</t>
  </si>
  <si>
    <t xml:space="preserve">−</t>
  </si>
  <si>
    <t xml:space="preserve">product</t>
  </si>
  <si>
    <t xml:space="preserve">×</t>
  </si>
  <si>
    <t xml:space="preserve">wrap</t>
  </si>
  <si>
    <t xml:space="preserve">()</t>
  </si>
  <si>
    <t xml:space="preserve">( parm1 )</t>
  </si>
  <si>
    <t xml:space="preserve">define</t>
  </si>
  <si>
    <t xml:space="preserve">assign</t>
  </si>
  <si>
    <t xml:space="preserve">←</t>
  </si>
  <si>
    <t xml:space="preserve">=</t>
  </si>
  <si>
    <t xml:space="preserve">≠</t>
  </si>
  <si>
    <t xml:space="preserve">gt</t>
  </si>
  <si>
    <t xml:space="preserve">&gt;</t>
  </si>
  <si>
    <t xml:space="preserve">lt</t>
  </si>
  <si>
    <t xml:space="preserve">&lt;</t>
  </si>
  <si>
    <t xml:space="preserve">geq</t>
  </si>
  <si>
    <t xml:space="preserve">≥</t>
  </si>
  <si>
    <t xml:space="preserve">leq</t>
  </si>
  <si>
    <t xml:space="preserve">≤</t>
  </si>
  <si>
    <t xml:space="preserve">not</t>
  </si>
  <si>
    <t xml:space="preserve">¬</t>
  </si>
  <si>
    <t xml:space="preserve">∧</t>
  </si>
  <si>
    <t xml:space="preserve">or</t>
  </si>
  <si>
    <t xml:space="preserve">∨</t>
  </si>
  <si>
    <t xml:space="preserve">ergo</t>
  </si>
  <si>
    <t xml:space="preserve">⇒</t>
  </si>
  <si>
    <t xml:space="preserve">in</t>
  </si>
  <si>
    <t xml:space="preserve">∈</t>
  </si>
  <si>
    <t xml:space="preserve">all</t>
  </si>
  <si>
    <t xml:space="preserve">∀</t>
  </si>
  <si>
    <t xml:space="preserve">ext</t>
  </si>
  <si>
    <t xml:space="preserve">∃</t>
  </si>
  <si>
    <t xml:space="preserve">Guess arrow notation's already taken.</t>
  </si>
  <si>
    <t xml:space="preserve">allb</t>
  </si>
  <si>
    <t xml:space="preserve">Exist + table.</t>
  </si>
  <si>
    <t xml:space="preserve">All in table. Usually parm3 will be implication.</t>
  </si>
  <si>
    <t xml:space="preserve">col</t>
  </si>
  <si>
    <t xml:space="preserve">[]</t>
  </si>
  <si>
    <t xml:space="preserve">parm1 [parm2 ]</t>
  </si>
  <si>
    <t xml:space="preserve">Redundant unless I make some logical reliance.</t>
  </si>
  <si>
    <t xml:space="preserve">parm1 [parm3 ] = parm2 [parm3 ] ∧ parm1 [parm4 ] = parm2 [parm4 ] …</t>
  </si>
  <si>
    <t xml:space="preserve">Special function on limited keys, as I can find no function capable of applying repeat to multiple strings (via find) in single step, necessary for a[k] = b[k].</t>
  </si>
  <si>
    <t xml:space="preserve">{ parm1 (parm2 ) | parm3 }</t>
  </si>
  <si>
    <t xml:space="preserve">Free out table (t), comma list of cols, conds.</t>
  </si>
  <si>
    <t xml:space="preserve">tab</t>
  </si>
  <si>
    <t xml:space="preserve">&lt;parm1 &gt; ∈ parm2</t>
  </si>
  <si>
    <t xml:space="preserve">Redundant, more powerful functions available.</t>
  </si>
  <si>
    <t xml:space="preserve">parm1.cols</t>
  </si>
  <si>
    <t xml:space="preserve">Special, gets cols from table (lookup).</t>
  </si>
  <si>
    <t xml:space="preserve">parm1 </t>
  </si>
  <si>
    <t xml:space="preserve">Special, replaces kth instance in comma delimited list. Part of replacement policy; The only way to make it stable is a char ($) which halts processing and only gets eliminated when sent to another field.</t>
  </si>
  <si>
    <t xml:space="preserve">Special, deletes kth instance in comma delimited list. Should be done in reverse order so indices are preserved, but stabiliser will prevent it from deleting everything.</t>
  </si>
  <si>
    <t xml:space="preserve">Special, appends an identifier suffix (num / string) to all cols.</t>
  </si>
  <si>
    <t xml:space="preserve">Manual version of full tab, filtered list under parm4.</t>
  </si>
  <si>
    <t xml:space="preserve">taballm</t>
  </si>
  <si>
    <t xml:space="preserve">{ &lt;parm1 &gt; | parm2 }</t>
  </si>
  <si>
    <t xml:space="preserve">Comma list of cols, conds.</t>
  </si>
  <si>
    <t xml:space="preserve">Relational algebra:</t>
  </si>
  <si>
    <t xml:space="preserve">Tables are renamed, projected (filtered cols) and selected (where'd). Cartesian product with cols or natural joined. Output is a projection.</t>
  </si>
  <si>
    <t xml:space="preserve">And also set relations - union, isect, difference. Division to find "keys where all vals exist in divisor".</t>
  </si>
  <si>
    <t xml:space="preserve">Every operation parm is dumped in subscript after redundant greek letter, and input table in parentheses.</t>
  </si>
  <si>
    <t xml:space="preserve">If things get complex, assignment is a friend.</t>
  </si>
  <si>
    <t xml:space="preserve">Relational model by rows:</t>
  </si>
  <si>
    <t xml:space="preserve">Variables represent rows in a table. Values are accessed through square brackets, t[col].</t>
  </si>
  <si>
    <t xml:space="preserve">Table association via elem notation. Mostly, existence and all of parms needed to query the db.</t>
  </si>
  <si>
    <t xml:space="preserve">Joining by matching relevant cols as logical conds (varies per type, usually all = implication and exist = conjunction).</t>
  </si>
  <si>
    <t xml:space="preserve">The one free table is the target table t, which has an individual set of cols which must be joined with tied parms.</t>
  </si>
  <si>
    <t xml:space="preserve">Relation model by fields (cols):</t>
  </si>
  <si>
    <t xml:space="preserve">Variables represent columns, which are then associated with one or more tables.</t>
  </si>
  <si>
    <t xml:space="preserve">Each table inclusion is in the syntax &lt;cols&gt;. Join and equality conds are instant by plugging existing variables.</t>
  </si>
  <si>
    <t xml:space="preserve">On the flip side, every column must be named (as existence, elem part).</t>
  </si>
  <si>
    <t xml:space="preserve">All is definite implication (if cols in table then cond satisfied). </t>
  </si>
  <si>
    <t xml:space="preserve">Implication of inexistence is a direct difference from out col, implication of universality is existence of a matching row related to out col.</t>
  </si>
  <si>
    <t xml:space="preserve">Output is via placing &lt;cols&gt; in ruler, no matching overhead as before.</t>
  </si>
  <si>
    <t xml:space="preserve">To ease construction, dummy col existence + elem is a must. Doable with sub-find for positional replacement, exclusion indices in parms list.</t>
  </si>
  <si>
    <t xml:space="preserve">This, however, has a more complex interpret loop: special replacers wait until full interpret, then do their thing and leave a marker behind ($).</t>
  </si>
  <si>
    <t xml:space="preserve">If the marker exists, then no special rules will be applied.</t>
  </si>
  <si>
    <t xml:space="preserve">The marker is deleted when copied to another field (thus markers are independent).</t>
  </si>
  <si>
    <t xml:space="preserve">It is ESSENTIAL that special editing be done in the same step as final interpret - this is the trigger used for other cols to override in the next iter.</t>
  </si>
  <si>
    <t xml:space="preserve">© SBM</t>
  </si>
  <si>
    <t xml:space="preserve">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</si>
</sst>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177"/>
    </font>
    <font>
      <sz val="10"/>
      <name val="Arial"/>
      <family val="0"/>
      <charset val="177"/>
    </font>
    <font>
      <sz val="10"/>
      <name val="Arial"/>
      <family val="0"/>
      <charset val="177"/>
    </font>
    <font>
      <sz val="11"/>
      <color rgb="FF000000"/>
      <name val="DejaVu 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B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8.58984375" defaultRowHeight="13.8" zeroHeight="false" outlineLevelRow="0" outlineLevelCol="0"/>
  <cols>
    <col collapsed="false" customWidth="true" hidden="false" outlineLevel="0" max="13" min="13" style="0" width="17.56"/>
    <col collapsed="false" customWidth="true" hidden="false" outlineLevel="0" max="19" min="19" style="0" width="33.44"/>
    <col collapsed="false" customWidth="true" hidden="false" outlineLevel="0" max="22" min="22" style="0" width="41.87"/>
  </cols>
  <sheetData>
    <row r="1" customFormat="false" ht="13.8" hidden="false" customHeight="false" outlineLevel="0" collapsed="false">
      <c r="A1" s="0" t="s">
        <v>0</v>
      </c>
      <c r="B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I1" s="0" t="s">
        <v>6</v>
      </c>
      <c r="L1" s="0" t="s">
        <v>7</v>
      </c>
      <c r="M1" s="0" t="s">
        <v>8</v>
      </c>
      <c r="N1" s="0" t="s">
        <v>9</v>
      </c>
      <c r="Q1" s="0" t="s">
        <v>10</v>
      </c>
    </row>
    <row r="2" customFormat="false" ht="13.8" hidden="false" customHeight="false" outlineLevel="0" collapsed="false">
      <c r="A2" s="0" t="s">
        <v>11</v>
      </c>
      <c r="B2" s="0" t="s">
        <v>12</v>
      </c>
      <c r="D2" s="1" t="s">
        <v>13</v>
      </c>
      <c r="E2" s="0" t="s">
        <v>14</v>
      </c>
      <c r="F2" s="0" t="s">
        <v>15</v>
      </c>
      <c r="G2" s="0" t="n">
        <v>1</v>
      </c>
      <c r="I2" s="0" t="str">
        <f aca="false">DB2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L2" s="0" t="str">
        <f aca="false">VLOOKUP($D2,Relgebra!$A:$E,5,0)</f>
        <v>∏ &lt;sub&gt; parm2 &lt;/sub&gt;( parm1 )</v>
      </c>
      <c r="M2" s="0" t="str">
        <f aca="false">SUBSTITUTE(SUBSTITUTE(L2,"parm1",E2),"parm2",F2)</f>
        <v>∏ &lt;sub&gt; p.did &lt;/sub&gt;( F_11 )</v>
      </c>
      <c r="N2" s="0" t="str">
        <f aca="false">IFERROR(VLOOKUP(ROW($A1),$G$2:$M$100,COLUMN(M1)-COLUMN(G1)+1,0),"")</f>
        <v>∏ &lt;sub&gt; p.did &lt;/sub&gt;( F_11 )</v>
      </c>
      <c r="P2" s="0" t="str">
        <f aca="false">N2</f>
        <v>∏ &lt;sub&gt; p.did &lt;/sub&gt;( F_11 )</v>
      </c>
      <c r="Q2" s="0" t="n">
        <f aca="false">IFERROR(FIND("f_",LOWER(P2)),-1)</f>
        <v>23</v>
      </c>
      <c r="R2" s="0" t="n">
        <f aca="false">IF(Q2=-1,-1, VALUE(MID(P2,Q2+2, IFERROR(FIND(" ",P2,Q2),999)-Q2-2)))</f>
        <v>11</v>
      </c>
      <c r="S2" s="0" t="str">
        <f aca="false">IF(OR(Q2=-1,IFERROR(INDEX(Q$2:Q$100,R2),999)&gt;=0),P2, REPLACE(P2,Q2,IFERROR(FIND(" ",P2,Q2),999)-Q2,                   INDEX(P$2:P$100,R2)                  ) )</f>
        <v>∏ &lt;sub&gt; p.did &lt;/sub&gt;( F_11 )</v>
      </c>
      <c r="T2" s="0" t="n">
        <f aca="false">IFERROR(FIND("f_",LOWER(S2)),-1)</f>
        <v>23</v>
      </c>
      <c r="U2" s="0" t="n">
        <f aca="false">IF(T2=-1,-1, VALUE(MID(S2,T2+2, IFERROR(FIND(" ",S2,T2),999)-T2-2)))</f>
        <v>11</v>
      </c>
      <c r="V2" s="0" t="str">
        <f aca="false">IF(OR(T2=-1,IFERROR(INDEX(T$2:T$100,U2),999)&gt;=0),S2, REPLACE(S2,T2,IFERROR(FIND(" ",S2,T2),999)-T2,                   INDEX(S$2:S$100,U2)                  ) )</f>
        <v>∏ &lt;sub&gt; p.did &lt;/sub&gt;( F_11 )</v>
      </c>
      <c r="W2" s="0" t="n">
        <f aca="false">IFERROR(FIND("f_",LOWER(V2)),-1)</f>
        <v>23</v>
      </c>
      <c r="X2" s="0" t="n">
        <f aca="false">IF(W2=-1,-1, VALUE(MID(V2,W2+2, IFERROR(FIND(" ",V2,W2),999)-W2-2)))</f>
        <v>11</v>
      </c>
      <c r="Y2" s="0" t="str">
        <f aca="false">IF(OR(W2=-1,IFERROR(INDEX(W$2:W$100,X2),999)&gt;=0),V2, REPLACE(V2,W2,IFERROR(FIND(" ",V2,W2),999)-W2,                   INDEX(V$2:V$100,X2)                  ) )</f>
        <v>∏ &lt;sub&gt; p.did &lt;/sub&gt;( F_11 )</v>
      </c>
      <c r="Z2" s="0" t="n">
        <f aca="false">IFERROR(FIND("f_",LOWER(Y2)),-1)</f>
        <v>23</v>
      </c>
      <c r="AA2" s="0" t="n">
        <f aca="false">IF(Z2=-1,-1, VALUE(MID(Y2,Z2+2, IFERROR(FIND(" ",Y2,Z2),999)-Z2-2)))</f>
        <v>11</v>
      </c>
      <c r="AB2" s="0" t="str">
        <f aca="false">IF(OR(Z2=-1,IFERROR(INDEX(Z$2:Z$100,AA2),999)&gt;=0),Y2, REPLACE(Y2,Z2,IFERROR(FIND(" ",Y2,Z2),999)-Z2,                   INDEX(Y$2:Y$100,AA2)                  ) )</f>
        <v>∏ &lt;sub&gt; p.did &lt;/sub&gt;( F_11 )</v>
      </c>
      <c r="AC2" s="0" t="n">
        <f aca="false">IFERROR(FIND("f_",LOWER(AB2)),-1)</f>
        <v>23</v>
      </c>
      <c r="AD2" s="0" t="n">
        <f aca="false">IF(AC2=-1,-1, VALUE(MID(AB2,AC2+2, IFERROR(FIND(" ",AB2,AC2),999)-AC2-2)))</f>
        <v>11</v>
      </c>
      <c r="AE2" s="0" t="str">
        <f aca="false">IF(OR(AC2=-1,IFERROR(INDEX(AC$2:AC$100,AD2),999)&gt;=0),AB2, REPLACE(AB2,AC2,IFERROR(FIND(" ",AB2,AC2),999)-AC2,                   INDEX(AB$2:AB$100,AD2)                  ) )</f>
        <v>∏ &lt;sub&gt; p.did &lt;/sub&gt;( F_11 )</v>
      </c>
      <c r="AF2" s="0" t="n">
        <f aca="false">IFERROR(FIND("f_",LOWER(AE2)),-1)</f>
        <v>23</v>
      </c>
      <c r="AG2" s="0" t="n">
        <f aca="false">IF(AF2=-1,-1, VALUE(MID(AE2,AF2+2, IFERROR(FIND(" ",AE2,AF2),999)-AF2-2)))</f>
        <v>11</v>
      </c>
      <c r="AH2" s="0" t="str">
        <f aca="false">IF(OR(AF2=-1,IFERROR(INDEX(AF$2:AF$100,AG2),999)&gt;=0),AE2, REPLACE(AE2,AF2,IFERROR(FIND(" ",AE2,AF2),999)-AF2,                   INDEX(AE$2:AE$100,AG2)                  ) )</f>
        <v>∏ &lt;sub&gt; p.did &lt;/sub&gt;( F_11 )</v>
      </c>
      <c r="AI2" s="0" t="n">
        <f aca="false">IFERROR(FIND("f_",LOWER(AH2)),-1)</f>
        <v>23</v>
      </c>
      <c r="AJ2" s="0" t="n">
        <f aca="false">IF(AI2=-1,-1, VALUE(MID(AH2,AI2+2, IFERROR(FIND(" ",AH2,AI2),999)-AI2-2)))</f>
        <v>11</v>
      </c>
      <c r="AK2" s="0" t="str">
        <f aca="false">IF(OR(AI2=-1,IFERROR(INDEX(AI$2:AI$100,AJ2),999)&gt;=0),AH2, REPLACE(AH2,AI2,IFERROR(FIND(" ",AH2,AI2),999)-AI2,                   INDEX(AH$2:AH$100,AJ2)                  ) )</f>
        <v>∏ &lt;sub&gt; p.did &lt;/sub&gt;( F_11 )</v>
      </c>
      <c r="AL2" s="0" t="n">
        <f aca="false">IFERROR(FIND("f_",LOWER(AK2)),-1)</f>
        <v>23</v>
      </c>
      <c r="AM2" s="0" t="n">
        <f aca="false">IF(AL2=-1,-1, VALUE(MID(AK2,AL2+2, IFERROR(FIND(" ",AK2,AL2),999)-AL2-2)))</f>
        <v>11</v>
      </c>
      <c r="AN2" s="0" t="str">
        <f aca="false">IF(OR(AL2=-1,IFERROR(INDEX(AL$2:AL$100,AM2),999)&gt;=0),AK2, REPLACE(AK2,AL2,IFERROR(FIND(" ",AK2,AL2),999)-AL2,                   INDEX(AK$2:AK$100,AM2)                  ) )</f>
        <v>∏ &lt;sub&gt; p.did &lt;/sub&gt;( F_11 )</v>
      </c>
      <c r="AO2" s="0" t="n">
        <f aca="false">IFERROR(FIND("f_",LOWER(AN2)),-1)</f>
        <v>23</v>
      </c>
      <c r="AP2" s="0" t="n">
        <f aca="false">IF(AO2=-1,-1, VALUE(MID(AN2,AO2+2, IFERROR(FIND(" ",AN2,AO2),999)-AO2-2)))</f>
        <v>11</v>
      </c>
      <c r="AQ2" s="0" t="str">
        <f aca="false">IF(OR(AO2=-1,IFERROR(INDEX(AO$2:AO$100,AP2),999)&gt;=0),AN2, REPLACE(AN2,AO2,IFERROR(FIND(" ",AN2,AO2),999)-AO2,                   INDEX(AN$2:AN$100,AP2)                  ) )</f>
        <v>∏ &lt;sub&gt; p.did &lt;/sub&gt;( F_11 )</v>
      </c>
      <c r="AR2" s="0" t="n">
        <f aca="false">IFERROR(FIND("f_",LOWER(AQ2)),-1)</f>
        <v>23</v>
      </c>
      <c r="AS2" s="0" t="n">
        <f aca="false">IF(AR2=-1,-1, VALUE(MID(AQ2,AR2+2, IFERROR(FIND(" ",AQ2,AR2),999)-AR2-2)))</f>
        <v>11</v>
      </c>
      <c r="AT2" s="0" t="str">
        <f aca="false">IF(OR(AR2=-1,IFERROR(INDEX(AR$2:AR$100,AS2),999)&gt;=0),AQ2, REPLACE(AQ2,AR2,IFERROR(FIND(" ",AQ2,AR2),999)-AR2,                   INDEX(AQ$2:AQ$100,AS2)                  ) )</f>
        <v>∏ &lt;sub&gt; p.did &lt;/sub&gt;( F_11 )</v>
      </c>
      <c r="AU2" s="0" t="n">
        <f aca="false">IFERROR(FIND("f_",LOWER(AT2)),-1)</f>
        <v>23</v>
      </c>
      <c r="AV2" s="0" t="n">
        <f aca="false">IF(AU2=-1,-1, VALUE(MID(AT2,AU2+2, IFERROR(FIND(" ",AT2,AU2),999)-AU2-2)))</f>
        <v>11</v>
      </c>
      <c r="AW2" s="0" t="str">
        <f aca="false">IF(OR(AU2=-1,IFERROR(INDEX(AU$2:AU$100,AV2),999)&gt;=0),AT2, REPLACE(AT2,AU2,IFERROR(FIND(" ",AT2,AU2),999)-AU2,                   INDEX(AT$2:AT$100,AV2)                  ) )</f>
        <v>∏ &lt;sub&gt; p.did &lt;/sub&gt;( F_11 )</v>
      </c>
      <c r="AX2" s="0" t="n">
        <f aca="false">IFERROR(FIND("f_",LOWER(AW2)),-1)</f>
        <v>23</v>
      </c>
      <c r="AY2" s="0" t="n">
        <f aca="false">IF(AX2=-1,-1, VALUE(MID(AW2,AX2+2, IFERROR(FIND(" ",AW2,AX2),999)-AX2-2)))</f>
        <v>11</v>
      </c>
      <c r="AZ2" s="0" t="str">
        <f aca="false">IF(OR(AX2=-1,IFERROR(INDEX(AX$2:AX$100,AY2),999)&gt;=0),AW2, REPLACE(AW2,AX2,IFERROR(FIND(" ",AW2,AX2),999)-AX2,                   INDEX(AW$2:AW$100,AY2)                  ) )</f>
        <v>∏ &lt;sub&gt; p.did &lt;/sub&gt;( F_11 )</v>
      </c>
      <c r="BA2" s="0" t="n">
        <f aca="false">IFERROR(FIND("f_",LOWER(AZ2)),-1)</f>
        <v>23</v>
      </c>
      <c r="BB2" s="0" t="n">
        <f aca="false">IF(BA2=-1,-1, VALUE(MID(AZ2,BA2+2, IFERROR(FIND(" ",AZ2,BA2),999)-BA2-2)))</f>
        <v>11</v>
      </c>
      <c r="BC2" s="0" t="str">
        <f aca="false">IF(OR(BA2=-1,IFERROR(INDEX(BA$2:BA$100,BB2),999)&gt;=0),AZ2, REPLACE(AZ2,BA2,IFERROR(FIND(" ",AZ2,BA2),999)-BA2,                   INDEX(AZ$2:AZ$100,BB2)                  ) )</f>
        <v>∏ &lt;sub&gt; p.did &lt;/sub&gt;( F_11 )</v>
      </c>
      <c r="BD2" s="0" t="n">
        <f aca="false">IFERROR(FIND("f_",LOWER(BC2)),-1)</f>
        <v>23</v>
      </c>
      <c r="BE2" s="0" t="n">
        <f aca="false">IF(BD2=-1,-1, VALUE(MID(BC2,BD2+2, IFERROR(FIND(" ",BC2,BD2),999)-BD2-2)))</f>
        <v>11</v>
      </c>
      <c r="BF2" s="0" t="str">
        <f aca="false">IF(OR(BD2=-1,IFERROR(INDEX(BD$2:BD$100,BE2),999)&gt;=0),BC2, REPLACE(BC2,BD2,IFERROR(FIND(" ",BC2,BD2),999)-BD2,                   INDEX(BC$2:BC$100,BE2)                  ) )</f>
        <v>∏ &lt;sub&gt; p.did &lt;/sub&gt;( F_11 )</v>
      </c>
      <c r="BG2" s="0" t="n">
        <f aca="false">IFERROR(FIND("f_",LOWER(BF2)),-1)</f>
        <v>23</v>
      </c>
      <c r="BH2" s="0" t="n">
        <f aca="false">IF(BG2=-1,-1, VALUE(MID(BF2,BG2+2, IFERROR(FIND(" ",BF2,BG2),999)-BG2-2)))</f>
        <v>11</v>
      </c>
      <c r="BI2" s="0" t="str">
        <f aca="false">IF(OR(BG2=-1,IFERROR(INDEX(BG$2:BG$100,BH2),999)&gt;=0),BF2, REPLACE(BF2,BG2,IFERROR(FIND(" ",BF2,BG2),999)-BG2,                   INDEX(BF$2:BF$100,BH2)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BJ2" s="0" t="n">
        <f aca="false">IFERROR(FIND("f_",LOWER(BI2)),-1)</f>
        <v>-1</v>
      </c>
      <c r="BK2" s="0" t="n">
        <f aca="false">IF(BJ2=-1,-1, VALUE(MID(BI2,BJ2+2, IFERROR(FIND(" ",BI2,BJ2),999)-BJ2-2)))</f>
        <v>-1</v>
      </c>
      <c r="BL2" s="0" t="str">
        <f aca="false">IF(OR(BJ2=-1,IFERROR(INDEX(BJ$2:BJ$100,BK2),999)&gt;=0),BI2, REPLACE(BI2,BJ2,IFERROR(FIND(" ",BI2,BJ2),999)-BJ2,                   INDEX(BI$2:BI$100,BK2)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BM2" s="0" t="n">
        <f aca="false">IFERROR(FIND("f_",LOWER(BL2)),-1)</f>
        <v>-1</v>
      </c>
      <c r="BN2" s="0" t="n">
        <f aca="false">IF(BM2=-1,-1, VALUE(MID(BL2,BM2+2, IFERROR(FIND(" ",BL2,BM2),999)-BM2-2)))</f>
        <v>-1</v>
      </c>
      <c r="BO2" s="0" t="str">
        <f aca="false">IF(OR(BM2=-1,IFERROR(INDEX(BM$2:BM$100,BN2),999)&gt;=0),BL2, REPLACE(BL2,BM2,IFERROR(FIND(" ",BL2,BM2),999)-BM2,                   INDEX(BL$2:BL$100,BN2)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BP2" s="0" t="n">
        <f aca="false">IFERROR(FIND("f_",LOWER(BO2)),-1)</f>
        <v>-1</v>
      </c>
      <c r="BQ2" s="0" t="n">
        <f aca="false">IF(BP2=-1,-1, VALUE(MID(BO2,BP2+2, IFERROR(FIND(" ",BO2,BP2),999)-BP2-2)))</f>
        <v>-1</v>
      </c>
      <c r="BR2" s="0" t="str">
        <f aca="false">IF(OR(BP2=-1,IFERROR(INDEX(BP$2:BP$100,BQ2),999)&gt;=0),BO2, REPLACE(BO2,BP2,IFERROR(FIND(" ",BO2,BP2),999)-BP2,                   INDEX(BO$2:BO$100,BQ2)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BS2" s="0" t="n">
        <f aca="false">IFERROR(FIND("f_",LOWER(BR2)),-1)</f>
        <v>-1</v>
      </c>
      <c r="BT2" s="0" t="n">
        <f aca="false">IF(BS2=-1,-1, VALUE(MID(BR2,BS2+2, IFERROR(FIND(" ",BR2,BS2),999)-BS2-2)))</f>
        <v>-1</v>
      </c>
      <c r="BU2" s="0" t="str">
        <f aca="false">IF(OR(BS2=-1,IFERROR(INDEX(BS$2:BS$100,BT2),999)&gt;=0),BR2, REPLACE(BR2,BS2,IFERROR(FIND(" ",BR2,BS2),999)-BS2,                   INDEX(BR$2:BR$100,BT2)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BV2" s="0" t="n">
        <f aca="false">IFERROR(FIND("f_",LOWER(BU2)),-1)</f>
        <v>-1</v>
      </c>
      <c r="BW2" s="0" t="n">
        <f aca="false">IF(BV2=-1,-1, VALUE(MID(BU2,BV2+2, IFERROR(FIND(" ",BU2,BV2),999)-BV2-2)))</f>
        <v>-1</v>
      </c>
      <c r="BX2" s="0" t="str">
        <f aca="false">IF(OR(BV2=-1,IFERROR(INDEX(BV$2:BV$100,BW2),999)&gt;=0),BU2, REPLACE(BU2,BV2,IFERROR(FIND(" ",BU2,BV2),999)-BV2,                   INDEX(BU$2:BU$100,BW2)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BY2" s="0" t="n">
        <f aca="false">IFERROR(FIND("f_",LOWER(BX2)),-1)</f>
        <v>-1</v>
      </c>
      <c r="BZ2" s="0" t="n">
        <f aca="false">IF(BY2=-1,-1, VALUE(MID(BX2,BY2+2, IFERROR(FIND(" ",BX2,BY2),999)-BY2-2)))</f>
        <v>-1</v>
      </c>
      <c r="CA2" s="0" t="str">
        <f aca="false">IF(OR(BY2=-1,IFERROR(INDEX(BY$2:BY$100,BZ2),999)&gt;=0),BX2, REPLACE(BX2,BY2,IFERROR(FIND(" ",BX2,BY2),999)-BY2,                   INDEX(BX$2:BX$100,BZ2)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CB2" s="0" t="n">
        <f aca="false">IFERROR(FIND("f_",LOWER(CA2)),-1)</f>
        <v>-1</v>
      </c>
      <c r="CC2" s="0" t="n">
        <f aca="false">IF(CB2=-1,-1, VALUE(MID(CA2,CB2+2, IFERROR(FIND(" ",CA2,CB2),999)-CB2-2)))</f>
        <v>-1</v>
      </c>
      <c r="CD2" s="0" t="str">
        <f aca="false">IF(OR(CB2=-1,IFERROR(INDEX(CB$2:CB$100,CC2),999)&gt;=0),CA2, REPLACE(CA2,CB2,IFERROR(FIND(" ",CA2,CB2),999)-CB2,                   INDEX(CA$2:CA$100,CC2)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CE2" s="0" t="n">
        <f aca="false">IFERROR(FIND("f_",LOWER(CD2)),-1)</f>
        <v>-1</v>
      </c>
      <c r="CF2" s="0" t="n">
        <f aca="false">IF(CE2=-1,-1, VALUE(MID(CD2,CE2+2, IFERROR(FIND(" ",CD2,CE2),999)-CE2-2)))</f>
        <v>-1</v>
      </c>
      <c r="CG2" s="0" t="str">
        <f aca="false">IF(OR(CE2=-1,IFERROR(INDEX(CE$2:CE$100,CF2),999)&gt;=0),CD2, REPLACE(CD2,CE2,IFERROR(FIND(" ",CD2,CE2),999)-CE2,                   INDEX(CD$2:CD$100,CF2)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CH2" s="0" t="n">
        <f aca="false">IFERROR(FIND("f_",LOWER(CG2)),-1)</f>
        <v>-1</v>
      </c>
      <c r="CI2" s="0" t="n">
        <f aca="false">IF(CH2=-1,-1, VALUE(MID(CG2,CH2+2, IFERROR(FIND(" ",CG2,CH2),999)-CH2-2)))</f>
        <v>-1</v>
      </c>
      <c r="CJ2" s="0" t="str">
        <f aca="false">IF(OR(CH2=-1,IFERROR(INDEX(CH$2:CH$100,CI2),999)&gt;=0),CG2, REPLACE(CG2,CH2,IFERROR(FIND(" ",CG2,CH2),999)-CH2,                   INDEX(CG$2:CG$100,CI2)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CK2" s="0" t="n">
        <f aca="false">IFERROR(FIND("f_",LOWER(CJ2)),-1)</f>
        <v>-1</v>
      </c>
      <c r="CL2" s="0" t="n">
        <f aca="false">IF(CK2=-1,-1, VALUE(MID(CJ2,CK2+2, IFERROR(FIND(" ",CJ2,CK2),999)-CK2-2)))</f>
        <v>-1</v>
      </c>
      <c r="CM2" s="0" t="str">
        <f aca="false">IF(OR(CK2=-1,IFERROR(INDEX(CK$2:CK$100,CL2),999)&gt;=0),CJ2, REPLACE(CJ2,CK2,IFERROR(FIND(" ",CJ2,CK2),999)-CK2,                   INDEX(CJ$2:CJ$100,CL2)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CN2" s="0" t="n">
        <f aca="false">IFERROR(FIND("f_",LOWER(CM2)),-1)</f>
        <v>-1</v>
      </c>
      <c r="CO2" s="0" t="n">
        <f aca="false">IF(CN2=-1,-1, VALUE(MID(CM2,CN2+2, IFERROR(FIND(" ",CM2,CN2),999)-CN2-2)))</f>
        <v>-1</v>
      </c>
      <c r="CP2" s="0" t="str">
        <f aca="false">IF(OR(CN2=-1,IFERROR(INDEX(CN$2:CN$100,CO2),999)&gt;=0),CM2, REPLACE(CM2,CN2,IFERROR(FIND(" ",CM2,CN2),999)-CN2,                   INDEX(CM$2:CM$100,CO2)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CQ2" s="0" t="n">
        <f aca="false">IFERROR(FIND("f_",LOWER(CP2)),-1)</f>
        <v>-1</v>
      </c>
      <c r="CR2" s="0" t="n">
        <f aca="false">IF(CQ2=-1,-1, VALUE(MID(CP2,CQ2+2, IFERROR(FIND(" ",CP2,CQ2),999)-CQ2-2)))</f>
        <v>-1</v>
      </c>
      <c r="CS2" s="0" t="str">
        <f aca="false">IF(OR(CQ2=-1,IFERROR(INDEX(CQ$2:CQ$100,CR2),999)&gt;=0),CP2, REPLACE(CP2,CQ2,IFERROR(FIND(" ",CP2,CQ2),999)-CQ2,                   INDEX(CP$2:CP$100,CR2)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CT2" s="0" t="n">
        <f aca="false">IFERROR(FIND("f_",LOWER(CS2)),-1)</f>
        <v>-1</v>
      </c>
      <c r="CU2" s="0" t="n">
        <f aca="false">IF(CT2=-1,-1, VALUE(MID(CS2,CT2+2, IFERROR(FIND(" ",CS2,CT2),999)-CT2-2)))</f>
        <v>-1</v>
      </c>
      <c r="CV2" s="0" t="str">
        <f aca="false">IF(OR(CT2=-1,IFERROR(INDEX(CT$2:CT$100,CU2),999)&gt;=0),CS2, REPLACE(CS2,CT2,IFERROR(FIND(" ",CS2,CT2),999)-CT2,                   INDEX(CS$2:CS$100,CU2)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CW2" s="0" t="n">
        <f aca="false">IFERROR(FIND("f_",LOWER(CV2)),-1)</f>
        <v>-1</v>
      </c>
      <c r="CX2" s="0" t="n">
        <f aca="false">IF(CW2=-1,-1, VALUE(MID(CV2,CW2+2, IFERROR(FIND(" ",CV2,CW2),999)-CW2-2)))</f>
        <v>-1</v>
      </c>
      <c r="CY2" s="0" t="str">
        <f aca="false">IF(OR(CW2=-1,IFERROR(INDEX(CW$2:CW$100,CX2),999)&gt;=0),CV2, REPLACE(CV2,CW2,IFERROR(FIND(" ",CV2,CW2),999)-CW2,                   INDEX(CV$2:CV$100,CX2)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CZ2" s="0" t="n">
        <f aca="false">IFERROR(FIND("f_",LOWER(CY2)),-1)</f>
        <v>-1</v>
      </c>
      <c r="DA2" s="0" t="n">
        <f aca="false">IF(CZ2=-1,-1, VALUE(MID(CY2,CZ2+2, IFERROR(FIND(" ",CY2,CZ2),999)-CZ2-2)))</f>
        <v>-1</v>
      </c>
      <c r="DB2" s="0" t="str">
        <f aca="false">IF(OR(CZ2=-1,IFERROR(INDEX(CZ$2:CZ$100,DA2),999)&gt;=0),CY2, REPLACE(CY2,CZ2,IFERROR(FIND(" ",CY2,CZ2),999)-CZ2,                   INDEX(CY$2:CY$100,DA2)                  ) )</f>
        <v>∏ &lt;sub&gt; p.did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</row>
    <row r="3" customFormat="false" ht="13.8" hidden="false" customHeight="false" outlineLevel="0" collapsed="false">
      <c r="D3" s="1" t="s">
        <v>16</v>
      </c>
      <c r="E3" s="0" t="s">
        <v>17</v>
      </c>
      <c r="F3" s="0" t="s">
        <v>18</v>
      </c>
      <c r="G3" s="0" t="n">
        <f aca="false">G2+1</f>
        <v>2</v>
      </c>
      <c r="I3" s="0" t="str">
        <f aca="false">DB3</f>
        <v>ρ &lt;sub&gt; p &lt;/sub&gt;( prescription )</v>
      </c>
      <c r="L3" s="0" t="str">
        <f aca="false">VLOOKUP($D3,Relgebra!$A:$E,5,0)</f>
        <v>ρ &lt;sub&gt; parm2 &lt;/sub&gt;( parm1 )</v>
      </c>
      <c r="M3" s="0" t="str">
        <f aca="false">SUBSTITUTE(SUBSTITUTE(L3,"parm1",E3),"parm2",F3)</f>
        <v>ρ &lt;sub&gt; p &lt;/sub&gt;( prescription )</v>
      </c>
      <c r="N3" s="0" t="str">
        <f aca="false">IFERROR(VLOOKUP(ROW($A2),$G$2:$M$100,COLUMN(M2)-COLUMN(G2)+1,0),"")</f>
        <v>ρ &lt;sub&gt; p &lt;/sub&gt;( prescription )</v>
      </c>
      <c r="P3" s="0" t="str">
        <f aca="false">N3</f>
        <v>ρ &lt;sub&gt; p &lt;/sub&gt;( prescription )</v>
      </c>
      <c r="Q3" s="0" t="n">
        <f aca="false">IFERROR(FIND("f_",LOWER(P3)),-1)</f>
        <v>-1</v>
      </c>
      <c r="R3" s="0" t="n">
        <f aca="false">IF(Q3=-1,-1, VALUE(MID(P3,Q3+2, IFERROR(FIND(" ",P3,Q3),999)-Q3-2)))</f>
        <v>-1</v>
      </c>
      <c r="S3" s="0" t="str">
        <f aca="false">IF(OR(Q3=-1,IFERROR(INDEX(Q$2:Q$100,R3),999)&gt;=0),P3, REPLACE(P3,Q3,IFERROR(FIND(" ",P3,Q3),999)-Q3,                   INDEX(P$2:P$100,R3)                  ) )</f>
        <v>ρ &lt;sub&gt; p &lt;/sub&gt;( prescription )</v>
      </c>
      <c r="T3" s="0" t="n">
        <f aca="false">IFERROR(FIND("f_",LOWER(S3)),-1)</f>
        <v>-1</v>
      </c>
      <c r="U3" s="0" t="n">
        <f aca="false">IF(T3=-1,-1, VALUE(MID(S3,T3+2, IFERROR(FIND(" ",S3,T3),999)-T3-2)))</f>
        <v>-1</v>
      </c>
      <c r="V3" s="0" t="str">
        <f aca="false">IF(OR(T3=-1,IFERROR(INDEX(T$2:T$100,U3),999)&gt;=0),S3, REPLACE(S3,T3,IFERROR(FIND(" ",S3,T3),999)-T3,                   INDEX(S$2:S$100,U3)                  ) )</f>
        <v>ρ &lt;sub&gt; p &lt;/sub&gt;( prescription )</v>
      </c>
      <c r="W3" s="0" t="n">
        <f aca="false">IFERROR(FIND("f_",LOWER(V3)),-1)</f>
        <v>-1</v>
      </c>
      <c r="X3" s="0" t="n">
        <f aca="false">IF(W3=-1,-1, VALUE(MID(V3,W3+2, IFERROR(FIND(" ",V3,W3),999)-W3-2)))</f>
        <v>-1</v>
      </c>
      <c r="Y3" s="0" t="str">
        <f aca="false">IF(OR(W3=-1,IFERROR(INDEX(W$2:W$100,X3),999)&gt;=0),V3, REPLACE(V3,W3,IFERROR(FIND(" ",V3,W3),999)-W3,                   INDEX(V$2:V$100,X3)                  ) )</f>
        <v>ρ &lt;sub&gt; p &lt;/sub&gt;( prescription )</v>
      </c>
      <c r="Z3" s="0" t="n">
        <f aca="false">IFERROR(FIND("f_",LOWER(Y3)),-1)</f>
        <v>-1</v>
      </c>
      <c r="AA3" s="0" t="n">
        <f aca="false">IF(Z3=-1,-1, VALUE(MID(Y3,Z3+2, IFERROR(FIND(" ",Y3,Z3),999)-Z3-2)))</f>
        <v>-1</v>
      </c>
      <c r="AB3" s="0" t="str">
        <f aca="false">IF(OR(Z3=-1,IFERROR(INDEX(Z$2:Z$100,AA3),999)&gt;=0),Y3, REPLACE(Y3,Z3,IFERROR(FIND(" ",Y3,Z3),999)-Z3,                   INDEX(Y$2:Y$100,AA3)                  ) )</f>
        <v>ρ &lt;sub&gt; p &lt;/sub&gt;( prescription )</v>
      </c>
      <c r="AC3" s="0" t="n">
        <f aca="false">IFERROR(FIND("f_",LOWER(AB3)),-1)</f>
        <v>-1</v>
      </c>
      <c r="AD3" s="0" t="n">
        <f aca="false">IF(AC3=-1,-1, VALUE(MID(AB3,AC3+2, IFERROR(FIND(" ",AB3,AC3),999)-AC3-2)))</f>
        <v>-1</v>
      </c>
      <c r="AE3" s="0" t="str">
        <f aca="false">IF(OR(AC3=-1,IFERROR(INDEX(AC$2:AC$100,AD3),999)&gt;=0),AB3, REPLACE(AB3,AC3,IFERROR(FIND(" ",AB3,AC3),999)-AC3,                   INDEX(AB$2:AB$100,AD3)                  ) )</f>
        <v>ρ &lt;sub&gt; p &lt;/sub&gt;( prescription )</v>
      </c>
      <c r="AF3" s="0" t="n">
        <f aca="false">IFERROR(FIND("f_",LOWER(AE3)),-1)</f>
        <v>-1</v>
      </c>
      <c r="AG3" s="0" t="n">
        <f aca="false">IF(AF3=-1,-1, VALUE(MID(AE3,AF3+2, IFERROR(FIND(" ",AE3,AF3),999)-AF3-2)))</f>
        <v>-1</v>
      </c>
      <c r="AH3" s="0" t="str">
        <f aca="false">IF(OR(AF3=-1,IFERROR(INDEX(AF$2:AF$100,AG3),999)&gt;=0),AE3, REPLACE(AE3,AF3,IFERROR(FIND(" ",AE3,AF3),999)-AF3,                   INDEX(AE$2:AE$100,AG3)                  ) )</f>
        <v>ρ &lt;sub&gt; p &lt;/sub&gt;( prescription )</v>
      </c>
      <c r="AI3" s="0" t="n">
        <f aca="false">IFERROR(FIND("f_",LOWER(AH3)),-1)</f>
        <v>-1</v>
      </c>
      <c r="AJ3" s="0" t="n">
        <f aca="false">IF(AI3=-1,-1, VALUE(MID(AH3,AI3+2, IFERROR(FIND(" ",AH3,AI3),999)-AI3-2)))</f>
        <v>-1</v>
      </c>
      <c r="AK3" s="0" t="str">
        <f aca="false">IF(OR(AI3=-1,IFERROR(INDEX(AI$2:AI$100,AJ3),999)&gt;=0),AH3, REPLACE(AH3,AI3,IFERROR(FIND(" ",AH3,AI3),999)-AI3,                   INDEX(AH$2:AH$100,AJ3)                  ) )</f>
        <v>ρ &lt;sub&gt; p &lt;/sub&gt;( prescription )</v>
      </c>
      <c r="AL3" s="0" t="n">
        <f aca="false">IFERROR(FIND("f_",LOWER(AK3)),-1)</f>
        <v>-1</v>
      </c>
      <c r="AM3" s="0" t="n">
        <f aca="false">IF(AL3=-1,-1, VALUE(MID(AK3,AL3+2, IFERROR(FIND(" ",AK3,AL3),999)-AL3-2)))</f>
        <v>-1</v>
      </c>
      <c r="AN3" s="0" t="str">
        <f aca="false">IF(OR(AL3=-1,IFERROR(INDEX(AL$2:AL$100,AM3),999)&gt;=0),AK3, REPLACE(AK3,AL3,IFERROR(FIND(" ",AK3,AL3),999)-AL3,                   INDEX(AK$2:AK$100,AM3)                  ) )</f>
        <v>ρ &lt;sub&gt; p &lt;/sub&gt;( prescription )</v>
      </c>
      <c r="AO3" s="0" t="n">
        <f aca="false">IFERROR(FIND("f_",LOWER(AN3)),-1)</f>
        <v>-1</v>
      </c>
      <c r="AP3" s="0" t="n">
        <f aca="false">IF(AO3=-1,-1, VALUE(MID(AN3,AO3+2, IFERROR(FIND(" ",AN3,AO3),999)-AO3-2)))</f>
        <v>-1</v>
      </c>
      <c r="AQ3" s="0" t="str">
        <f aca="false">IF(OR(AO3=-1,IFERROR(INDEX(AO$2:AO$100,AP3),999)&gt;=0),AN3, REPLACE(AN3,AO3,IFERROR(FIND(" ",AN3,AO3),999)-AO3,                   INDEX(AN$2:AN$100,AP3)                  ) )</f>
        <v>ρ &lt;sub&gt; p &lt;/sub&gt;( prescription )</v>
      </c>
      <c r="AR3" s="0" t="n">
        <f aca="false">IFERROR(FIND("f_",LOWER(AQ3)),-1)</f>
        <v>-1</v>
      </c>
      <c r="AS3" s="0" t="n">
        <f aca="false">IF(AR3=-1,-1, VALUE(MID(AQ3,AR3+2, IFERROR(FIND(" ",AQ3,AR3),999)-AR3-2)))</f>
        <v>-1</v>
      </c>
      <c r="AT3" s="0" t="str">
        <f aca="false">IF(OR(AR3=-1,IFERROR(INDEX(AR$2:AR$100,AS3),999)&gt;=0),AQ3, REPLACE(AQ3,AR3,IFERROR(FIND(" ",AQ3,AR3),999)-AR3,                   INDEX(AQ$2:AQ$100,AS3)                  ) )</f>
        <v>ρ &lt;sub&gt; p &lt;/sub&gt;( prescription )</v>
      </c>
      <c r="AU3" s="0" t="n">
        <f aca="false">IFERROR(FIND("f_",LOWER(AT3)),-1)</f>
        <v>-1</v>
      </c>
      <c r="AV3" s="0" t="n">
        <f aca="false">IF(AU3=-1,-1, VALUE(MID(AT3,AU3+2, IFERROR(FIND(" ",AT3,AU3),999)-AU3-2)))</f>
        <v>-1</v>
      </c>
      <c r="AW3" s="0" t="str">
        <f aca="false">IF(OR(AU3=-1,IFERROR(INDEX(AU$2:AU$100,AV3),999)&gt;=0),AT3, REPLACE(AT3,AU3,IFERROR(FIND(" ",AT3,AU3),999)-AU3,                   INDEX(AT$2:AT$100,AV3)                  ) )</f>
        <v>ρ &lt;sub&gt; p &lt;/sub&gt;( prescription )</v>
      </c>
      <c r="AX3" s="0" t="n">
        <f aca="false">IFERROR(FIND("f_",LOWER(AW3)),-1)</f>
        <v>-1</v>
      </c>
      <c r="AY3" s="0" t="n">
        <f aca="false">IF(AX3=-1,-1, VALUE(MID(AW3,AX3+2, IFERROR(FIND(" ",AW3,AX3),999)-AX3-2)))</f>
        <v>-1</v>
      </c>
      <c r="AZ3" s="0" t="str">
        <f aca="false">IF(OR(AX3=-1,IFERROR(INDEX(AX$2:AX$100,AY3),999)&gt;=0),AW3, REPLACE(AW3,AX3,IFERROR(FIND(" ",AW3,AX3),999)-AX3,                   INDEX(AW$2:AW$100,AY3)                  ) )</f>
        <v>ρ &lt;sub&gt; p &lt;/sub&gt;( prescription )</v>
      </c>
      <c r="BA3" s="0" t="n">
        <f aca="false">IFERROR(FIND("f_",LOWER(AZ3)),-1)</f>
        <v>-1</v>
      </c>
      <c r="BB3" s="0" t="n">
        <f aca="false">IF(BA3=-1,-1, VALUE(MID(AZ3,BA3+2, IFERROR(FIND(" ",AZ3,BA3),999)-BA3-2)))</f>
        <v>-1</v>
      </c>
      <c r="BC3" s="0" t="str">
        <f aca="false">IF(OR(BA3=-1,IFERROR(INDEX(BA$2:BA$100,BB3),999)&gt;=0),AZ3, REPLACE(AZ3,BA3,IFERROR(FIND(" ",AZ3,BA3),999)-BA3,                   INDEX(AZ$2:AZ$100,BB3)                  ) )</f>
        <v>ρ &lt;sub&gt; p &lt;/sub&gt;( prescription )</v>
      </c>
      <c r="BD3" s="0" t="n">
        <f aca="false">IFERROR(FIND("f_",LOWER(BC3)),-1)</f>
        <v>-1</v>
      </c>
      <c r="BE3" s="0" t="n">
        <f aca="false">IF(BD3=-1,-1, VALUE(MID(BC3,BD3+2, IFERROR(FIND(" ",BC3,BD3),999)-BD3-2)))</f>
        <v>-1</v>
      </c>
      <c r="BF3" s="0" t="str">
        <f aca="false">IF(OR(BD3=-1,IFERROR(INDEX(BD$2:BD$100,BE3),999)&gt;=0),BC3, REPLACE(BC3,BD3,IFERROR(FIND(" ",BC3,BD3),999)-BD3,                   INDEX(BC$2:BC$100,BE3)                  ) )</f>
        <v>ρ &lt;sub&gt; p &lt;/sub&gt;( prescription )</v>
      </c>
      <c r="BG3" s="0" t="n">
        <f aca="false">IFERROR(FIND("f_",LOWER(BF3)),-1)</f>
        <v>-1</v>
      </c>
      <c r="BH3" s="0" t="n">
        <f aca="false">IF(BG3=-1,-1, VALUE(MID(BF3,BG3+2, IFERROR(FIND(" ",BF3,BG3),999)-BG3-2)))</f>
        <v>-1</v>
      </c>
      <c r="BI3" s="0" t="str">
        <f aca="false">IF(OR(BG3=-1,IFERROR(INDEX(BG$2:BG$100,BH3),999)&gt;=0),BF3, REPLACE(BF3,BG3,IFERROR(FIND(" ",BF3,BG3),999)-BG3,                   INDEX(BF$2:BF$100,BH3)                  ) )</f>
        <v>ρ &lt;sub&gt; p &lt;/sub&gt;( prescription )</v>
      </c>
      <c r="BJ3" s="0" t="n">
        <f aca="false">IFERROR(FIND("f_",LOWER(BI3)),-1)</f>
        <v>-1</v>
      </c>
      <c r="BK3" s="0" t="n">
        <f aca="false">IF(BJ3=-1,-1, VALUE(MID(BI3,BJ3+2, IFERROR(FIND(" ",BI3,BJ3),999)-BJ3-2)))</f>
        <v>-1</v>
      </c>
      <c r="BL3" s="0" t="str">
        <f aca="false">IF(OR(BJ3=-1,IFERROR(INDEX(BJ$2:BJ$100,BK3),999)&gt;=0),BI3, REPLACE(BI3,BJ3,IFERROR(FIND(" ",BI3,BJ3),999)-BJ3,                   INDEX(BI$2:BI$100,BK3)                  ) )</f>
        <v>ρ &lt;sub&gt; p &lt;/sub&gt;( prescription )</v>
      </c>
      <c r="BM3" s="0" t="n">
        <f aca="false">IFERROR(FIND("f_",LOWER(BL3)),-1)</f>
        <v>-1</v>
      </c>
      <c r="BN3" s="0" t="n">
        <f aca="false">IF(BM3=-1,-1, VALUE(MID(BL3,BM3+2, IFERROR(FIND(" ",BL3,BM3),999)-BM3-2)))</f>
        <v>-1</v>
      </c>
      <c r="BO3" s="0" t="str">
        <f aca="false">IF(OR(BM3=-1,IFERROR(INDEX(BM$2:BM$100,BN3),999)&gt;=0),BL3, REPLACE(BL3,BM3,IFERROR(FIND(" ",BL3,BM3),999)-BM3,                   INDEX(BL$2:BL$100,BN3)                  ) )</f>
        <v>ρ &lt;sub&gt; p &lt;/sub&gt;( prescription )</v>
      </c>
      <c r="BP3" s="0" t="n">
        <f aca="false">IFERROR(FIND("f_",LOWER(BO3)),-1)</f>
        <v>-1</v>
      </c>
      <c r="BQ3" s="0" t="n">
        <f aca="false">IF(BP3=-1,-1, VALUE(MID(BO3,BP3+2, IFERROR(FIND(" ",BO3,BP3),999)-BP3-2)))</f>
        <v>-1</v>
      </c>
      <c r="BR3" s="0" t="str">
        <f aca="false">IF(OR(BP3=-1,IFERROR(INDEX(BP$2:BP$100,BQ3),999)&gt;=0),BO3, REPLACE(BO3,BP3,IFERROR(FIND(" ",BO3,BP3),999)-BP3,                   INDEX(BO$2:BO$100,BQ3)                  ) )</f>
        <v>ρ &lt;sub&gt; p &lt;/sub&gt;( prescription )</v>
      </c>
      <c r="BS3" s="0" t="n">
        <f aca="false">IFERROR(FIND("f_",LOWER(BR3)),-1)</f>
        <v>-1</v>
      </c>
      <c r="BT3" s="0" t="n">
        <f aca="false">IF(BS3=-1,-1, VALUE(MID(BR3,BS3+2, IFERROR(FIND(" ",BR3,BS3),999)-BS3-2)))</f>
        <v>-1</v>
      </c>
      <c r="BU3" s="0" t="str">
        <f aca="false">IF(OR(BS3=-1,IFERROR(INDEX(BS$2:BS$100,BT3),999)&gt;=0),BR3, REPLACE(BR3,BS3,IFERROR(FIND(" ",BR3,BS3),999)-BS3,                   INDEX(BR$2:BR$100,BT3)                  ) )</f>
        <v>ρ &lt;sub&gt; p &lt;/sub&gt;( prescription )</v>
      </c>
      <c r="BV3" s="0" t="n">
        <f aca="false">IFERROR(FIND("f_",LOWER(BU3)),-1)</f>
        <v>-1</v>
      </c>
      <c r="BW3" s="0" t="n">
        <f aca="false">IF(BV3=-1,-1, VALUE(MID(BU3,BV3+2, IFERROR(FIND(" ",BU3,BV3),999)-BV3-2)))</f>
        <v>-1</v>
      </c>
      <c r="BX3" s="0" t="str">
        <f aca="false">IF(OR(BV3=-1,IFERROR(INDEX(BV$2:BV$100,BW3),999)&gt;=0),BU3, REPLACE(BU3,BV3,IFERROR(FIND(" ",BU3,BV3),999)-BV3,                   INDEX(BU$2:BU$100,BW3)                  ) )</f>
        <v>ρ &lt;sub&gt; p &lt;/sub&gt;( prescription )</v>
      </c>
      <c r="BY3" s="0" t="n">
        <f aca="false">IFERROR(FIND("f_",LOWER(BX3)),-1)</f>
        <v>-1</v>
      </c>
      <c r="BZ3" s="0" t="n">
        <f aca="false">IF(BY3=-1,-1, VALUE(MID(BX3,BY3+2, IFERROR(FIND(" ",BX3,BY3),999)-BY3-2)))</f>
        <v>-1</v>
      </c>
      <c r="CA3" s="0" t="str">
        <f aca="false">IF(OR(BY3=-1,IFERROR(INDEX(BY$2:BY$100,BZ3),999)&gt;=0),BX3, REPLACE(BX3,BY3,IFERROR(FIND(" ",BX3,BY3),999)-BY3,                   INDEX(BX$2:BX$100,BZ3)                  ) )</f>
        <v>ρ &lt;sub&gt; p &lt;/sub&gt;( prescription )</v>
      </c>
      <c r="CB3" s="0" t="n">
        <f aca="false">IFERROR(FIND("f_",LOWER(CA3)),-1)</f>
        <v>-1</v>
      </c>
      <c r="CC3" s="0" t="n">
        <f aca="false">IF(CB3=-1,-1, VALUE(MID(CA3,CB3+2, IFERROR(FIND(" ",CA3,CB3),999)-CB3-2)))</f>
        <v>-1</v>
      </c>
      <c r="CD3" s="0" t="str">
        <f aca="false">IF(OR(CB3=-1,IFERROR(INDEX(CB$2:CB$100,CC3),999)&gt;=0),CA3, REPLACE(CA3,CB3,IFERROR(FIND(" ",CA3,CB3),999)-CB3,                   INDEX(CA$2:CA$100,CC3)                  ) )</f>
        <v>ρ &lt;sub&gt; p &lt;/sub&gt;( prescription )</v>
      </c>
      <c r="CE3" s="0" t="n">
        <f aca="false">IFERROR(FIND("f_",LOWER(CD3)),-1)</f>
        <v>-1</v>
      </c>
      <c r="CF3" s="0" t="n">
        <f aca="false">IF(CE3=-1,-1, VALUE(MID(CD3,CE3+2, IFERROR(FIND(" ",CD3,CE3),999)-CE3-2)))</f>
        <v>-1</v>
      </c>
      <c r="CG3" s="0" t="str">
        <f aca="false">IF(OR(CE3=-1,IFERROR(INDEX(CE$2:CE$100,CF3),999)&gt;=0),CD3, REPLACE(CD3,CE3,IFERROR(FIND(" ",CD3,CE3),999)-CE3,                   INDEX(CD$2:CD$100,CF3)                  ) )</f>
        <v>ρ &lt;sub&gt; p &lt;/sub&gt;( prescription )</v>
      </c>
      <c r="CH3" s="0" t="n">
        <f aca="false">IFERROR(FIND("f_",LOWER(CG3)),-1)</f>
        <v>-1</v>
      </c>
      <c r="CI3" s="0" t="n">
        <f aca="false">IF(CH3=-1,-1, VALUE(MID(CG3,CH3+2, IFERROR(FIND(" ",CG3,CH3),999)-CH3-2)))</f>
        <v>-1</v>
      </c>
      <c r="CJ3" s="0" t="str">
        <f aca="false">IF(OR(CH3=-1,IFERROR(INDEX(CH$2:CH$100,CI3),999)&gt;=0),CG3, REPLACE(CG3,CH3,IFERROR(FIND(" ",CG3,CH3),999)-CH3,                   INDEX(CG$2:CG$100,CI3)                  ) )</f>
        <v>ρ &lt;sub&gt; p &lt;/sub&gt;( prescription )</v>
      </c>
      <c r="CK3" s="0" t="n">
        <f aca="false">IFERROR(FIND("f_",LOWER(CJ3)),-1)</f>
        <v>-1</v>
      </c>
      <c r="CL3" s="0" t="n">
        <f aca="false">IF(CK3=-1,-1, VALUE(MID(CJ3,CK3+2, IFERROR(FIND(" ",CJ3,CK3),999)-CK3-2)))</f>
        <v>-1</v>
      </c>
      <c r="CM3" s="0" t="str">
        <f aca="false">IF(OR(CK3=-1,IFERROR(INDEX(CK$2:CK$100,CL3),999)&gt;=0),CJ3, REPLACE(CJ3,CK3,IFERROR(FIND(" ",CJ3,CK3),999)-CK3,                   INDEX(CJ$2:CJ$100,CL3)                  ) )</f>
        <v>ρ &lt;sub&gt; p &lt;/sub&gt;( prescription )</v>
      </c>
      <c r="CN3" s="0" t="n">
        <f aca="false">IFERROR(FIND("f_",LOWER(CM3)),-1)</f>
        <v>-1</v>
      </c>
      <c r="CO3" s="0" t="n">
        <f aca="false">IF(CN3=-1,-1, VALUE(MID(CM3,CN3+2, IFERROR(FIND(" ",CM3,CN3),999)-CN3-2)))</f>
        <v>-1</v>
      </c>
      <c r="CP3" s="0" t="str">
        <f aca="false">IF(OR(CN3=-1,IFERROR(INDEX(CN$2:CN$100,CO3),999)&gt;=0),CM3, REPLACE(CM3,CN3,IFERROR(FIND(" ",CM3,CN3),999)-CN3,                   INDEX(CM$2:CM$100,CO3)                  ) )</f>
        <v>ρ &lt;sub&gt; p &lt;/sub&gt;( prescription )</v>
      </c>
      <c r="CQ3" s="0" t="n">
        <f aca="false">IFERROR(FIND("f_",LOWER(CP3)),-1)</f>
        <v>-1</v>
      </c>
      <c r="CR3" s="0" t="n">
        <f aca="false">IF(CQ3=-1,-1, VALUE(MID(CP3,CQ3+2, IFERROR(FIND(" ",CP3,CQ3),999)-CQ3-2)))</f>
        <v>-1</v>
      </c>
      <c r="CS3" s="0" t="str">
        <f aca="false">IF(OR(CQ3=-1,IFERROR(INDEX(CQ$2:CQ$100,CR3),999)&gt;=0),CP3, REPLACE(CP3,CQ3,IFERROR(FIND(" ",CP3,CQ3),999)-CQ3,                   INDEX(CP$2:CP$100,CR3)                  ) )</f>
        <v>ρ &lt;sub&gt; p &lt;/sub&gt;( prescription )</v>
      </c>
      <c r="CT3" s="0" t="n">
        <f aca="false">IFERROR(FIND("f_",LOWER(CS3)),-1)</f>
        <v>-1</v>
      </c>
      <c r="CU3" s="0" t="n">
        <f aca="false">IF(CT3=-1,-1, VALUE(MID(CS3,CT3+2, IFERROR(FIND(" ",CS3,CT3),999)-CT3-2)))</f>
        <v>-1</v>
      </c>
      <c r="CV3" s="0" t="str">
        <f aca="false">IF(OR(CT3=-1,IFERROR(INDEX(CT$2:CT$100,CU3),999)&gt;=0),CS3, REPLACE(CS3,CT3,IFERROR(FIND(" ",CS3,CT3),999)-CT3,                   INDEX(CS$2:CS$100,CU3)                  ) )</f>
        <v>ρ &lt;sub&gt; p &lt;/sub&gt;( prescription )</v>
      </c>
      <c r="CW3" s="0" t="n">
        <f aca="false">IFERROR(FIND("f_",LOWER(CV3)),-1)</f>
        <v>-1</v>
      </c>
      <c r="CX3" s="0" t="n">
        <f aca="false">IF(CW3=-1,-1, VALUE(MID(CV3,CW3+2, IFERROR(FIND(" ",CV3,CW3),999)-CW3-2)))</f>
        <v>-1</v>
      </c>
      <c r="CY3" s="0" t="str">
        <f aca="false">IF(OR(CW3=-1,IFERROR(INDEX(CW$2:CW$100,CX3),999)&gt;=0),CV3, REPLACE(CV3,CW3,IFERROR(FIND(" ",CV3,CW3),999)-CW3,                   INDEX(CV$2:CV$100,CX3)                  ) )</f>
        <v>ρ &lt;sub&gt; p &lt;/sub&gt;( prescription )</v>
      </c>
      <c r="CZ3" s="0" t="n">
        <f aca="false">IFERROR(FIND("f_",LOWER(CY3)),-1)</f>
        <v>-1</v>
      </c>
      <c r="DA3" s="0" t="n">
        <f aca="false">IF(CZ3=-1,-1, VALUE(MID(CY3,CZ3+2, IFERROR(FIND(" ",CY3,CZ3),999)-CZ3-2)))</f>
        <v>-1</v>
      </c>
      <c r="DB3" s="0" t="str">
        <f aca="false">IF(OR(CZ3=-1,IFERROR(INDEX(CZ$2:CZ$100,DA3),999)&gt;=0),CY3, REPLACE(CY3,CZ3,IFERROR(FIND(" ",CY3,CZ3),999)-CZ3,                   INDEX(CY$2:CY$100,DA3)                  ) )</f>
        <v>ρ &lt;sub&gt; p &lt;/sub&gt;( prescription )</v>
      </c>
    </row>
    <row r="4" customFormat="false" ht="13.8" hidden="false" customHeight="false" outlineLevel="0" collapsed="false">
      <c r="A4" s="0" t="s">
        <v>19</v>
      </c>
      <c r="D4" s="1" t="s">
        <v>16</v>
      </c>
      <c r="E4" s="0" t="s">
        <v>20</v>
      </c>
      <c r="F4" s="0" t="s">
        <v>21</v>
      </c>
      <c r="G4" s="0" t="n">
        <f aca="false">G3+1</f>
        <v>3</v>
      </c>
      <c r="I4" s="0" t="str">
        <f aca="false">DB4</f>
        <v>ρ &lt;sub&gt; dp1 &lt;/sub&gt;( drugpresc )</v>
      </c>
      <c r="L4" s="0" t="str">
        <f aca="false">VLOOKUP($D4,Relgebra!$A:$E,5,0)</f>
        <v>ρ &lt;sub&gt; parm2 &lt;/sub&gt;( parm1 )</v>
      </c>
      <c r="M4" s="0" t="str">
        <f aca="false">SUBSTITUTE(SUBSTITUTE(L4,"parm1",E4),"parm2",F4)</f>
        <v>ρ &lt;sub&gt; dp1 &lt;/sub&gt;( drugpresc )</v>
      </c>
      <c r="N4" s="0" t="str">
        <f aca="false">IFERROR(VLOOKUP(ROW($A3),$G$2:$M$100,COLUMN(M3)-COLUMN(G3)+1,0),"")</f>
        <v>ρ &lt;sub&gt; dp1 &lt;/sub&gt;( drugpresc )</v>
      </c>
      <c r="P4" s="0" t="str">
        <f aca="false">N4</f>
        <v>ρ &lt;sub&gt; dp1 &lt;/sub&gt;( drugpresc )</v>
      </c>
      <c r="Q4" s="0" t="n">
        <f aca="false">IFERROR(FIND("f_",LOWER(P4)),-1)</f>
        <v>-1</v>
      </c>
      <c r="R4" s="0" t="n">
        <f aca="false">IF(Q4=-1,-1, VALUE(MID(P4,Q4+2, IFERROR(FIND(" ",P4,Q4),999)-Q4-2)))</f>
        <v>-1</v>
      </c>
      <c r="S4" s="0" t="str">
        <f aca="false">IF(OR(Q4=-1,IFERROR(INDEX(Q$2:Q$100,R4),999)&gt;=0),P4, REPLACE(P4,Q4,IFERROR(FIND(" ",P4,Q4),999)-Q4,                   INDEX(P$2:P$100,R4)                  ) )</f>
        <v>ρ &lt;sub&gt; dp1 &lt;/sub&gt;( drugpresc )</v>
      </c>
      <c r="T4" s="0" t="n">
        <f aca="false">IFERROR(FIND("f_",LOWER(S4)),-1)</f>
        <v>-1</v>
      </c>
      <c r="U4" s="0" t="n">
        <f aca="false">IF(T4=-1,-1, VALUE(MID(S4,T4+2, IFERROR(FIND(" ",S4,T4),999)-T4-2)))</f>
        <v>-1</v>
      </c>
      <c r="V4" s="0" t="str">
        <f aca="false">IF(OR(T4=-1,IFERROR(INDEX(T$2:T$100,U4),999)&gt;=0),S4, REPLACE(S4,T4,IFERROR(FIND(" ",S4,T4),999)-T4,                   INDEX(S$2:S$100,U4)                  ) )</f>
        <v>ρ &lt;sub&gt; dp1 &lt;/sub&gt;( drugpresc )</v>
      </c>
      <c r="W4" s="0" t="n">
        <f aca="false">IFERROR(FIND("f_",LOWER(V4)),-1)</f>
        <v>-1</v>
      </c>
      <c r="X4" s="0" t="n">
        <f aca="false">IF(W4=-1,-1, VALUE(MID(V4,W4+2, IFERROR(FIND(" ",V4,W4),999)-W4-2)))</f>
        <v>-1</v>
      </c>
      <c r="Y4" s="0" t="str">
        <f aca="false">IF(OR(W4=-1,IFERROR(INDEX(W$2:W$100,X4),999)&gt;=0),V4, REPLACE(V4,W4,IFERROR(FIND(" ",V4,W4),999)-W4,                   INDEX(V$2:V$100,X4)                  ) )</f>
        <v>ρ &lt;sub&gt; dp1 &lt;/sub&gt;( drugpresc )</v>
      </c>
      <c r="Z4" s="0" t="n">
        <f aca="false">IFERROR(FIND("f_",LOWER(Y4)),-1)</f>
        <v>-1</v>
      </c>
      <c r="AA4" s="0" t="n">
        <f aca="false">IF(Z4=-1,-1, VALUE(MID(Y4,Z4+2, IFERROR(FIND(" ",Y4,Z4),999)-Z4-2)))</f>
        <v>-1</v>
      </c>
      <c r="AB4" s="0" t="str">
        <f aca="false">IF(OR(Z4=-1,IFERROR(INDEX(Z$2:Z$100,AA4),999)&gt;=0),Y4, REPLACE(Y4,Z4,IFERROR(FIND(" ",Y4,Z4),999)-Z4,                   INDEX(Y$2:Y$100,AA4)                  ) )</f>
        <v>ρ &lt;sub&gt; dp1 &lt;/sub&gt;( drugpresc )</v>
      </c>
      <c r="AC4" s="0" t="n">
        <f aca="false">IFERROR(FIND("f_",LOWER(AB4)),-1)</f>
        <v>-1</v>
      </c>
      <c r="AD4" s="0" t="n">
        <f aca="false">IF(AC4=-1,-1, VALUE(MID(AB4,AC4+2, IFERROR(FIND(" ",AB4,AC4),999)-AC4-2)))</f>
        <v>-1</v>
      </c>
      <c r="AE4" s="0" t="str">
        <f aca="false">IF(OR(AC4=-1,IFERROR(INDEX(AC$2:AC$100,AD4),999)&gt;=0),AB4, REPLACE(AB4,AC4,IFERROR(FIND(" ",AB4,AC4),999)-AC4,                   INDEX(AB$2:AB$100,AD4)                  ) )</f>
        <v>ρ &lt;sub&gt; dp1 &lt;/sub&gt;( drugpresc )</v>
      </c>
      <c r="AF4" s="0" t="n">
        <f aca="false">IFERROR(FIND("f_",LOWER(AE4)),-1)</f>
        <v>-1</v>
      </c>
      <c r="AG4" s="0" t="n">
        <f aca="false">IF(AF4=-1,-1, VALUE(MID(AE4,AF4+2, IFERROR(FIND(" ",AE4,AF4),999)-AF4-2)))</f>
        <v>-1</v>
      </c>
      <c r="AH4" s="0" t="str">
        <f aca="false">IF(OR(AF4=-1,IFERROR(INDEX(AF$2:AF$100,AG4),999)&gt;=0),AE4, REPLACE(AE4,AF4,IFERROR(FIND(" ",AE4,AF4),999)-AF4,                   INDEX(AE$2:AE$100,AG4)                  ) )</f>
        <v>ρ &lt;sub&gt; dp1 &lt;/sub&gt;( drugpresc )</v>
      </c>
      <c r="AI4" s="0" t="n">
        <f aca="false">IFERROR(FIND("f_",LOWER(AH4)),-1)</f>
        <v>-1</v>
      </c>
      <c r="AJ4" s="0" t="n">
        <f aca="false">IF(AI4=-1,-1, VALUE(MID(AH4,AI4+2, IFERROR(FIND(" ",AH4,AI4),999)-AI4-2)))</f>
        <v>-1</v>
      </c>
      <c r="AK4" s="0" t="str">
        <f aca="false">IF(OR(AI4=-1,IFERROR(INDEX(AI$2:AI$100,AJ4),999)&gt;=0),AH4, REPLACE(AH4,AI4,IFERROR(FIND(" ",AH4,AI4),999)-AI4,                   INDEX(AH$2:AH$100,AJ4)                  ) )</f>
        <v>ρ &lt;sub&gt; dp1 &lt;/sub&gt;( drugpresc )</v>
      </c>
      <c r="AL4" s="0" t="n">
        <f aca="false">IFERROR(FIND("f_",LOWER(AK4)),-1)</f>
        <v>-1</v>
      </c>
      <c r="AM4" s="0" t="n">
        <f aca="false">IF(AL4=-1,-1, VALUE(MID(AK4,AL4+2, IFERROR(FIND(" ",AK4,AL4),999)-AL4-2)))</f>
        <v>-1</v>
      </c>
      <c r="AN4" s="0" t="str">
        <f aca="false">IF(OR(AL4=-1,IFERROR(INDEX(AL$2:AL$100,AM4),999)&gt;=0),AK4, REPLACE(AK4,AL4,IFERROR(FIND(" ",AK4,AL4),999)-AL4,                   INDEX(AK$2:AK$100,AM4)                  ) )</f>
        <v>ρ &lt;sub&gt; dp1 &lt;/sub&gt;( drugpresc )</v>
      </c>
      <c r="AO4" s="0" t="n">
        <f aca="false">IFERROR(FIND("f_",LOWER(AN4)),-1)</f>
        <v>-1</v>
      </c>
      <c r="AP4" s="0" t="n">
        <f aca="false">IF(AO4=-1,-1, VALUE(MID(AN4,AO4+2, IFERROR(FIND(" ",AN4,AO4),999)-AO4-2)))</f>
        <v>-1</v>
      </c>
      <c r="AQ4" s="0" t="str">
        <f aca="false">IF(OR(AO4=-1,IFERROR(INDEX(AO$2:AO$100,AP4),999)&gt;=0),AN4, REPLACE(AN4,AO4,IFERROR(FIND(" ",AN4,AO4),999)-AO4,                   INDEX(AN$2:AN$100,AP4)                  ) )</f>
        <v>ρ &lt;sub&gt; dp1 &lt;/sub&gt;( drugpresc )</v>
      </c>
      <c r="AR4" s="0" t="n">
        <f aca="false">IFERROR(FIND("f_",LOWER(AQ4)),-1)</f>
        <v>-1</v>
      </c>
      <c r="AS4" s="0" t="n">
        <f aca="false">IF(AR4=-1,-1, VALUE(MID(AQ4,AR4+2, IFERROR(FIND(" ",AQ4,AR4),999)-AR4-2)))</f>
        <v>-1</v>
      </c>
      <c r="AT4" s="0" t="str">
        <f aca="false">IF(OR(AR4=-1,IFERROR(INDEX(AR$2:AR$100,AS4),999)&gt;=0),AQ4, REPLACE(AQ4,AR4,IFERROR(FIND(" ",AQ4,AR4),999)-AR4,                   INDEX(AQ$2:AQ$100,AS4)                  ) )</f>
        <v>ρ &lt;sub&gt; dp1 &lt;/sub&gt;( drugpresc )</v>
      </c>
      <c r="AU4" s="0" t="n">
        <f aca="false">IFERROR(FIND("f_",LOWER(AT4)),-1)</f>
        <v>-1</v>
      </c>
      <c r="AV4" s="0" t="n">
        <f aca="false">IF(AU4=-1,-1, VALUE(MID(AT4,AU4+2, IFERROR(FIND(" ",AT4,AU4),999)-AU4-2)))</f>
        <v>-1</v>
      </c>
      <c r="AW4" s="0" t="str">
        <f aca="false">IF(OR(AU4=-1,IFERROR(INDEX(AU$2:AU$100,AV4),999)&gt;=0),AT4, REPLACE(AT4,AU4,IFERROR(FIND(" ",AT4,AU4),999)-AU4,                   INDEX(AT$2:AT$100,AV4)                  ) )</f>
        <v>ρ &lt;sub&gt; dp1 &lt;/sub&gt;( drugpresc )</v>
      </c>
      <c r="AX4" s="0" t="n">
        <f aca="false">IFERROR(FIND("f_",LOWER(AW4)),-1)</f>
        <v>-1</v>
      </c>
      <c r="AY4" s="0" t="n">
        <f aca="false">IF(AX4=-1,-1, VALUE(MID(AW4,AX4+2, IFERROR(FIND(" ",AW4,AX4),999)-AX4-2)))</f>
        <v>-1</v>
      </c>
      <c r="AZ4" s="0" t="str">
        <f aca="false">IF(OR(AX4=-1,IFERROR(INDEX(AX$2:AX$100,AY4),999)&gt;=0),AW4, REPLACE(AW4,AX4,IFERROR(FIND(" ",AW4,AX4),999)-AX4,                   INDEX(AW$2:AW$100,AY4)                  ) )</f>
        <v>ρ &lt;sub&gt; dp1 &lt;/sub&gt;( drugpresc )</v>
      </c>
      <c r="BA4" s="0" t="n">
        <f aca="false">IFERROR(FIND("f_",LOWER(AZ4)),-1)</f>
        <v>-1</v>
      </c>
      <c r="BB4" s="0" t="n">
        <f aca="false">IF(BA4=-1,-1, VALUE(MID(AZ4,BA4+2, IFERROR(FIND(" ",AZ4,BA4),999)-BA4-2)))</f>
        <v>-1</v>
      </c>
      <c r="BC4" s="0" t="str">
        <f aca="false">IF(OR(BA4=-1,IFERROR(INDEX(BA$2:BA$100,BB4),999)&gt;=0),AZ4, REPLACE(AZ4,BA4,IFERROR(FIND(" ",AZ4,BA4),999)-BA4,                   INDEX(AZ$2:AZ$100,BB4)                  ) )</f>
        <v>ρ &lt;sub&gt; dp1 &lt;/sub&gt;( drugpresc )</v>
      </c>
      <c r="BD4" s="0" t="n">
        <f aca="false">IFERROR(FIND("f_",LOWER(BC4)),-1)</f>
        <v>-1</v>
      </c>
      <c r="BE4" s="0" t="n">
        <f aca="false">IF(BD4=-1,-1, VALUE(MID(BC4,BD4+2, IFERROR(FIND(" ",BC4,BD4),999)-BD4-2)))</f>
        <v>-1</v>
      </c>
      <c r="BF4" s="0" t="str">
        <f aca="false">IF(OR(BD4=-1,IFERROR(INDEX(BD$2:BD$100,BE4),999)&gt;=0),BC4, REPLACE(BC4,BD4,IFERROR(FIND(" ",BC4,BD4),999)-BD4,                   INDEX(BC$2:BC$100,BE4)                  ) )</f>
        <v>ρ &lt;sub&gt; dp1 &lt;/sub&gt;( drugpresc )</v>
      </c>
      <c r="BG4" s="0" t="n">
        <f aca="false">IFERROR(FIND("f_",LOWER(BF4)),-1)</f>
        <v>-1</v>
      </c>
      <c r="BH4" s="0" t="n">
        <f aca="false">IF(BG4=-1,-1, VALUE(MID(BF4,BG4+2, IFERROR(FIND(" ",BF4,BG4),999)-BG4-2)))</f>
        <v>-1</v>
      </c>
      <c r="BI4" s="0" t="str">
        <f aca="false">IF(OR(BG4=-1,IFERROR(INDEX(BG$2:BG$100,BH4),999)&gt;=0),BF4, REPLACE(BF4,BG4,IFERROR(FIND(" ",BF4,BG4),999)-BG4,                   INDEX(BF$2:BF$100,BH4)                  ) )</f>
        <v>ρ &lt;sub&gt; dp1 &lt;/sub&gt;( drugpresc )</v>
      </c>
      <c r="BJ4" s="0" t="n">
        <f aca="false">IFERROR(FIND("f_",LOWER(BI4)),-1)</f>
        <v>-1</v>
      </c>
      <c r="BK4" s="0" t="n">
        <f aca="false">IF(BJ4=-1,-1, VALUE(MID(BI4,BJ4+2, IFERROR(FIND(" ",BI4,BJ4),999)-BJ4-2)))</f>
        <v>-1</v>
      </c>
      <c r="BL4" s="0" t="str">
        <f aca="false">IF(OR(BJ4=-1,IFERROR(INDEX(BJ$2:BJ$100,BK4),999)&gt;=0),BI4, REPLACE(BI4,BJ4,IFERROR(FIND(" ",BI4,BJ4),999)-BJ4,                   INDEX(BI$2:BI$100,BK4)                  ) )</f>
        <v>ρ &lt;sub&gt; dp1 &lt;/sub&gt;( drugpresc )</v>
      </c>
      <c r="BM4" s="0" t="n">
        <f aca="false">IFERROR(FIND("f_",LOWER(BL4)),-1)</f>
        <v>-1</v>
      </c>
      <c r="BN4" s="0" t="n">
        <f aca="false">IF(BM4=-1,-1, VALUE(MID(BL4,BM4+2, IFERROR(FIND(" ",BL4,BM4),999)-BM4-2)))</f>
        <v>-1</v>
      </c>
      <c r="BO4" s="0" t="str">
        <f aca="false">IF(OR(BM4=-1,IFERROR(INDEX(BM$2:BM$100,BN4),999)&gt;=0),BL4, REPLACE(BL4,BM4,IFERROR(FIND(" ",BL4,BM4),999)-BM4,                   INDEX(BL$2:BL$100,BN4)                  ) )</f>
        <v>ρ &lt;sub&gt; dp1 &lt;/sub&gt;( drugpresc )</v>
      </c>
      <c r="BP4" s="0" t="n">
        <f aca="false">IFERROR(FIND("f_",LOWER(BO4)),-1)</f>
        <v>-1</v>
      </c>
      <c r="BQ4" s="0" t="n">
        <f aca="false">IF(BP4=-1,-1, VALUE(MID(BO4,BP4+2, IFERROR(FIND(" ",BO4,BP4),999)-BP4-2)))</f>
        <v>-1</v>
      </c>
      <c r="BR4" s="0" t="str">
        <f aca="false">IF(OR(BP4=-1,IFERROR(INDEX(BP$2:BP$100,BQ4),999)&gt;=0),BO4, REPLACE(BO4,BP4,IFERROR(FIND(" ",BO4,BP4),999)-BP4,                   INDEX(BO$2:BO$100,BQ4)                  ) )</f>
        <v>ρ &lt;sub&gt; dp1 &lt;/sub&gt;( drugpresc )</v>
      </c>
      <c r="BS4" s="0" t="n">
        <f aca="false">IFERROR(FIND("f_",LOWER(BR4)),-1)</f>
        <v>-1</v>
      </c>
      <c r="BT4" s="0" t="n">
        <f aca="false">IF(BS4=-1,-1, VALUE(MID(BR4,BS4+2, IFERROR(FIND(" ",BR4,BS4),999)-BS4-2)))</f>
        <v>-1</v>
      </c>
      <c r="BU4" s="0" t="str">
        <f aca="false">IF(OR(BS4=-1,IFERROR(INDEX(BS$2:BS$100,BT4),999)&gt;=0),BR4, REPLACE(BR4,BS4,IFERROR(FIND(" ",BR4,BS4),999)-BS4,                   INDEX(BR$2:BR$100,BT4)                  ) )</f>
        <v>ρ &lt;sub&gt; dp1 &lt;/sub&gt;( drugpresc )</v>
      </c>
      <c r="BV4" s="0" t="n">
        <f aca="false">IFERROR(FIND("f_",LOWER(BU4)),-1)</f>
        <v>-1</v>
      </c>
      <c r="BW4" s="0" t="n">
        <f aca="false">IF(BV4=-1,-1, VALUE(MID(BU4,BV4+2, IFERROR(FIND(" ",BU4,BV4),999)-BV4-2)))</f>
        <v>-1</v>
      </c>
      <c r="BX4" s="0" t="str">
        <f aca="false">IF(OR(BV4=-1,IFERROR(INDEX(BV$2:BV$100,BW4),999)&gt;=0),BU4, REPLACE(BU4,BV4,IFERROR(FIND(" ",BU4,BV4),999)-BV4,                   INDEX(BU$2:BU$100,BW4)                  ) )</f>
        <v>ρ &lt;sub&gt; dp1 &lt;/sub&gt;( drugpresc )</v>
      </c>
      <c r="BY4" s="0" t="n">
        <f aca="false">IFERROR(FIND("f_",LOWER(BX4)),-1)</f>
        <v>-1</v>
      </c>
      <c r="BZ4" s="0" t="n">
        <f aca="false">IF(BY4=-1,-1, VALUE(MID(BX4,BY4+2, IFERROR(FIND(" ",BX4,BY4),999)-BY4-2)))</f>
        <v>-1</v>
      </c>
      <c r="CA4" s="0" t="str">
        <f aca="false">IF(OR(BY4=-1,IFERROR(INDEX(BY$2:BY$100,BZ4),999)&gt;=0),BX4, REPLACE(BX4,BY4,IFERROR(FIND(" ",BX4,BY4),999)-BY4,                   INDEX(BX$2:BX$100,BZ4)                  ) )</f>
        <v>ρ &lt;sub&gt; dp1 &lt;/sub&gt;( drugpresc )</v>
      </c>
      <c r="CB4" s="0" t="n">
        <f aca="false">IFERROR(FIND("f_",LOWER(CA4)),-1)</f>
        <v>-1</v>
      </c>
      <c r="CC4" s="0" t="n">
        <f aca="false">IF(CB4=-1,-1, VALUE(MID(CA4,CB4+2, IFERROR(FIND(" ",CA4,CB4),999)-CB4-2)))</f>
        <v>-1</v>
      </c>
      <c r="CD4" s="0" t="str">
        <f aca="false">IF(OR(CB4=-1,IFERROR(INDEX(CB$2:CB$100,CC4),999)&gt;=0),CA4, REPLACE(CA4,CB4,IFERROR(FIND(" ",CA4,CB4),999)-CB4,                   INDEX(CA$2:CA$100,CC4)                  ) )</f>
        <v>ρ &lt;sub&gt; dp1 &lt;/sub&gt;( drugpresc )</v>
      </c>
      <c r="CE4" s="0" t="n">
        <f aca="false">IFERROR(FIND("f_",LOWER(CD4)),-1)</f>
        <v>-1</v>
      </c>
      <c r="CF4" s="0" t="n">
        <f aca="false">IF(CE4=-1,-1, VALUE(MID(CD4,CE4+2, IFERROR(FIND(" ",CD4,CE4),999)-CE4-2)))</f>
        <v>-1</v>
      </c>
      <c r="CG4" s="0" t="str">
        <f aca="false">IF(OR(CE4=-1,IFERROR(INDEX(CE$2:CE$100,CF4),999)&gt;=0),CD4, REPLACE(CD4,CE4,IFERROR(FIND(" ",CD4,CE4),999)-CE4,                   INDEX(CD$2:CD$100,CF4)                  ) )</f>
        <v>ρ &lt;sub&gt; dp1 &lt;/sub&gt;( drugpresc )</v>
      </c>
      <c r="CH4" s="0" t="n">
        <f aca="false">IFERROR(FIND("f_",LOWER(CG4)),-1)</f>
        <v>-1</v>
      </c>
      <c r="CI4" s="0" t="n">
        <f aca="false">IF(CH4=-1,-1, VALUE(MID(CG4,CH4+2, IFERROR(FIND(" ",CG4,CH4),999)-CH4-2)))</f>
        <v>-1</v>
      </c>
      <c r="CJ4" s="0" t="str">
        <f aca="false">IF(OR(CH4=-1,IFERROR(INDEX(CH$2:CH$100,CI4),999)&gt;=0),CG4, REPLACE(CG4,CH4,IFERROR(FIND(" ",CG4,CH4),999)-CH4,                   INDEX(CG$2:CG$100,CI4)                  ) )</f>
        <v>ρ &lt;sub&gt; dp1 &lt;/sub&gt;( drugpresc )</v>
      </c>
      <c r="CK4" s="0" t="n">
        <f aca="false">IFERROR(FIND("f_",LOWER(CJ4)),-1)</f>
        <v>-1</v>
      </c>
      <c r="CL4" s="0" t="n">
        <f aca="false">IF(CK4=-1,-1, VALUE(MID(CJ4,CK4+2, IFERROR(FIND(" ",CJ4,CK4),999)-CK4-2)))</f>
        <v>-1</v>
      </c>
      <c r="CM4" s="0" t="str">
        <f aca="false">IF(OR(CK4=-1,IFERROR(INDEX(CK$2:CK$100,CL4),999)&gt;=0),CJ4, REPLACE(CJ4,CK4,IFERROR(FIND(" ",CJ4,CK4),999)-CK4,                   INDEX(CJ$2:CJ$100,CL4)                  ) )</f>
        <v>ρ &lt;sub&gt; dp1 &lt;/sub&gt;( drugpresc )</v>
      </c>
      <c r="CN4" s="0" t="n">
        <f aca="false">IFERROR(FIND("f_",LOWER(CM4)),-1)</f>
        <v>-1</v>
      </c>
      <c r="CO4" s="0" t="n">
        <f aca="false">IF(CN4=-1,-1, VALUE(MID(CM4,CN4+2, IFERROR(FIND(" ",CM4,CN4),999)-CN4-2)))</f>
        <v>-1</v>
      </c>
      <c r="CP4" s="0" t="str">
        <f aca="false">IF(OR(CN4=-1,IFERROR(INDEX(CN$2:CN$100,CO4),999)&gt;=0),CM4, REPLACE(CM4,CN4,IFERROR(FIND(" ",CM4,CN4),999)-CN4,                   INDEX(CM$2:CM$100,CO4)                  ) )</f>
        <v>ρ &lt;sub&gt; dp1 &lt;/sub&gt;( drugpresc )</v>
      </c>
      <c r="CQ4" s="0" t="n">
        <f aca="false">IFERROR(FIND("f_",LOWER(CP4)),-1)</f>
        <v>-1</v>
      </c>
      <c r="CR4" s="0" t="n">
        <f aca="false">IF(CQ4=-1,-1, VALUE(MID(CP4,CQ4+2, IFERROR(FIND(" ",CP4,CQ4),999)-CQ4-2)))</f>
        <v>-1</v>
      </c>
      <c r="CS4" s="0" t="str">
        <f aca="false">IF(OR(CQ4=-1,IFERROR(INDEX(CQ$2:CQ$100,CR4),999)&gt;=0),CP4, REPLACE(CP4,CQ4,IFERROR(FIND(" ",CP4,CQ4),999)-CQ4,                   INDEX(CP$2:CP$100,CR4)                  ) )</f>
        <v>ρ &lt;sub&gt; dp1 &lt;/sub&gt;( drugpresc )</v>
      </c>
      <c r="CT4" s="0" t="n">
        <f aca="false">IFERROR(FIND("f_",LOWER(CS4)),-1)</f>
        <v>-1</v>
      </c>
      <c r="CU4" s="0" t="n">
        <f aca="false">IF(CT4=-1,-1, VALUE(MID(CS4,CT4+2, IFERROR(FIND(" ",CS4,CT4),999)-CT4-2)))</f>
        <v>-1</v>
      </c>
      <c r="CV4" s="0" t="str">
        <f aca="false">IF(OR(CT4=-1,IFERROR(INDEX(CT$2:CT$100,CU4),999)&gt;=0),CS4, REPLACE(CS4,CT4,IFERROR(FIND(" ",CS4,CT4),999)-CT4,                   INDEX(CS$2:CS$100,CU4)                  ) )</f>
        <v>ρ &lt;sub&gt; dp1 &lt;/sub&gt;( drugpresc )</v>
      </c>
      <c r="CW4" s="0" t="n">
        <f aca="false">IFERROR(FIND("f_",LOWER(CV4)),-1)</f>
        <v>-1</v>
      </c>
      <c r="CX4" s="0" t="n">
        <f aca="false">IF(CW4=-1,-1, VALUE(MID(CV4,CW4+2, IFERROR(FIND(" ",CV4,CW4),999)-CW4-2)))</f>
        <v>-1</v>
      </c>
      <c r="CY4" s="0" t="str">
        <f aca="false">IF(OR(CW4=-1,IFERROR(INDEX(CW$2:CW$100,CX4),999)&gt;=0),CV4, REPLACE(CV4,CW4,IFERROR(FIND(" ",CV4,CW4),999)-CW4,                   INDEX(CV$2:CV$100,CX4)                  ) )</f>
        <v>ρ &lt;sub&gt; dp1 &lt;/sub&gt;( drugpresc )</v>
      </c>
      <c r="CZ4" s="0" t="n">
        <f aca="false">IFERROR(FIND("f_",LOWER(CY4)),-1)</f>
        <v>-1</v>
      </c>
      <c r="DA4" s="0" t="n">
        <f aca="false">IF(CZ4=-1,-1, VALUE(MID(CY4,CZ4+2, IFERROR(FIND(" ",CY4,CZ4),999)-CZ4-2)))</f>
        <v>-1</v>
      </c>
      <c r="DB4" s="0" t="str">
        <f aca="false">IF(OR(CZ4=-1,IFERROR(INDEX(CZ$2:CZ$100,DA4),999)&gt;=0),CY4, REPLACE(CY4,CZ4,IFERROR(FIND(" ",CY4,CZ4),999)-CZ4,                   INDEX(CY$2:CY$100,DA4)                  ) )</f>
        <v>ρ &lt;sub&gt; dp1 &lt;/sub&gt;( drugpresc )</v>
      </c>
    </row>
    <row r="5" customFormat="false" ht="13.8" hidden="false" customHeight="false" outlineLevel="0" collapsed="false">
      <c r="A5" s="0" t="s">
        <v>22</v>
      </c>
      <c r="B5" s="0" t="s">
        <v>23</v>
      </c>
      <c r="D5" s="1" t="s">
        <v>16</v>
      </c>
      <c r="E5" s="0" t="s">
        <v>20</v>
      </c>
      <c r="F5" s="0" t="s">
        <v>24</v>
      </c>
      <c r="G5" s="0" t="n">
        <f aca="false">G4+1</f>
        <v>4</v>
      </c>
      <c r="I5" s="0" t="str">
        <f aca="false">DB5</f>
        <v>ρ &lt;sub&gt; dp2 &lt;/sub&gt;( drugpresc )</v>
      </c>
      <c r="L5" s="0" t="str">
        <f aca="false">VLOOKUP($D5,Relgebra!$A:$E,5,0)</f>
        <v>ρ &lt;sub&gt; parm2 &lt;/sub&gt;( parm1 )</v>
      </c>
      <c r="M5" s="0" t="str">
        <f aca="false">SUBSTITUTE(SUBSTITUTE(L5,"parm1",E5),"parm2",F5)</f>
        <v>ρ &lt;sub&gt; dp2 &lt;/sub&gt;( drugpresc )</v>
      </c>
      <c r="N5" s="0" t="str">
        <f aca="false">IFERROR(VLOOKUP(ROW($A4),$G$2:$M$100,COLUMN(M4)-COLUMN(G4)+1,0),"")</f>
        <v>ρ &lt;sub&gt; dp2 &lt;/sub&gt;( drugpresc )</v>
      </c>
      <c r="P5" s="0" t="str">
        <f aca="false">N5</f>
        <v>ρ &lt;sub&gt; dp2 &lt;/sub&gt;( drugpresc )</v>
      </c>
      <c r="Q5" s="0" t="n">
        <f aca="false">IFERROR(FIND("f_",LOWER(P5)),-1)</f>
        <v>-1</v>
      </c>
      <c r="R5" s="0" t="n">
        <f aca="false">IF(Q5=-1,-1, VALUE(MID(P5,Q5+2, IFERROR(FIND(" ",P5,Q5),999)-Q5-2)))</f>
        <v>-1</v>
      </c>
      <c r="S5" s="0" t="str">
        <f aca="false">IF(OR(Q5=-1,IFERROR(INDEX(Q$2:Q$100,R5),999)&gt;=0),P5, REPLACE(P5,Q5,IFERROR(FIND(" ",P5,Q5),999)-Q5,                   INDEX(P$2:P$100,R5)                  ) )</f>
        <v>ρ &lt;sub&gt; dp2 &lt;/sub&gt;( drugpresc )</v>
      </c>
      <c r="T5" s="0" t="n">
        <f aca="false">IFERROR(FIND("f_",LOWER(S5)),-1)</f>
        <v>-1</v>
      </c>
      <c r="U5" s="0" t="n">
        <f aca="false">IF(T5=-1,-1, VALUE(MID(S5,T5+2, IFERROR(FIND(" ",S5,T5),999)-T5-2)))</f>
        <v>-1</v>
      </c>
      <c r="V5" s="0" t="str">
        <f aca="false">IF(OR(T5=-1,IFERROR(INDEX(T$2:T$100,U5),999)&gt;=0),S5, REPLACE(S5,T5,IFERROR(FIND(" ",S5,T5),999)-T5,                   INDEX(S$2:S$100,U5)                  ) )</f>
        <v>ρ &lt;sub&gt; dp2 &lt;/sub&gt;( drugpresc )</v>
      </c>
      <c r="W5" s="0" t="n">
        <f aca="false">IFERROR(FIND("f_",LOWER(V5)),-1)</f>
        <v>-1</v>
      </c>
      <c r="X5" s="0" t="n">
        <f aca="false">IF(W5=-1,-1, VALUE(MID(V5,W5+2, IFERROR(FIND(" ",V5,W5),999)-W5-2)))</f>
        <v>-1</v>
      </c>
      <c r="Y5" s="0" t="str">
        <f aca="false">IF(OR(W5=-1,IFERROR(INDEX(W$2:W$100,X5),999)&gt;=0),V5, REPLACE(V5,W5,IFERROR(FIND(" ",V5,W5),999)-W5,                   INDEX(V$2:V$100,X5)                  ) )</f>
        <v>ρ &lt;sub&gt; dp2 &lt;/sub&gt;( drugpresc )</v>
      </c>
      <c r="Z5" s="0" t="n">
        <f aca="false">IFERROR(FIND("f_",LOWER(Y5)),-1)</f>
        <v>-1</v>
      </c>
      <c r="AA5" s="0" t="n">
        <f aca="false">IF(Z5=-1,-1, VALUE(MID(Y5,Z5+2, IFERROR(FIND(" ",Y5,Z5),999)-Z5-2)))</f>
        <v>-1</v>
      </c>
      <c r="AB5" s="0" t="str">
        <f aca="false">IF(OR(Z5=-1,IFERROR(INDEX(Z$2:Z$100,AA5),999)&gt;=0),Y5, REPLACE(Y5,Z5,IFERROR(FIND(" ",Y5,Z5),999)-Z5,                   INDEX(Y$2:Y$100,AA5)                  ) )</f>
        <v>ρ &lt;sub&gt; dp2 &lt;/sub&gt;( drugpresc )</v>
      </c>
      <c r="AC5" s="0" t="n">
        <f aca="false">IFERROR(FIND("f_",LOWER(AB5)),-1)</f>
        <v>-1</v>
      </c>
      <c r="AD5" s="0" t="n">
        <f aca="false">IF(AC5=-1,-1, VALUE(MID(AB5,AC5+2, IFERROR(FIND(" ",AB5,AC5),999)-AC5-2)))</f>
        <v>-1</v>
      </c>
      <c r="AE5" s="0" t="str">
        <f aca="false">IF(OR(AC5=-1,IFERROR(INDEX(AC$2:AC$100,AD5),999)&gt;=0),AB5, REPLACE(AB5,AC5,IFERROR(FIND(" ",AB5,AC5),999)-AC5,                   INDEX(AB$2:AB$100,AD5)                  ) )</f>
        <v>ρ &lt;sub&gt; dp2 &lt;/sub&gt;( drugpresc )</v>
      </c>
      <c r="AF5" s="0" t="n">
        <f aca="false">IFERROR(FIND("f_",LOWER(AE5)),-1)</f>
        <v>-1</v>
      </c>
      <c r="AG5" s="0" t="n">
        <f aca="false">IF(AF5=-1,-1, VALUE(MID(AE5,AF5+2, IFERROR(FIND(" ",AE5,AF5),999)-AF5-2)))</f>
        <v>-1</v>
      </c>
      <c r="AH5" s="0" t="str">
        <f aca="false">IF(OR(AF5=-1,IFERROR(INDEX(AF$2:AF$100,AG5),999)&gt;=0),AE5, REPLACE(AE5,AF5,IFERROR(FIND(" ",AE5,AF5),999)-AF5,                   INDEX(AE$2:AE$100,AG5)                  ) )</f>
        <v>ρ &lt;sub&gt; dp2 &lt;/sub&gt;( drugpresc )</v>
      </c>
      <c r="AI5" s="0" t="n">
        <f aca="false">IFERROR(FIND("f_",LOWER(AH5)),-1)</f>
        <v>-1</v>
      </c>
      <c r="AJ5" s="0" t="n">
        <f aca="false">IF(AI5=-1,-1, VALUE(MID(AH5,AI5+2, IFERROR(FIND(" ",AH5,AI5),999)-AI5-2)))</f>
        <v>-1</v>
      </c>
      <c r="AK5" s="0" t="str">
        <f aca="false">IF(OR(AI5=-1,IFERROR(INDEX(AI$2:AI$100,AJ5),999)&gt;=0),AH5, REPLACE(AH5,AI5,IFERROR(FIND(" ",AH5,AI5),999)-AI5,                   INDEX(AH$2:AH$100,AJ5)                  ) )</f>
        <v>ρ &lt;sub&gt; dp2 &lt;/sub&gt;( drugpresc )</v>
      </c>
      <c r="AL5" s="0" t="n">
        <f aca="false">IFERROR(FIND("f_",LOWER(AK5)),-1)</f>
        <v>-1</v>
      </c>
      <c r="AM5" s="0" t="n">
        <f aca="false">IF(AL5=-1,-1, VALUE(MID(AK5,AL5+2, IFERROR(FIND(" ",AK5,AL5),999)-AL5-2)))</f>
        <v>-1</v>
      </c>
      <c r="AN5" s="0" t="str">
        <f aca="false">IF(OR(AL5=-1,IFERROR(INDEX(AL$2:AL$100,AM5),999)&gt;=0),AK5, REPLACE(AK5,AL5,IFERROR(FIND(" ",AK5,AL5),999)-AL5,                   INDEX(AK$2:AK$100,AM5)                  ) )</f>
        <v>ρ &lt;sub&gt; dp2 &lt;/sub&gt;( drugpresc )</v>
      </c>
      <c r="AO5" s="0" t="n">
        <f aca="false">IFERROR(FIND("f_",LOWER(AN5)),-1)</f>
        <v>-1</v>
      </c>
      <c r="AP5" s="0" t="n">
        <f aca="false">IF(AO5=-1,-1, VALUE(MID(AN5,AO5+2, IFERROR(FIND(" ",AN5,AO5),999)-AO5-2)))</f>
        <v>-1</v>
      </c>
      <c r="AQ5" s="0" t="str">
        <f aca="false">IF(OR(AO5=-1,IFERROR(INDEX(AO$2:AO$100,AP5),999)&gt;=0),AN5, REPLACE(AN5,AO5,IFERROR(FIND(" ",AN5,AO5),999)-AO5,                   INDEX(AN$2:AN$100,AP5)                  ) )</f>
        <v>ρ &lt;sub&gt; dp2 &lt;/sub&gt;( drugpresc )</v>
      </c>
      <c r="AR5" s="0" t="n">
        <f aca="false">IFERROR(FIND("f_",LOWER(AQ5)),-1)</f>
        <v>-1</v>
      </c>
      <c r="AS5" s="0" t="n">
        <f aca="false">IF(AR5=-1,-1, VALUE(MID(AQ5,AR5+2, IFERROR(FIND(" ",AQ5,AR5),999)-AR5-2)))</f>
        <v>-1</v>
      </c>
      <c r="AT5" s="0" t="str">
        <f aca="false">IF(OR(AR5=-1,IFERROR(INDEX(AR$2:AR$100,AS5),999)&gt;=0),AQ5, REPLACE(AQ5,AR5,IFERROR(FIND(" ",AQ5,AR5),999)-AR5,                   INDEX(AQ$2:AQ$100,AS5)                  ) )</f>
        <v>ρ &lt;sub&gt; dp2 &lt;/sub&gt;( drugpresc )</v>
      </c>
      <c r="AU5" s="0" t="n">
        <f aca="false">IFERROR(FIND("f_",LOWER(AT5)),-1)</f>
        <v>-1</v>
      </c>
      <c r="AV5" s="0" t="n">
        <f aca="false">IF(AU5=-1,-1, VALUE(MID(AT5,AU5+2, IFERROR(FIND(" ",AT5,AU5),999)-AU5-2)))</f>
        <v>-1</v>
      </c>
      <c r="AW5" s="0" t="str">
        <f aca="false">IF(OR(AU5=-1,IFERROR(INDEX(AU$2:AU$100,AV5),999)&gt;=0),AT5, REPLACE(AT5,AU5,IFERROR(FIND(" ",AT5,AU5),999)-AU5,                   INDEX(AT$2:AT$100,AV5)                  ) )</f>
        <v>ρ &lt;sub&gt; dp2 &lt;/sub&gt;( drugpresc )</v>
      </c>
      <c r="AX5" s="0" t="n">
        <f aca="false">IFERROR(FIND("f_",LOWER(AW5)),-1)</f>
        <v>-1</v>
      </c>
      <c r="AY5" s="0" t="n">
        <f aca="false">IF(AX5=-1,-1, VALUE(MID(AW5,AX5+2, IFERROR(FIND(" ",AW5,AX5),999)-AX5-2)))</f>
        <v>-1</v>
      </c>
      <c r="AZ5" s="0" t="str">
        <f aca="false">IF(OR(AX5=-1,IFERROR(INDEX(AX$2:AX$100,AY5),999)&gt;=0),AW5, REPLACE(AW5,AX5,IFERROR(FIND(" ",AW5,AX5),999)-AX5,                   INDEX(AW$2:AW$100,AY5)                  ) )</f>
        <v>ρ &lt;sub&gt; dp2 &lt;/sub&gt;( drugpresc )</v>
      </c>
      <c r="BA5" s="0" t="n">
        <f aca="false">IFERROR(FIND("f_",LOWER(AZ5)),-1)</f>
        <v>-1</v>
      </c>
      <c r="BB5" s="0" t="n">
        <f aca="false">IF(BA5=-1,-1, VALUE(MID(AZ5,BA5+2, IFERROR(FIND(" ",AZ5,BA5),999)-BA5-2)))</f>
        <v>-1</v>
      </c>
      <c r="BC5" s="0" t="str">
        <f aca="false">IF(OR(BA5=-1,IFERROR(INDEX(BA$2:BA$100,BB5),999)&gt;=0),AZ5, REPLACE(AZ5,BA5,IFERROR(FIND(" ",AZ5,BA5),999)-BA5,                   INDEX(AZ$2:AZ$100,BB5)                  ) )</f>
        <v>ρ &lt;sub&gt; dp2 &lt;/sub&gt;( drugpresc )</v>
      </c>
      <c r="BD5" s="0" t="n">
        <f aca="false">IFERROR(FIND("f_",LOWER(BC5)),-1)</f>
        <v>-1</v>
      </c>
      <c r="BE5" s="0" t="n">
        <f aca="false">IF(BD5=-1,-1, VALUE(MID(BC5,BD5+2, IFERROR(FIND(" ",BC5,BD5),999)-BD5-2)))</f>
        <v>-1</v>
      </c>
      <c r="BF5" s="0" t="str">
        <f aca="false">IF(OR(BD5=-1,IFERROR(INDEX(BD$2:BD$100,BE5),999)&gt;=0),BC5, REPLACE(BC5,BD5,IFERROR(FIND(" ",BC5,BD5),999)-BD5,                   INDEX(BC$2:BC$100,BE5)                  ) )</f>
        <v>ρ &lt;sub&gt; dp2 &lt;/sub&gt;( drugpresc )</v>
      </c>
      <c r="BG5" s="0" t="n">
        <f aca="false">IFERROR(FIND("f_",LOWER(BF5)),-1)</f>
        <v>-1</v>
      </c>
      <c r="BH5" s="0" t="n">
        <f aca="false">IF(BG5=-1,-1, VALUE(MID(BF5,BG5+2, IFERROR(FIND(" ",BF5,BG5),999)-BG5-2)))</f>
        <v>-1</v>
      </c>
      <c r="BI5" s="0" t="str">
        <f aca="false">IF(OR(BG5=-1,IFERROR(INDEX(BG$2:BG$100,BH5),999)&gt;=0),BF5, REPLACE(BF5,BG5,IFERROR(FIND(" ",BF5,BG5),999)-BG5,                   INDEX(BF$2:BF$100,BH5)                  ) )</f>
        <v>ρ &lt;sub&gt; dp2 &lt;/sub&gt;( drugpresc )</v>
      </c>
      <c r="BJ5" s="0" t="n">
        <f aca="false">IFERROR(FIND("f_",LOWER(BI5)),-1)</f>
        <v>-1</v>
      </c>
      <c r="BK5" s="0" t="n">
        <f aca="false">IF(BJ5=-1,-1, VALUE(MID(BI5,BJ5+2, IFERROR(FIND(" ",BI5,BJ5),999)-BJ5-2)))</f>
        <v>-1</v>
      </c>
      <c r="BL5" s="0" t="str">
        <f aca="false">IF(OR(BJ5=-1,IFERROR(INDEX(BJ$2:BJ$100,BK5),999)&gt;=0),BI5, REPLACE(BI5,BJ5,IFERROR(FIND(" ",BI5,BJ5),999)-BJ5,                   INDEX(BI$2:BI$100,BK5)                  ) )</f>
        <v>ρ &lt;sub&gt; dp2 &lt;/sub&gt;( drugpresc )</v>
      </c>
      <c r="BM5" s="0" t="n">
        <f aca="false">IFERROR(FIND("f_",LOWER(BL5)),-1)</f>
        <v>-1</v>
      </c>
      <c r="BN5" s="0" t="n">
        <f aca="false">IF(BM5=-1,-1, VALUE(MID(BL5,BM5+2, IFERROR(FIND(" ",BL5,BM5),999)-BM5-2)))</f>
        <v>-1</v>
      </c>
      <c r="BO5" s="0" t="str">
        <f aca="false">IF(OR(BM5=-1,IFERROR(INDEX(BM$2:BM$100,BN5),999)&gt;=0),BL5, REPLACE(BL5,BM5,IFERROR(FIND(" ",BL5,BM5),999)-BM5,                   INDEX(BL$2:BL$100,BN5)                  ) )</f>
        <v>ρ &lt;sub&gt; dp2 &lt;/sub&gt;( drugpresc )</v>
      </c>
      <c r="BP5" s="0" t="n">
        <f aca="false">IFERROR(FIND("f_",LOWER(BO5)),-1)</f>
        <v>-1</v>
      </c>
      <c r="BQ5" s="0" t="n">
        <f aca="false">IF(BP5=-1,-1, VALUE(MID(BO5,BP5+2, IFERROR(FIND(" ",BO5,BP5),999)-BP5-2)))</f>
        <v>-1</v>
      </c>
      <c r="BR5" s="0" t="str">
        <f aca="false">IF(OR(BP5=-1,IFERROR(INDEX(BP$2:BP$100,BQ5),999)&gt;=0),BO5, REPLACE(BO5,BP5,IFERROR(FIND(" ",BO5,BP5),999)-BP5,                   INDEX(BO$2:BO$100,BQ5)                  ) )</f>
        <v>ρ &lt;sub&gt; dp2 &lt;/sub&gt;( drugpresc )</v>
      </c>
      <c r="BS5" s="0" t="n">
        <f aca="false">IFERROR(FIND("f_",LOWER(BR5)),-1)</f>
        <v>-1</v>
      </c>
      <c r="BT5" s="0" t="n">
        <f aca="false">IF(BS5=-1,-1, VALUE(MID(BR5,BS5+2, IFERROR(FIND(" ",BR5,BS5),999)-BS5-2)))</f>
        <v>-1</v>
      </c>
      <c r="BU5" s="0" t="str">
        <f aca="false">IF(OR(BS5=-1,IFERROR(INDEX(BS$2:BS$100,BT5),999)&gt;=0),BR5, REPLACE(BR5,BS5,IFERROR(FIND(" ",BR5,BS5),999)-BS5,                   INDEX(BR$2:BR$100,BT5)                  ) )</f>
        <v>ρ &lt;sub&gt; dp2 &lt;/sub&gt;( drugpresc )</v>
      </c>
      <c r="BV5" s="0" t="n">
        <f aca="false">IFERROR(FIND("f_",LOWER(BU5)),-1)</f>
        <v>-1</v>
      </c>
      <c r="BW5" s="0" t="n">
        <f aca="false">IF(BV5=-1,-1, VALUE(MID(BU5,BV5+2, IFERROR(FIND(" ",BU5,BV5),999)-BV5-2)))</f>
        <v>-1</v>
      </c>
      <c r="BX5" s="0" t="str">
        <f aca="false">IF(OR(BV5=-1,IFERROR(INDEX(BV$2:BV$100,BW5),999)&gt;=0),BU5, REPLACE(BU5,BV5,IFERROR(FIND(" ",BU5,BV5),999)-BV5,                   INDEX(BU$2:BU$100,BW5)                  ) )</f>
        <v>ρ &lt;sub&gt; dp2 &lt;/sub&gt;( drugpresc )</v>
      </c>
      <c r="BY5" s="0" t="n">
        <f aca="false">IFERROR(FIND("f_",LOWER(BX5)),-1)</f>
        <v>-1</v>
      </c>
      <c r="BZ5" s="0" t="n">
        <f aca="false">IF(BY5=-1,-1, VALUE(MID(BX5,BY5+2, IFERROR(FIND(" ",BX5,BY5),999)-BY5-2)))</f>
        <v>-1</v>
      </c>
      <c r="CA5" s="0" t="str">
        <f aca="false">IF(OR(BY5=-1,IFERROR(INDEX(BY$2:BY$100,BZ5),999)&gt;=0),BX5, REPLACE(BX5,BY5,IFERROR(FIND(" ",BX5,BY5),999)-BY5,                   INDEX(BX$2:BX$100,BZ5)                  ) )</f>
        <v>ρ &lt;sub&gt; dp2 &lt;/sub&gt;( drugpresc )</v>
      </c>
      <c r="CB5" s="0" t="n">
        <f aca="false">IFERROR(FIND("f_",LOWER(CA5)),-1)</f>
        <v>-1</v>
      </c>
      <c r="CC5" s="0" t="n">
        <f aca="false">IF(CB5=-1,-1, VALUE(MID(CA5,CB5+2, IFERROR(FIND(" ",CA5,CB5),999)-CB5-2)))</f>
        <v>-1</v>
      </c>
      <c r="CD5" s="0" t="str">
        <f aca="false">IF(OR(CB5=-1,IFERROR(INDEX(CB$2:CB$100,CC5),999)&gt;=0),CA5, REPLACE(CA5,CB5,IFERROR(FIND(" ",CA5,CB5),999)-CB5,                   INDEX(CA$2:CA$100,CC5)                  ) )</f>
        <v>ρ &lt;sub&gt; dp2 &lt;/sub&gt;( drugpresc )</v>
      </c>
      <c r="CE5" s="0" t="n">
        <f aca="false">IFERROR(FIND("f_",LOWER(CD5)),-1)</f>
        <v>-1</v>
      </c>
      <c r="CF5" s="0" t="n">
        <f aca="false">IF(CE5=-1,-1, VALUE(MID(CD5,CE5+2, IFERROR(FIND(" ",CD5,CE5),999)-CE5-2)))</f>
        <v>-1</v>
      </c>
      <c r="CG5" s="0" t="str">
        <f aca="false">IF(OR(CE5=-1,IFERROR(INDEX(CE$2:CE$100,CF5),999)&gt;=0),CD5, REPLACE(CD5,CE5,IFERROR(FIND(" ",CD5,CE5),999)-CE5,                   INDEX(CD$2:CD$100,CF5)                  ) )</f>
        <v>ρ &lt;sub&gt; dp2 &lt;/sub&gt;( drugpresc )</v>
      </c>
      <c r="CH5" s="0" t="n">
        <f aca="false">IFERROR(FIND("f_",LOWER(CG5)),-1)</f>
        <v>-1</v>
      </c>
      <c r="CI5" s="0" t="n">
        <f aca="false">IF(CH5=-1,-1, VALUE(MID(CG5,CH5+2, IFERROR(FIND(" ",CG5,CH5),999)-CH5-2)))</f>
        <v>-1</v>
      </c>
      <c r="CJ5" s="0" t="str">
        <f aca="false">IF(OR(CH5=-1,IFERROR(INDEX(CH$2:CH$100,CI5),999)&gt;=0),CG5, REPLACE(CG5,CH5,IFERROR(FIND(" ",CG5,CH5),999)-CH5,                   INDEX(CG$2:CG$100,CI5)                  ) )</f>
        <v>ρ &lt;sub&gt; dp2 &lt;/sub&gt;( drugpresc )</v>
      </c>
      <c r="CK5" s="0" t="n">
        <f aca="false">IFERROR(FIND("f_",LOWER(CJ5)),-1)</f>
        <v>-1</v>
      </c>
      <c r="CL5" s="0" t="n">
        <f aca="false">IF(CK5=-1,-1, VALUE(MID(CJ5,CK5+2, IFERROR(FIND(" ",CJ5,CK5),999)-CK5-2)))</f>
        <v>-1</v>
      </c>
      <c r="CM5" s="0" t="str">
        <f aca="false">IF(OR(CK5=-1,IFERROR(INDEX(CK$2:CK$100,CL5),999)&gt;=0),CJ5, REPLACE(CJ5,CK5,IFERROR(FIND(" ",CJ5,CK5),999)-CK5,                   INDEX(CJ$2:CJ$100,CL5)                  ) )</f>
        <v>ρ &lt;sub&gt; dp2 &lt;/sub&gt;( drugpresc )</v>
      </c>
      <c r="CN5" s="0" t="n">
        <f aca="false">IFERROR(FIND("f_",LOWER(CM5)),-1)</f>
        <v>-1</v>
      </c>
      <c r="CO5" s="0" t="n">
        <f aca="false">IF(CN5=-1,-1, VALUE(MID(CM5,CN5+2, IFERROR(FIND(" ",CM5,CN5),999)-CN5-2)))</f>
        <v>-1</v>
      </c>
      <c r="CP5" s="0" t="str">
        <f aca="false">IF(OR(CN5=-1,IFERROR(INDEX(CN$2:CN$100,CO5),999)&gt;=0),CM5, REPLACE(CM5,CN5,IFERROR(FIND(" ",CM5,CN5),999)-CN5,                   INDEX(CM$2:CM$100,CO5)                  ) )</f>
        <v>ρ &lt;sub&gt; dp2 &lt;/sub&gt;( drugpresc )</v>
      </c>
      <c r="CQ5" s="0" t="n">
        <f aca="false">IFERROR(FIND("f_",LOWER(CP5)),-1)</f>
        <v>-1</v>
      </c>
      <c r="CR5" s="0" t="n">
        <f aca="false">IF(CQ5=-1,-1, VALUE(MID(CP5,CQ5+2, IFERROR(FIND(" ",CP5,CQ5),999)-CQ5-2)))</f>
        <v>-1</v>
      </c>
      <c r="CS5" s="0" t="str">
        <f aca="false">IF(OR(CQ5=-1,IFERROR(INDEX(CQ$2:CQ$100,CR5),999)&gt;=0),CP5, REPLACE(CP5,CQ5,IFERROR(FIND(" ",CP5,CQ5),999)-CQ5,                   INDEX(CP$2:CP$100,CR5)                  ) )</f>
        <v>ρ &lt;sub&gt; dp2 &lt;/sub&gt;( drugpresc )</v>
      </c>
      <c r="CT5" s="0" t="n">
        <f aca="false">IFERROR(FIND("f_",LOWER(CS5)),-1)</f>
        <v>-1</v>
      </c>
      <c r="CU5" s="0" t="n">
        <f aca="false">IF(CT5=-1,-1, VALUE(MID(CS5,CT5+2, IFERROR(FIND(" ",CS5,CT5),999)-CT5-2)))</f>
        <v>-1</v>
      </c>
      <c r="CV5" s="0" t="str">
        <f aca="false">IF(OR(CT5=-1,IFERROR(INDEX(CT$2:CT$100,CU5),999)&gt;=0),CS5, REPLACE(CS5,CT5,IFERROR(FIND(" ",CS5,CT5),999)-CT5,                   INDEX(CS$2:CS$100,CU5)                  ) )</f>
        <v>ρ &lt;sub&gt; dp2 &lt;/sub&gt;( drugpresc )</v>
      </c>
      <c r="CW5" s="0" t="n">
        <f aca="false">IFERROR(FIND("f_",LOWER(CV5)),-1)</f>
        <v>-1</v>
      </c>
      <c r="CX5" s="0" t="n">
        <f aca="false">IF(CW5=-1,-1, VALUE(MID(CV5,CW5+2, IFERROR(FIND(" ",CV5,CW5),999)-CW5-2)))</f>
        <v>-1</v>
      </c>
      <c r="CY5" s="0" t="str">
        <f aca="false">IF(OR(CW5=-1,IFERROR(INDEX(CW$2:CW$100,CX5),999)&gt;=0),CV5, REPLACE(CV5,CW5,IFERROR(FIND(" ",CV5,CW5),999)-CW5,                   INDEX(CV$2:CV$100,CX5)                  ) )</f>
        <v>ρ &lt;sub&gt; dp2 &lt;/sub&gt;( drugpresc )</v>
      </c>
      <c r="CZ5" s="0" t="n">
        <f aca="false">IFERROR(FIND("f_",LOWER(CY5)),-1)</f>
        <v>-1</v>
      </c>
      <c r="DA5" s="0" t="n">
        <f aca="false">IF(CZ5=-1,-1, VALUE(MID(CY5,CZ5+2, IFERROR(FIND(" ",CY5,CZ5),999)-CZ5-2)))</f>
        <v>-1</v>
      </c>
      <c r="DB5" s="0" t="str">
        <f aca="false">IF(OR(CZ5=-1,IFERROR(INDEX(CZ$2:CZ$100,DA5),999)&gt;=0),CY5, REPLACE(CY5,CZ5,IFERROR(FIND(" ",CY5,CZ5),999)-CZ5,                   INDEX(CY$2:CY$100,DA5)                  ) )</f>
        <v>ρ &lt;sub&gt; dp2 &lt;/sub&gt;( drugpresc )</v>
      </c>
    </row>
    <row r="6" customFormat="false" ht="13.8" hidden="false" customHeight="false" outlineLevel="0" collapsed="false">
      <c r="A6" s="0" t="s">
        <v>25</v>
      </c>
      <c r="B6" s="0" t="s">
        <v>26</v>
      </c>
      <c r="D6" s="1" t="s">
        <v>16</v>
      </c>
      <c r="E6" s="0" t="s">
        <v>27</v>
      </c>
      <c r="F6" s="0" t="s">
        <v>28</v>
      </c>
      <c r="G6" s="0" t="n">
        <f aca="false">G5+1</f>
        <v>5</v>
      </c>
      <c r="I6" s="0" t="str">
        <f aca="false">DB6</f>
        <v>ρ &lt;sub&gt; d1 &lt;/sub&gt;( drug )</v>
      </c>
      <c r="L6" s="0" t="str">
        <f aca="false">VLOOKUP($D6,Relgebra!$A:$E,5,0)</f>
        <v>ρ &lt;sub&gt; parm2 &lt;/sub&gt;( parm1 )</v>
      </c>
      <c r="M6" s="0" t="str">
        <f aca="false">SUBSTITUTE(SUBSTITUTE(L6,"parm1",E6),"parm2",F6)</f>
        <v>ρ &lt;sub&gt; d1 &lt;/sub&gt;( drug )</v>
      </c>
      <c r="N6" s="0" t="str">
        <f aca="false">IFERROR(VLOOKUP(ROW($A5),$G$2:$M$100,COLUMN(M5)-COLUMN(G5)+1,0),"")</f>
        <v>ρ &lt;sub&gt; d1 &lt;/sub&gt;( drug )</v>
      </c>
      <c r="P6" s="0" t="str">
        <f aca="false">N6</f>
        <v>ρ &lt;sub&gt; d1 &lt;/sub&gt;( drug )</v>
      </c>
      <c r="Q6" s="0" t="n">
        <f aca="false">IFERROR(FIND("f_",LOWER(P6)),-1)</f>
        <v>-1</v>
      </c>
      <c r="R6" s="0" t="n">
        <f aca="false">IF(Q6=-1,-1, VALUE(MID(P6,Q6+2, IFERROR(FIND(" ",P6,Q6),999)-Q6-2)))</f>
        <v>-1</v>
      </c>
      <c r="S6" s="0" t="str">
        <f aca="false">IF(OR(Q6=-1,IFERROR(INDEX(Q$2:Q$100,R6),999)&gt;=0),P6, REPLACE(P6,Q6,IFERROR(FIND(" ",P6,Q6),999)-Q6,                   INDEX(P$2:P$100,R6)                  ) )</f>
        <v>ρ &lt;sub&gt; d1 &lt;/sub&gt;( drug )</v>
      </c>
      <c r="T6" s="0" t="n">
        <f aca="false">IFERROR(FIND("f_",LOWER(S6)),-1)</f>
        <v>-1</v>
      </c>
      <c r="U6" s="0" t="n">
        <f aca="false">IF(T6=-1,-1, VALUE(MID(S6,T6+2, IFERROR(FIND(" ",S6,T6),999)-T6-2)))</f>
        <v>-1</v>
      </c>
      <c r="V6" s="0" t="str">
        <f aca="false">IF(OR(T6=-1,IFERROR(INDEX(T$2:T$100,U6),999)&gt;=0),S6, REPLACE(S6,T6,IFERROR(FIND(" ",S6,T6),999)-T6,                   INDEX(S$2:S$100,U6)                  ) )</f>
        <v>ρ &lt;sub&gt; d1 &lt;/sub&gt;( drug )</v>
      </c>
      <c r="W6" s="0" t="n">
        <f aca="false">IFERROR(FIND("f_",LOWER(V6)),-1)</f>
        <v>-1</v>
      </c>
      <c r="X6" s="0" t="n">
        <f aca="false">IF(W6=-1,-1, VALUE(MID(V6,W6+2, IFERROR(FIND(" ",V6,W6),999)-W6-2)))</f>
        <v>-1</v>
      </c>
      <c r="Y6" s="0" t="str">
        <f aca="false">IF(OR(W6=-1,IFERROR(INDEX(W$2:W$100,X6),999)&gt;=0),V6, REPLACE(V6,W6,IFERROR(FIND(" ",V6,W6),999)-W6,                   INDEX(V$2:V$100,X6)                  ) )</f>
        <v>ρ &lt;sub&gt; d1 &lt;/sub&gt;( drug )</v>
      </c>
      <c r="Z6" s="0" t="n">
        <f aca="false">IFERROR(FIND("f_",LOWER(Y6)),-1)</f>
        <v>-1</v>
      </c>
      <c r="AA6" s="0" t="n">
        <f aca="false">IF(Z6=-1,-1, VALUE(MID(Y6,Z6+2, IFERROR(FIND(" ",Y6,Z6),999)-Z6-2)))</f>
        <v>-1</v>
      </c>
      <c r="AB6" s="0" t="str">
        <f aca="false">IF(OR(Z6=-1,IFERROR(INDEX(Z$2:Z$100,AA6),999)&gt;=0),Y6, REPLACE(Y6,Z6,IFERROR(FIND(" ",Y6,Z6),999)-Z6,                   INDEX(Y$2:Y$100,AA6)                  ) )</f>
        <v>ρ &lt;sub&gt; d1 &lt;/sub&gt;( drug )</v>
      </c>
      <c r="AC6" s="0" t="n">
        <f aca="false">IFERROR(FIND("f_",LOWER(AB6)),-1)</f>
        <v>-1</v>
      </c>
      <c r="AD6" s="0" t="n">
        <f aca="false">IF(AC6=-1,-1, VALUE(MID(AB6,AC6+2, IFERROR(FIND(" ",AB6,AC6),999)-AC6-2)))</f>
        <v>-1</v>
      </c>
      <c r="AE6" s="0" t="str">
        <f aca="false">IF(OR(AC6=-1,IFERROR(INDEX(AC$2:AC$100,AD6),999)&gt;=0),AB6, REPLACE(AB6,AC6,IFERROR(FIND(" ",AB6,AC6),999)-AC6,                   INDEX(AB$2:AB$100,AD6)                  ) )</f>
        <v>ρ &lt;sub&gt; d1 &lt;/sub&gt;( drug )</v>
      </c>
      <c r="AF6" s="0" t="n">
        <f aca="false">IFERROR(FIND("f_",LOWER(AE6)),-1)</f>
        <v>-1</v>
      </c>
      <c r="AG6" s="0" t="n">
        <f aca="false">IF(AF6=-1,-1, VALUE(MID(AE6,AF6+2, IFERROR(FIND(" ",AE6,AF6),999)-AF6-2)))</f>
        <v>-1</v>
      </c>
      <c r="AH6" s="0" t="str">
        <f aca="false">IF(OR(AF6=-1,IFERROR(INDEX(AF$2:AF$100,AG6),999)&gt;=0),AE6, REPLACE(AE6,AF6,IFERROR(FIND(" ",AE6,AF6),999)-AF6,                   INDEX(AE$2:AE$100,AG6)                  ) )</f>
        <v>ρ &lt;sub&gt; d1 &lt;/sub&gt;( drug )</v>
      </c>
      <c r="AI6" s="0" t="n">
        <f aca="false">IFERROR(FIND("f_",LOWER(AH6)),-1)</f>
        <v>-1</v>
      </c>
      <c r="AJ6" s="0" t="n">
        <f aca="false">IF(AI6=-1,-1, VALUE(MID(AH6,AI6+2, IFERROR(FIND(" ",AH6,AI6),999)-AI6-2)))</f>
        <v>-1</v>
      </c>
      <c r="AK6" s="0" t="str">
        <f aca="false">IF(OR(AI6=-1,IFERROR(INDEX(AI$2:AI$100,AJ6),999)&gt;=0),AH6, REPLACE(AH6,AI6,IFERROR(FIND(" ",AH6,AI6),999)-AI6,                   INDEX(AH$2:AH$100,AJ6)                  ) )</f>
        <v>ρ &lt;sub&gt; d1 &lt;/sub&gt;( drug )</v>
      </c>
      <c r="AL6" s="0" t="n">
        <f aca="false">IFERROR(FIND("f_",LOWER(AK6)),-1)</f>
        <v>-1</v>
      </c>
      <c r="AM6" s="0" t="n">
        <f aca="false">IF(AL6=-1,-1, VALUE(MID(AK6,AL6+2, IFERROR(FIND(" ",AK6,AL6),999)-AL6-2)))</f>
        <v>-1</v>
      </c>
      <c r="AN6" s="0" t="str">
        <f aca="false">IF(OR(AL6=-1,IFERROR(INDEX(AL$2:AL$100,AM6),999)&gt;=0),AK6, REPLACE(AK6,AL6,IFERROR(FIND(" ",AK6,AL6),999)-AL6,                   INDEX(AK$2:AK$100,AM6)                  ) )</f>
        <v>ρ &lt;sub&gt; d1 &lt;/sub&gt;( drug )</v>
      </c>
      <c r="AO6" s="0" t="n">
        <f aca="false">IFERROR(FIND("f_",LOWER(AN6)),-1)</f>
        <v>-1</v>
      </c>
      <c r="AP6" s="0" t="n">
        <f aca="false">IF(AO6=-1,-1, VALUE(MID(AN6,AO6+2, IFERROR(FIND(" ",AN6,AO6),999)-AO6-2)))</f>
        <v>-1</v>
      </c>
      <c r="AQ6" s="0" t="str">
        <f aca="false">IF(OR(AO6=-1,IFERROR(INDEX(AO$2:AO$100,AP6),999)&gt;=0),AN6, REPLACE(AN6,AO6,IFERROR(FIND(" ",AN6,AO6),999)-AO6,                   INDEX(AN$2:AN$100,AP6)                  ) )</f>
        <v>ρ &lt;sub&gt; d1 &lt;/sub&gt;( drug )</v>
      </c>
      <c r="AR6" s="0" t="n">
        <f aca="false">IFERROR(FIND("f_",LOWER(AQ6)),-1)</f>
        <v>-1</v>
      </c>
      <c r="AS6" s="0" t="n">
        <f aca="false">IF(AR6=-1,-1, VALUE(MID(AQ6,AR6+2, IFERROR(FIND(" ",AQ6,AR6),999)-AR6-2)))</f>
        <v>-1</v>
      </c>
      <c r="AT6" s="0" t="str">
        <f aca="false">IF(OR(AR6=-1,IFERROR(INDEX(AR$2:AR$100,AS6),999)&gt;=0),AQ6, REPLACE(AQ6,AR6,IFERROR(FIND(" ",AQ6,AR6),999)-AR6,                   INDEX(AQ$2:AQ$100,AS6)                  ) )</f>
        <v>ρ &lt;sub&gt; d1 &lt;/sub&gt;( drug )</v>
      </c>
      <c r="AU6" s="0" t="n">
        <f aca="false">IFERROR(FIND("f_",LOWER(AT6)),-1)</f>
        <v>-1</v>
      </c>
      <c r="AV6" s="0" t="n">
        <f aca="false">IF(AU6=-1,-1, VALUE(MID(AT6,AU6+2, IFERROR(FIND(" ",AT6,AU6),999)-AU6-2)))</f>
        <v>-1</v>
      </c>
      <c r="AW6" s="0" t="str">
        <f aca="false">IF(OR(AU6=-1,IFERROR(INDEX(AU$2:AU$100,AV6),999)&gt;=0),AT6, REPLACE(AT6,AU6,IFERROR(FIND(" ",AT6,AU6),999)-AU6,                   INDEX(AT$2:AT$100,AV6)                  ) )</f>
        <v>ρ &lt;sub&gt; d1 &lt;/sub&gt;( drug )</v>
      </c>
      <c r="AX6" s="0" t="n">
        <f aca="false">IFERROR(FIND("f_",LOWER(AW6)),-1)</f>
        <v>-1</v>
      </c>
      <c r="AY6" s="0" t="n">
        <f aca="false">IF(AX6=-1,-1, VALUE(MID(AW6,AX6+2, IFERROR(FIND(" ",AW6,AX6),999)-AX6-2)))</f>
        <v>-1</v>
      </c>
      <c r="AZ6" s="0" t="str">
        <f aca="false">IF(OR(AX6=-1,IFERROR(INDEX(AX$2:AX$100,AY6),999)&gt;=0),AW6, REPLACE(AW6,AX6,IFERROR(FIND(" ",AW6,AX6),999)-AX6,                   INDEX(AW$2:AW$100,AY6)                  ) )</f>
        <v>ρ &lt;sub&gt; d1 &lt;/sub&gt;( drug )</v>
      </c>
      <c r="BA6" s="0" t="n">
        <f aca="false">IFERROR(FIND("f_",LOWER(AZ6)),-1)</f>
        <v>-1</v>
      </c>
      <c r="BB6" s="0" t="n">
        <f aca="false">IF(BA6=-1,-1, VALUE(MID(AZ6,BA6+2, IFERROR(FIND(" ",AZ6,BA6),999)-BA6-2)))</f>
        <v>-1</v>
      </c>
      <c r="BC6" s="0" t="str">
        <f aca="false">IF(OR(BA6=-1,IFERROR(INDEX(BA$2:BA$100,BB6),999)&gt;=0),AZ6, REPLACE(AZ6,BA6,IFERROR(FIND(" ",AZ6,BA6),999)-BA6,                   INDEX(AZ$2:AZ$100,BB6)                  ) )</f>
        <v>ρ &lt;sub&gt; d1 &lt;/sub&gt;( drug )</v>
      </c>
      <c r="BD6" s="0" t="n">
        <f aca="false">IFERROR(FIND("f_",LOWER(BC6)),-1)</f>
        <v>-1</v>
      </c>
      <c r="BE6" s="0" t="n">
        <f aca="false">IF(BD6=-1,-1, VALUE(MID(BC6,BD6+2, IFERROR(FIND(" ",BC6,BD6),999)-BD6-2)))</f>
        <v>-1</v>
      </c>
      <c r="BF6" s="0" t="str">
        <f aca="false">IF(OR(BD6=-1,IFERROR(INDEX(BD$2:BD$100,BE6),999)&gt;=0),BC6, REPLACE(BC6,BD6,IFERROR(FIND(" ",BC6,BD6),999)-BD6,                   INDEX(BC$2:BC$100,BE6)                  ) )</f>
        <v>ρ &lt;sub&gt; d1 &lt;/sub&gt;( drug )</v>
      </c>
      <c r="BG6" s="0" t="n">
        <f aca="false">IFERROR(FIND("f_",LOWER(BF6)),-1)</f>
        <v>-1</v>
      </c>
      <c r="BH6" s="0" t="n">
        <f aca="false">IF(BG6=-1,-1, VALUE(MID(BF6,BG6+2, IFERROR(FIND(" ",BF6,BG6),999)-BG6-2)))</f>
        <v>-1</v>
      </c>
      <c r="BI6" s="0" t="str">
        <f aca="false">IF(OR(BG6=-1,IFERROR(INDEX(BG$2:BG$100,BH6),999)&gt;=0),BF6, REPLACE(BF6,BG6,IFERROR(FIND(" ",BF6,BG6),999)-BG6,                   INDEX(BF$2:BF$100,BH6)                  ) )</f>
        <v>ρ &lt;sub&gt; d1 &lt;/sub&gt;( drug )</v>
      </c>
      <c r="BJ6" s="0" t="n">
        <f aca="false">IFERROR(FIND("f_",LOWER(BI6)),-1)</f>
        <v>-1</v>
      </c>
      <c r="BK6" s="0" t="n">
        <f aca="false">IF(BJ6=-1,-1, VALUE(MID(BI6,BJ6+2, IFERROR(FIND(" ",BI6,BJ6),999)-BJ6-2)))</f>
        <v>-1</v>
      </c>
      <c r="BL6" s="0" t="str">
        <f aca="false">IF(OR(BJ6=-1,IFERROR(INDEX(BJ$2:BJ$100,BK6),999)&gt;=0),BI6, REPLACE(BI6,BJ6,IFERROR(FIND(" ",BI6,BJ6),999)-BJ6,                   INDEX(BI$2:BI$100,BK6)                  ) )</f>
        <v>ρ &lt;sub&gt; d1 &lt;/sub&gt;( drug )</v>
      </c>
      <c r="BM6" s="0" t="n">
        <f aca="false">IFERROR(FIND("f_",LOWER(BL6)),-1)</f>
        <v>-1</v>
      </c>
      <c r="BN6" s="0" t="n">
        <f aca="false">IF(BM6=-1,-1, VALUE(MID(BL6,BM6+2, IFERROR(FIND(" ",BL6,BM6),999)-BM6-2)))</f>
        <v>-1</v>
      </c>
      <c r="BO6" s="0" t="str">
        <f aca="false">IF(OR(BM6=-1,IFERROR(INDEX(BM$2:BM$100,BN6),999)&gt;=0),BL6, REPLACE(BL6,BM6,IFERROR(FIND(" ",BL6,BM6),999)-BM6,                   INDEX(BL$2:BL$100,BN6)                  ) )</f>
        <v>ρ &lt;sub&gt; d1 &lt;/sub&gt;( drug )</v>
      </c>
      <c r="BP6" s="0" t="n">
        <f aca="false">IFERROR(FIND("f_",LOWER(BO6)),-1)</f>
        <v>-1</v>
      </c>
      <c r="BQ6" s="0" t="n">
        <f aca="false">IF(BP6=-1,-1, VALUE(MID(BO6,BP6+2, IFERROR(FIND(" ",BO6,BP6),999)-BP6-2)))</f>
        <v>-1</v>
      </c>
      <c r="BR6" s="0" t="str">
        <f aca="false">IF(OR(BP6=-1,IFERROR(INDEX(BP$2:BP$100,BQ6),999)&gt;=0),BO6, REPLACE(BO6,BP6,IFERROR(FIND(" ",BO6,BP6),999)-BP6,                   INDEX(BO$2:BO$100,BQ6)                  ) )</f>
        <v>ρ &lt;sub&gt; d1 &lt;/sub&gt;( drug )</v>
      </c>
      <c r="BS6" s="0" t="n">
        <f aca="false">IFERROR(FIND("f_",LOWER(BR6)),-1)</f>
        <v>-1</v>
      </c>
      <c r="BT6" s="0" t="n">
        <f aca="false">IF(BS6=-1,-1, VALUE(MID(BR6,BS6+2, IFERROR(FIND(" ",BR6,BS6),999)-BS6-2)))</f>
        <v>-1</v>
      </c>
      <c r="BU6" s="0" t="str">
        <f aca="false">IF(OR(BS6=-1,IFERROR(INDEX(BS$2:BS$100,BT6),999)&gt;=0),BR6, REPLACE(BR6,BS6,IFERROR(FIND(" ",BR6,BS6),999)-BS6,                   INDEX(BR$2:BR$100,BT6)                  ) )</f>
        <v>ρ &lt;sub&gt; d1 &lt;/sub&gt;( drug )</v>
      </c>
      <c r="BV6" s="0" t="n">
        <f aca="false">IFERROR(FIND("f_",LOWER(BU6)),-1)</f>
        <v>-1</v>
      </c>
      <c r="BW6" s="0" t="n">
        <f aca="false">IF(BV6=-1,-1, VALUE(MID(BU6,BV6+2, IFERROR(FIND(" ",BU6,BV6),999)-BV6-2)))</f>
        <v>-1</v>
      </c>
      <c r="BX6" s="0" t="str">
        <f aca="false">IF(OR(BV6=-1,IFERROR(INDEX(BV$2:BV$100,BW6),999)&gt;=0),BU6, REPLACE(BU6,BV6,IFERROR(FIND(" ",BU6,BV6),999)-BV6,                   INDEX(BU$2:BU$100,BW6)                  ) )</f>
        <v>ρ &lt;sub&gt; d1 &lt;/sub&gt;( drug )</v>
      </c>
      <c r="BY6" s="0" t="n">
        <f aca="false">IFERROR(FIND("f_",LOWER(BX6)),-1)</f>
        <v>-1</v>
      </c>
      <c r="BZ6" s="0" t="n">
        <f aca="false">IF(BY6=-1,-1, VALUE(MID(BX6,BY6+2, IFERROR(FIND(" ",BX6,BY6),999)-BY6-2)))</f>
        <v>-1</v>
      </c>
      <c r="CA6" s="0" t="str">
        <f aca="false">IF(OR(BY6=-1,IFERROR(INDEX(BY$2:BY$100,BZ6),999)&gt;=0),BX6, REPLACE(BX6,BY6,IFERROR(FIND(" ",BX6,BY6),999)-BY6,                   INDEX(BX$2:BX$100,BZ6)                  ) )</f>
        <v>ρ &lt;sub&gt; d1 &lt;/sub&gt;( drug )</v>
      </c>
      <c r="CB6" s="0" t="n">
        <f aca="false">IFERROR(FIND("f_",LOWER(CA6)),-1)</f>
        <v>-1</v>
      </c>
      <c r="CC6" s="0" t="n">
        <f aca="false">IF(CB6=-1,-1, VALUE(MID(CA6,CB6+2, IFERROR(FIND(" ",CA6,CB6),999)-CB6-2)))</f>
        <v>-1</v>
      </c>
      <c r="CD6" s="0" t="str">
        <f aca="false">IF(OR(CB6=-1,IFERROR(INDEX(CB$2:CB$100,CC6),999)&gt;=0),CA6, REPLACE(CA6,CB6,IFERROR(FIND(" ",CA6,CB6),999)-CB6,                   INDEX(CA$2:CA$100,CC6)                  ) )</f>
        <v>ρ &lt;sub&gt; d1 &lt;/sub&gt;( drug )</v>
      </c>
      <c r="CE6" s="0" t="n">
        <f aca="false">IFERROR(FIND("f_",LOWER(CD6)),-1)</f>
        <v>-1</v>
      </c>
      <c r="CF6" s="0" t="n">
        <f aca="false">IF(CE6=-1,-1, VALUE(MID(CD6,CE6+2, IFERROR(FIND(" ",CD6,CE6),999)-CE6-2)))</f>
        <v>-1</v>
      </c>
      <c r="CG6" s="0" t="str">
        <f aca="false">IF(OR(CE6=-1,IFERROR(INDEX(CE$2:CE$100,CF6),999)&gt;=0),CD6, REPLACE(CD6,CE6,IFERROR(FIND(" ",CD6,CE6),999)-CE6,                   INDEX(CD$2:CD$100,CF6)                  ) )</f>
        <v>ρ &lt;sub&gt; d1 &lt;/sub&gt;( drug )</v>
      </c>
      <c r="CH6" s="0" t="n">
        <f aca="false">IFERROR(FIND("f_",LOWER(CG6)),-1)</f>
        <v>-1</v>
      </c>
      <c r="CI6" s="0" t="n">
        <f aca="false">IF(CH6=-1,-1, VALUE(MID(CG6,CH6+2, IFERROR(FIND(" ",CG6,CH6),999)-CH6-2)))</f>
        <v>-1</v>
      </c>
      <c r="CJ6" s="0" t="str">
        <f aca="false">IF(OR(CH6=-1,IFERROR(INDEX(CH$2:CH$100,CI6),999)&gt;=0),CG6, REPLACE(CG6,CH6,IFERROR(FIND(" ",CG6,CH6),999)-CH6,                   INDEX(CG$2:CG$100,CI6)                  ) )</f>
        <v>ρ &lt;sub&gt; d1 &lt;/sub&gt;( drug )</v>
      </c>
      <c r="CK6" s="0" t="n">
        <f aca="false">IFERROR(FIND("f_",LOWER(CJ6)),-1)</f>
        <v>-1</v>
      </c>
      <c r="CL6" s="0" t="n">
        <f aca="false">IF(CK6=-1,-1, VALUE(MID(CJ6,CK6+2, IFERROR(FIND(" ",CJ6,CK6),999)-CK6-2)))</f>
        <v>-1</v>
      </c>
      <c r="CM6" s="0" t="str">
        <f aca="false">IF(OR(CK6=-1,IFERROR(INDEX(CK$2:CK$100,CL6),999)&gt;=0),CJ6, REPLACE(CJ6,CK6,IFERROR(FIND(" ",CJ6,CK6),999)-CK6,                   INDEX(CJ$2:CJ$100,CL6)                  ) )</f>
        <v>ρ &lt;sub&gt; d1 &lt;/sub&gt;( drug )</v>
      </c>
      <c r="CN6" s="0" t="n">
        <f aca="false">IFERROR(FIND("f_",LOWER(CM6)),-1)</f>
        <v>-1</v>
      </c>
      <c r="CO6" s="0" t="n">
        <f aca="false">IF(CN6=-1,-1, VALUE(MID(CM6,CN6+2, IFERROR(FIND(" ",CM6,CN6),999)-CN6-2)))</f>
        <v>-1</v>
      </c>
      <c r="CP6" s="0" t="str">
        <f aca="false">IF(OR(CN6=-1,IFERROR(INDEX(CN$2:CN$100,CO6),999)&gt;=0),CM6, REPLACE(CM6,CN6,IFERROR(FIND(" ",CM6,CN6),999)-CN6,                   INDEX(CM$2:CM$100,CO6)                  ) )</f>
        <v>ρ &lt;sub&gt; d1 &lt;/sub&gt;( drug )</v>
      </c>
      <c r="CQ6" s="0" t="n">
        <f aca="false">IFERROR(FIND("f_",LOWER(CP6)),-1)</f>
        <v>-1</v>
      </c>
      <c r="CR6" s="0" t="n">
        <f aca="false">IF(CQ6=-1,-1, VALUE(MID(CP6,CQ6+2, IFERROR(FIND(" ",CP6,CQ6),999)-CQ6-2)))</f>
        <v>-1</v>
      </c>
      <c r="CS6" s="0" t="str">
        <f aca="false">IF(OR(CQ6=-1,IFERROR(INDEX(CQ$2:CQ$100,CR6),999)&gt;=0),CP6, REPLACE(CP6,CQ6,IFERROR(FIND(" ",CP6,CQ6),999)-CQ6,                   INDEX(CP$2:CP$100,CR6)                  ) )</f>
        <v>ρ &lt;sub&gt; d1 &lt;/sub&gt;( drug )</v>
      </c>
      <c r="CT6" s="0" t="n">
        <f aca="false">IFERROR(FIND("f_",LOWER(CS6)),-1)</f>
        <v>-1</v>
      </c>
      <c r="CU6" s="0" t="n">
        <f aca="false">IF(CT6=-1,-1, VALUE(MID(CS6,CT6+2, IFERROR(FIND(" ",CS6,CT6),999)-CT6-2)))</f>
        <v>-1</v>
      </c>
      <c r="CV6" s="0" t="str">
        <f aca="false">IF(OR(CT6=-1,IFERROR(INDEX(CT$2:CT$100,CU6),999)&gt;=0),CS6, REPLACE(CS6,CT6,IFERROR(FIND(" ",CS6,CT6),999)-CT6,                   INDEX(CS$2:CS$100,CU6)                  ) )</f>
        <v>ρ &lt;sub&gt; d1 &lt;/sub&gt;( drug )</v>
      </c>
      <c r="CW6" s="0" t="n">
        <f aca="false">IFERROR(FIND("f_",LOWER(CV6)),-1)</f>
        <v>-1</v>
      </c>
      <c r="CX6" s="0" t="n">
        <f aca="false">IF(CW6=-1,-1, VALUE(MID(CV6,CW6+2, IFERROR(FIND(" ",CV6,CW6),999)-CW6-2)))</f>
        <v>-1</v>
      </c>
      <c r="CY6" s="0" t="str">
        <f aca="false">IF(OR(CW6=-1,IFERROR(INDEX(CW$2:CW$100,CX6),999)&gt;=0),CV6, REPLACE(CV6,CW6,IFERROR(FIND(" ",CV6,CW6),999)-CW6,                   INDEX(CV$2:CV$100,CX6)                  ) )</f>
        <v>ρ &lt;sub&gt; d1 &lt;/sub&gt;( drug )</v>
      </c>
      <c r="CZ6" s="0" t="n">
        <f aca="false">IFERROR(FIND("f_",LOWER(CY6)),-1)</f>
        <v>-1</v>
      </c>
      <c r="DA6" s="0" t="n">
        <f aca="false">IF(CZ6=-1,-1, VALUE(MID(CY6,CZ6+2, IFERROR(FIND(" ",CY6,CZ6),999)-CZ6-2)))</f>
        <v>-1</v>
      </c>
      <c r="DB6" s="0" t="str">
        <f aca="false">IF(OR(CZ6=-1,IFERROR(INDEX(CZ$2:CZ$100,DA6),999)&gt;=0),CY6, REPLACE(CY6,CZ6,IFERROR(FIND(" ",CY6,CZ6),999)-CZ6,                   INDEX(CY$2:CY$100,DA6)                  ) )</f>
        <v>ρ &lt;sub&gt; d1 &lt;/sub&gt;( drug )</v>
      </c>
    </row>
    <row r="7" customFormat="false" ht="13.8" hidden="false" customHeight="false" outlineLevel="0" collapsed="false">
      <c r="A7" s="0" t="s">
        <v>29</v>
      </c>
      <c r="B7" s="0" t="s">
        <v>30</v>
      </c>
      <c r="D7" s="1" t="s">
        <v>16</v>
      </c>
      <c r="E7" s="0" t="s">
        <v>27</v>
      </c>
      <c r="F7" s="0" t="s">
        <v>31</v>
      </c>
      <c r="G7" s="0" t="n">
        <f aca="false">G6+1</f>
        <v>6</v>
      </c>
      <c r="I7" s="0" t="str">
        <f aca="false">DB7</f>
        <v>ρ &lt;sub&gt; d2 &lt;/sub&gt;( drug )</v>
      </c>
      <c r="L7" s="0" t="str">
        <f aca="false">VLOOKUP($D7,Relgebra!$A:$E,5,0)</f>
        <v>ρ &lt;sub&gt; parm2 &lt;/sub&gt;( parm1 )</v>
      </c>
      <c r="M7" s="0" t="str">
        <f aca="false">SUBSTITUTE(SUBSTITUTE(L7,"parm1",E7),"parm2",F7)</f>
        <v>ρ &lt;sub&gt; d2 &lt;/sub&gt;( drug )</v>
      </c>
      <c r="N7" s="0" t="str">
        <f aca="false">IFERROR(VLOOKUP(ROW($A6),$G$2:$M$100,COLUMN(M6)-COLUMN(G6)+1,0),"")</f>
        <v>ρ &lt;sub&gt; d2 &lt;/sub&gt;( drug )</v>
      </c>
      <c r="P7" s="0" t="str">
        <f aca="false">N7</f>
        <v>ρ &lt;sub&gt; d2 &lt;/sub&gt;( drug )</v>
      </c>
      <c r="Q7" s="0" t="n">
        <f aca="false">IFERROR(FIND("f_",LOWER(P7)),-1)</f>
        <v>-1</v>
      </c>
      <c r="R7" s="0" t="n">
        <f aca="false">IF(Q7=-1,-1, VALUE(MID(P7,Q7+2, IFERROR(FIND(" ",P7,Q7),999)-Q7-2)))</f>
        <v>-1</v>
      </c>
      <c r="S7" s="0" t="str">
        <f aca="false">IF(OR(Q7=-1,IFERROR(INDEX(Q$2:Q$100,R7),999)&gt;=0),P7, REPLACE(P7,Q7,IFERROR(FIND(" ",P7,Q7),999)-Q7,                   INDEX(P$2:P$100,R7)                  ) )</f>
        <v>ρ &lt;sub&gt; d2 &lt;/sub&gt;( drug )</v>
      </c>
      <c r="T7" s="0" t="n">
        <f aca="false">IFERROR(FIND("f_",LOWER(S7)),-1)</f>
        <v>-1</v>
      </c>
      <c r="U7" s="0" t="n">
        <f aca="false">IF(T7=-1,-1, VALUE(MID(S7,T7+2, IFERROR(FIND(" ",S7,T7),999)-T7-2)))</f>
        <v>-1</v>
      </c>
      <c r="V7" s="0" t="str">
        <f aca="false">IF(OR(T7=-1,IFERROR(INDEX(T$2:T$100,U7),999)&gt;=0),S7, REPLACE(S7,T7,IFERROR(FIND(" ",S7,T7),999)-T7,                   INDEX(S$2:S$100,U7)                  ) )</f>
        <v>ρ &lt;sub&gt; d2 &lt;/sub&gt;( drug )</v>
      </c>
      <c r="W7" s="0" t="n">
        <f aca="false">IFERROR(FIND("f_",LOWER(V7)),-1)</f>
        <v>-1</v>
      </c>
      <c r="X7" s="0" t="n">
        <f aca="false">IF(W7=-1,-1, VALUE(MID(V7,W7+2, IFERROR(FIND(" ",V7,W7),999)-W7-2)))</f>
        <v>-1</v>
      </c>
      <c r="Y7" s="0" t="str">
        <f aca="false">IF(OR(W7=-1,IFERROR(INDEX(W$2:W$100,X7),999)&gt;=0),V7, REPLACE(V7,W7,IFERROR(FIND(" ",V7,W7),999)-W7,                   INDEX(V$2:V$100,X7)                  ) )</f>
        <v>ρ &lt;sub&gt; d2 &lt;/sub&gt;( drug )</v>
      </c>
      <c r="Z7" s="0" t="n">
        <f aca="false">IFERROR(FIND("f_",LOWER(Y7)),-1)</f>
        <v>-1</v>
      </c>
      <c r="AA7" s="0" t="n">
        <f aca="false">IF(Z7=-1,-1, VALUE(MID(Y7,Z7+2, IFERROR(FIND(" ",Y7,Z7),999)-Z7-2)))</f>
        <v>-1</v>
      </c>
      <c r="AB7" s="0" t="str">
        <f aca="false">IF(OR(Z7=-1,IFERROR(INDEX(Z$2:Z$100,AA7),999)&gt;=0),Y7, REPLACE(Y7,Z7,IFERROR(FIND(" ",Y7,Z7),999)-Z7,                   INDEX(Y$2:Y$100,AA7)                  ) )</f>
        <v>ρ &lt;sub&gt; d2 &lt;/sub&gt;( drug )</v>
      </c>
      <c r="AC7" s="0" t="n">
        <f aca="false">IFERROR(FIND("f_",LOWER(AB7)),-1)</f>
        <v>-1</v>
      </c>
      <c r="AD7" s="0" t="n">
        <f aca="false">IF(AC7=-1,-1, VALUE(MID(AB7,AC7+2, IFERROR(FIND(" ",AB7,AC7),999)-AC7-2)))</f>
        <v>-1</v>
      </c>
      <c r="AE7" s="0" t="str">
        <f aca="false">IF(OR(AC7=-1,IFERROR(INDEX(AC$2:AC$100,AD7),999)&gt;=0),AB7, REPLACE(AB7,AC7,IFERROR(FIND(" ",AB7,AC7),999)-AC7,                   INDEX(AB$2:AB$100,AD7)                  ) )</f>
        <v>ρ &lt;sub&gt; d2 &lt;/sub&gt;( drug )</v>
      </c>
      <c r="AF7" s="0" t="n">
        <f aca="false">IFERROR(FIND("f_",LOWER(AE7)),-1)</f>
        <v>-1</v>
      </c>
      <c r="AG7" s="0" t="n">
        <f aca="false">IF(AF7=-1,-1, VALUE(MID(AE7,AF7+2, IFERROR(FIND(" ",AE7,AF7),999)-AF7-2)))</f>
        <v>-1</v>
      </c>
      <c r="AH7" s="0" t="str">
        <f aca="false">IF(OR(AF7=-1,IFERROR(INDEX(AF$2:AF$100,AG7),999)&gt;=0),AE7, REPLACE(AE7,AF7,IFERROR(FIND(" ",AE7,AF7),999)-AF7,                   INDEX(AE$2:AE$100,AG7)                  ) )</f>
        <v>ρ &lt;sub&gt; d2 &lt;/sub&gt;( drug )</v>
      </c>
      <c r="AI7" s="0" t="n">
        <f aca="false">IFERROR(FIND("f_",LOWER(AH7)),-1)</f>
        <v>-1</v>
      </c>
      <c r="AJ7" s="0" t="n">
        <f aca="false">IF(AI7=-1,-1, VALUE(MID(AH7,AI7+2, IFERROR(FIND(" ",AH7,AI7),999)-AI7-2)))</f>
        <v>-1</v>
      </c>
      <c r="AK7" s="0" t="str">
        <f aca="false">IF(OR(AI7=-1,IFERROR(INDEX(AI$2:AI$100,AJ7),999)&gt;=0),AH7, REPLACE(AH7,AI7,IFERROR(FIND(" ",AH7,AI7),999)-AI7,                   INDEX(AH$2:AH$100,AJ7)                  ) )</f>
        <v>ρ &lt;sub&gt; d2 &lt;/sub&gt;( drug )</v>
      </c>
      <c r="AL7" s="0" t="n">
        <f aca="false">IFERROR(FIND("f_",LOWER(AK7)),-1)</f>
        <v>-1</v>
      </c>
      <c r="AM7" s="0" t="n">
        <f aca="false">IF(AL7=-1,-1, VALUE(MID(AK7,AL7+2, IFERROR(FIND(" ",AK7,AL7),999)-AL7-2)))</f>
        <v>-1</v>
      </c>
      <c r="AN7" s="0" t="str">
        <f aca="false">IF(OR(AL7=-1,IFERROR(INDEX(AL$2:AL$100,AM7),999)&gt;=0),AK7, REPLACE(AK7,AL7,IFERROR(FIND(" ",AK7,AL7),999)-AL7,                   INDEX(AK$2:AK$100,AM7)                  ) )</f>
        <v>ρ &lt;sub&gt; d2 &lt;/sub&gt;( drug )</v>
      </c>
      <c r="AO7" s="0" t="n">
        <f aca="false">IFERROR(FIND("f_",LOWER(AN7)),-1)</f>
        <v>-1</v>
      </c>
      <c r="AP7" s="0" t="n">
        <f aca="false">IF(AO7=-1,-1, VALUE(MID(AN7,AO7+2, IFERROR(FIND(" ",AN7,AO7),999)-AO7-2)))</f>
        <v>-1</v>
      </c>
      <c r="AQ7" s="0" t="str">
        <f aca="false">IF(OR(AO7=-1,IFERROR(INDEX(AO$2:AO$100,AP7),999)&gt;=0),AN7, REPLACE(AN7,AO7,IFERROR(FIND(" ",AN7,AO7),999)-AO7,                   INDEX(AN$2:AN$100,AP7)                  ) )</f>
        <v>ρ &lt;sub&gt; d2 &lt;/sub&gt;( drug )</v>
      </c>
      <c r="AR7" s="0" t="n">
        <f aca="false">IFERROR(FIND("f_",LOWER(AQ7)),-1)</f>
        <v>-1</v>
      </c>
      <c r="AS7" s="0" t="n">
        <f aca="false">IF(AR7=-1,-1, VALUE(MID(AQ7,AR7+2, IFERROR(FIND(" ",AQ7,AR7),999)-AR7-2)))</f>
        <v>-1</v>
      </c>
      <c r="AT7" s="0" t="str">
        <f aca="false">IF(OR(AR7=-1,IFERROR(INDEX(AR$2:AR$100,AS7),999)&gt;=0),AQ7, REPLACE(AQ7,AR7,IFERROR(FIND(" ",AQ7,AR7),999)-AR7,                   INDEX(AQ$2:AQ$100,AS7)                  ) )</f>
        <v>ρ &lt;sub&gt; d2 &lt;/sub&gt;( drug )</v>
      </c>
      <c r="AU7" s="0" t="n">
        <f aca="false">IFERROR(FIND("f_",LOWER(AT7)),-1)</f>
        <v>-1</v>
      </c>
      <c r="AV7" s="0" t="n">
        <f aca="false">IF(AU7=-1,-1, VALUE(MID(AT7,AU7+2, IFERROR(FIND(" ",AT7,AU7),999)-AU7-2)))</f>
        <v>-1</v>
      </c>
      <c r="AW7" s="0" t="str">
        <f aca="false">IF(OR(AU7=-1,IFERROR(INDEX(AU$2:AU$100,AV7),999)&gt;=0),AT7, REPLACE(AT7,AU7,IFERROR(FIND(" ",AT7,AU7),999)-AU7,                   INDEX(AT$2:AT$100,AV7)                  ) )</f>
        <v>ρ &lt;sub&gt; d2 &lt;/sub&gt;( drug )</v>
      </c>
      <c r="AX7" s="0" t="n">
        <f aca="false">IFERROR(FIND("f_",LOWER(AW7)),-1)</f>
        <v>-1</v>
      </c>
      <c r="AY7" s="0" t="n">
        <f aca="false">IF(AX7=-1,-1, VALUE(MID(AW7,AX7+2, IFERROR(FIND(" ",AW7,AX7),999)-AX7-2)))</f>
        <v>-1</v>
      </c>
      <c r="AZ7" s="0" t="str">
        <f aca="false">IF(OR(AX7=-1,IFERROR(INDEX(AX$2:AX$100,AY7),999)&gt;=0),AW7, REPLACE(AW7,AX7,IFERROR(FIND(" ",AW7,AX7),999)-AX7,                   INDEX(AW$2:AW$100,AY7)                  ) )</f>
        <v>ρ &lt;sub&gt; d2 &lt;/sub&gt;( drug )</v>
      </c>
      <c r="BA7" s="0" t="n">
        <f aca="false">IFERROR(FIND("f_",LOWER(AZ7)),-1)</f>
        <v>-1</v>
      </c>
      <c r="BB7" s="0" t="n">
        <f aca="false">IF(BA7=-1,-1, VALUE(MID(AZ7,BA7+2, IFERROR(FIND(" ",AZ7,BA7),999)-BA7-2)))</f>
        <v>-1</v>
      </c>
      <c r="BC7" s="0" t="str">
        <f aca="false">IF(OR(BA7=-1,IFERROR(INDEX(BA$2:BA$100,BB7),999)&gt;=0),AZ7, REPLACE(AZ7,BA7,IFERROR(FIND(" ",AZ7,BA7),999)-BA7,                   INDEX(AZ$2:AZ$100,BB7)                  ) )</f>
        <v>ρ &lt;sub&gt; d2 &lt;/sub&gt;( drug )</v>
      </c>
      <c r="BD7" s="0" t="n">
        <f aca="false">IFERROR(FIND("f_",LOWER(BC7)),-1)</f>
        <v>-1</v>
      </c>
      <c r="BE7" s="0" t="n">
        <f aca="false">IF(BD7=-1,-1, VALUE(MID(BC7,BD7+2, IFERROR(FIND(" ",BC7,BD7),999)-BD7-2)))</f>
        <v>-1</v>
      </c>
      <c r="BF7" s="0" t="str">
        <f aca="false">IF(OR(BD7=-1,IFERROR(INDEX(BD$2:BD$100,BE7),999)&gt;=0),BC7, REPLACE(BC7,BD7,IFERROR(FIND(" ",BC7,BD7),999)-BD7,                   INDEX(BC$2:BC$100,BE7)                  ) )</f>
        <v>ρ &lt;sub&gt; d2 &lt;/sub&gt;( drug )</v>
      </c>
      <c r="BG7" s="0" t="n">
        <f aca="false">IFERROR(FIND("f_",LOWER(BF7)),-1)</f>
        <v>-1</v>
      </c>
      <c r="BH7" s="0" t="n">
        <f aca="false">IF(BG7=-1,-1, VALUE(MID(BF7,BG7+2, IFERROR(FIND(" ",BF7,BG7),999)-BG7-2)))</f>
        <v>-1</v>
      </c>
      <c r="BI7" s="0" t="str">
        <f aca="false">IF(OR(BG7=-1,IFERROR(INDEX(BG$2:BG$100,BH7),999)&gt;=0),BF7, REPLACE(BF7,BG7,IFERROR(FIND(" ",BF7,BG7),999)-BG7,                   INDEX(BF$2:BF$100,BH7)                  ) )</f>
        <v>ρ &lt;sub&gt; d2 &lt;/sub&gt;( drug )</v>
      </c>
      <c r="BJ7" s="0" t="n">
        <f aca="false">IFERROR(FIND("f_",LOWER(BI7)),-1)</f>
        <v>-1</v>
      </c>
      <c r="BK7" s="0" t="n">
        <f aca="false">IF(BJ7=-1,-1, VALUE(MID(BI7,BJ7+2, IFERROR(FIND(" ",BI7,BJ7),999)-BJ7-2)))</f>
        <v>-1</v>
      </c>
      <c r="BL7" s="0" t="str">
        <f aca="false">IF(OR(BJ7=-1,IFERROR(INDEX(BJ$2:BJ$100,BK7),999)&gt;=0),BI7, REPLACE(BI7,BJ7,IFERROR(FIND(" ",BI7,BJ7),999)-BJ7,                   INDEX(BI$2:BI$100,BK7)                  ) )</f>
        <v>ρ &lt;sub&gt; d2 &lt;/sub&gt;( drug )</v>
      </c>
      <c r="BM7" s="0" t="n">
        <f aca="false">IFERROR(FIND("f_",LOWER(BL7)),-1)</f>
        <v>-1</v>
      </c>
      <c r="BN7" s="0" t="n">
        <f aca="false">IF(BM7=-1,-1, VALUE(MID(BL7,BM7+2, IFERROR(FIND(" ",BL7,BM7),999)-BM7-2)))</f>
        <v>-1</v>
      </c>
      <c r="BO7" s="0" t="str">
        <f aca="false">IF(OR(BM7=-1,IFERROR(INDEX(BM$2:BM$100,BN7),999)&gt;=0),BL7, REPLACE(BL7,BM7,IFERROR(FIND(" ",BL7,BM7),999)-BM7,                   INDEX(BL$2:BL$100,BN7)                  ) )</f>
        <v>ρ &lt;sub&gt; d2 &lt;/sub&gt;( drug )</v>
      </c>
      <c r="BP7" s="0" t="n">
        <f aca="false">IFERROR(FIND("f_",LOWER(BO7)),-1)</f>
        <v>-1</v>
      </c>
      <c r="BQ7" s="0" t="n">
        <f aca="false">IF(BP7=-1,-1, VALUE(MID(BO7,BP7+2, IFERROR(FIND(" ",BO7,BP7),999)-BP7-2)))</f>
        <v>-1</v>
      </c>
      <c r="BR7" s="0" t="str">
        <f aca="false">IF(OR(BP7=-1,IFERROR(INDEX(BP$2:BP$100,BQ7),999)&gt;=0),BO7, REPLACE(BO7,BP7,IFERROR(FIND(" ",BO7,BP7),999)-BP7,                   INDEX(BO$2:BO$100,BQ7)                  ) )</f>
        <v>ρ &lt;sub&gt; d2 &lt;/sub&gt;( drug )</v>
      </c>
      <c r="BS7" s="0" t="n">
        <f aca="false">IFERROR(FIND("f_",LOWER(BR7)),-1)</f>
        <v>-1</v>
      </c>
      <c r="BT7" s="0" t="n">
        <f aca="false">IF(BS7=-1,-1, VALUE(MID(BR7,BS7+2, IFERROR(FIND(" ",BR7,BS7),999)-BS7-2)))</f>
        <v>-1</v>
      </c>
      <c r="BU7" s="0" t="str">
        <f aca="false">IF(OR(BS7=-1,IFERROR(INDEX(BS$2:BS$100,BT7),999)&gt;=0),BR7, REPLACE(BR7,BS7,IFERROR(FIND(" ",BR7,BS7),999)-BS7,                   INDEX(BR$2:BR$100,BT7)                  ) )</f>
        <v>ρ &lt;sub&gt; d2 &lt;/sub&gt;( drug )</v>
      </c>
      <c r="BV7" s="0" t="n">
        <f aca="false">IFERROR(FIND("f_",LOWER(BU7)),-1)</f>
        <v>-1</v>
      </c>
      <c r="BW7" s="0" t="n">
        <f aca="false">IF(BV7=-1,-1, VALUE(MID(BU7,BV7+2, IFERROR(FIND(" ",BU7,BV7),999)-BV7-2)))</f>
        <v>-1</v>
      </c>
      <c r="BX7" s="0" t="str">
        <f aca="false">IF(OR(BV7=-1,IFERROR(INDEX(BV$2:BV$100,BW7),999)&gt;=0),BU7, REPLACE(BU7,BV7,IFERROR(FIND(" ",BU7,BV7),999)-BV7,                   INDEX(BU$2:BU$100,BW7)                  ) )</f>
        <v>ρ &lt;sub&gt; d2 &lt;/sub&gt;( drug )</v>
      </c>
      <c r="BY7" s="0" t="n">
        <f aca="false">IFERROR(FIND("f_",LOWER(BX7)),-1)</f>
        <v>-1</v>
      </c>
      <c r="BZ7" s="0" t="n">
        <f aca="false">IF(BY7=-1,-1, VALUE(MID(BX7,BY7+2, IFERROR(FIND(" ",BX7,BY7),999)-BY7-2)))</f>
        <v>-1</v>
      </c>
      <c r="CA7" s="0" t="str">
        <f aca="false">IF(OR(BY7=-1,IFERROR(INDEX(BY$2:BY$100,BZ7),999)&gt;=0),BX7, REPLACE(BX7,BY7,IFERROR(FIND(" ",BX7,BY7),999)-BY7,                   INDEX(BX$2:BX$100,BZ7)                  ) )</f>
        <v>ρ &lt;sub&gt; d2 &lt;/sub&gt;( drug )</v>
      </c>
      <c r="CB7" s="0" t="n">
        <f aca="false">IFERROR(FIND("f_",LOWER(CA7)),-1)</f>
        <v>-1</v>
      </c>
      <c r="CC7" s="0" t="n">
        <f aca="false">IF(CB7=-1,-1, VALUE(MID(CA7,CB7+2, IFERROR(FIND(" ",CA7,CB7),999)-CB7-2)))</f>
        <v>-1</v>
      </c>
      <c r="CD7" s="0" t="str">
        <f aca="false">IF(OR(CB7=-1,IFERROR(INDEX(CB$2:CB$100,CC7),999)&gt;=0),CA7, REPLACE(CA7,CB7,IFERROR(FIND(" ",CA7,CB7),999)-CB7,                   INDEX(CA$2:CA$100,CC7)                  ) )</f>
        <v>ρ &lt;sub&gt; d2 &lt;/sub&gt;( drug )</v>
      </c>
      <c r="CE7" s="0" t="n">
        <f aca="false">IFERROR(FIND("f_",LOWER(CD7)),-1)</f>
        <v>-1</v>
      </c>
      <c r="CF7" s="0" t="n">
        <f aca="false">IF(CE7=-1,-1, VALUE(MID(CD7,CE7+2, IFERROR(FIND(" ",CD7,CE7),999)-CE7-2)))</f>
        <v>-1</v>
      </c>
      <c r="CG7" s="0" t="str">
        <f aca="false">IF(OR(CE7=-1,IFERROR(INDEX(CE$2:CE$100,CF7),999)&gt;=0),CD7, REPLACE(CD7,CE7,IFERROR(FIND(" ",CD7,CE7),999)-CE7,                   INDEX(CD$2:CD$100,CF7)                  ) )</f>
        <v>ρ &lt;sub&gt; d2 &lt;/sub&gt;( drug )</v>
      </c>
      <c r="CH7" s="0" t="n">
        <f aca="false">IFERROR(FIND("f_",LOWER(CG7)),-1)</f>
        <v>-1</v>
      </c>
      <c r="CI7" s="0" t="n">
        <f aca="false">IF(CH7=-1,-1, VALUE(MID(CG7,CH7+2, IFERROR(FIND(" ",CG7,CH7),999)-CH7-2)))</f>
        <v>-1</v>
      </c>
      <c r="CJ7" s="0" t="str">
        <f aca="false">IF(OR(CH7=-1,IFERROR(INDEX(CH$2:CH$100,CI7),999)&gt;=0),CG7, REPLACE(CG7,CH7,IFERROR(FIND(" ",CG7,CH7),999)-CH7,                   INDEX(CG$2:CG$100,CI7)                  ) )</f>
        <v>ρ &lt;sub&gt; d2 &lt;/sub&gt;( drug )</v>
      </c>
      <c r="CK7" s="0" t="n">
        <f aca="false">IFERROR(FIND("f_",LOWER(CJ7)),-1)</f>
        <v>-1</v>
      </c>
      <c r="CL7" s="0" t="n">
        <f aca="false">IF(CK7=-1,-1, VALUE(MID(CJ7,CK7+2, IFERROR(FIND(" ",CJ7,CK7),999)-CK7-2)))</f>
        <v>-1</v>
      </c>
      <c r="CM7" s="0" t="str">
        <f aca="false">IF(OR(CK7=-1,IFERROR(INDEX(CK$2:CK$100,CL7),999)&gt;=0),CJ7, REPLACE(CJ7,CK7,IFERROR(FIND(" ",CJ7,CK7),999)-CK7,                   INDEX(CJ$2:CJ$100,CL7)                  ) )</f>
        <v>ρ &lt;sub&gt; d2 &lt;/sub&gt;( drug )</v>
      </c>
      <c r="CN7" s="0" t="n">
        <f aca="false">IFERROR(FIND("f_",LOWER(CM7)),-1)</f>
        <v>-1</v>
      </c>
      <c r="CO7" s="0" t="n">
        <f aca="false">IF(CN7=-1,-1, VALUE(MID(CM7,CN7+2, IFERROR(FIND(" ",CM7,CN7),999)-CN7-2)))</f>
        <v>-1</v>
      </c>
      <c r="CP7" s="0" t="str">
        <f aca="false">IF(OR(CN7=-1,IFERROR(INDEX(CN$2:CN$100,CO7),999)&gt;=0),CM7, REPLACE(CM7,CN7,IFERROR(FIND(" ",CM7,CN7),999)-CN7,                   INDEX(CM$2:CM$100,CO7)                  ) )</f>
        <v>ρ &lt;sub&gt; d2 &lt;/sub&gt;( drug )</v>
      </c>
      <c r="CQ7" s="0" t="n">
        <f aca="false">IFERROR(FIND("f_",LOWER(CP7)),-1)</f>
        <v>-1</v>
      </c>
      <c r="CR7" s="0" t="n">
        <f aca="false">IF(CQ7=-1,-1, VALUE(MID(CP7,CQ7+2, IFERROR(FIND(" ",CP7,CQ7),999)-CQ7-2)))</f>
        <v>-1</v>
      </c>
      <c r="CS7" s="0" t="str">
        <f aca="false">IF(OR(CQ7=-1,IFERROR(INDEX(CQ$2:CQ$100,CR7),999)&gt;=0),CP7, REPLACE(CP7,CQ7,IFERROR(FIND(" ",CP7,CQ7),999)-CQ7,                   INDEX(CP$2:CP$100,CR7)                  ) )</f>
        <v>ρ &lt;sub&gt; d2 &lt;/sub&gt;( drug )</v>
      </c>
      <c r="CT7" s="0" t="n">
        <f aca="false">IFERROR(FIND("f_",LOWER(CS7)),-1)</f>
        <v>-1</v>
      </c>
      <c r="CU7" s="0" t="n">
        <f aca="false">IF(CT7=-1,-1, VALUE(MID(CS7,CT7+2, IFERROR(FIND(" ",CS7,CT7),999)-CT7-2)))</f>
        <v>-1</v>
      </c>
      <c r="CV7" s="0" t="str">
        <f aca="false">IF(OR(CT7=-1,IFERROR(INDEX(CT$2:CT$100,CU7),999)&gt;=0),CS7, REPLACE(CS7,CT7,IFERROR(FIND(" ",CS7,CT7),999)-CT7,                   INDEX(CS$2:CS$100,CU7)                  ) )</f>
        <v>ρ &lt;sub&gt; d2 &lt;/sub&gt;( drug )</v>
      </c>
      <c r="CW7" s="0" t="n">
        <f aca="false">IFERROR(FIND("f_",LOWER(CV7)),-1)</f>
        <v>-1</v>
      </c>
      <c r="CX7" s="0" t="n">
        <f aca="false">IF(CW7=-1,-1, VALUE(MID(CV7,CW7+2, IFERROR(FIND(" ",CV7,CW7),999)-CW7-2)))</f>
        <v>-1</v>
      </c>
      <c r="CY7" s="0" t="str">
        <f aca="false">IF(OR(CW7=-1,IFERROR(INDEX(CW$2:CW$100,CX7),999)&gt;=0),CV7, REPLACE(CV7,CW7,IFERROR(FIND(" ",CV7,CW7),999)-CW7,                   INDEX(CV$2:CV$100,CX7)                  ) )</f>
        <v>ρ &lt;sub&gt; d2 &lt;/sub&gt;( drug )</v>
      </c>
      <c r="CZ7" s="0" t="n">
        <f aca="false">IFERROR(FIND("f_",LOWER(CY7)),-1)</f>
        <v>-1</v>
      </c>
      <c r="DA7" s="0" t="n">
        <f aca="false">IF(CZ7=-1,-1, VALUE(MID(CY7,CZ7+2, IFERROR(FIND(" ",CY7,CZ7),999)-CZ7-2)))</f>
        <v>-1</v>
      </c>
      <c r="DB7" s="0" t="str">
        <f aca="false">IF(OR(CZ7=-1,IFERROR(INDEX(CZ$2:CZ$100,DA7),999)&gt;=0),CY7, REPLACE(CY7,CZ7,IFERROR(FIND(" ",CY7,CZ7),999)-CZ7,                   INDEX(CY$2:CY$100,DA7)                  ) )</f>
        <v>ρ &lt;sub&gt; d2 &lt;/sub&gt;( drug )</v>
      </c>
    </row>
    <row r="8" customFormat="false" ht="13.8" hidden="false" customHeight="false" outlineLevel="0" collapsed="false">
      <c r="A8" s="0" t="s">
        <v>17</v>
      </c>
      <c r="B8" s="0" t="s">
        <v>32</v>
      </c>
      <c r="D8" s="1" t="s">
        <v>33</v>
      </c>
      <c r="E8" s="0" t="s">
        <v>34</v>
      </c>
      <c r="F8" s="0" t="s">
        <v>35</v>
      </c>
      <c r="G8" s="0" t="n">
        <f aca="false">G7+1</f>
        <v>7</v>
      </c>
      <c r="I8" s="0" t="str">
        <f aca="false">DB8</f>
        <v>ρ &lt;sub&gt; p &lt;/sub&gt;( prescription ) ⋈ ρ &lt;sub&gt; dp1 &lt;/sub&gt;( drugpresc )</v>
      </c>
      <c r="L8" s="0" t="str">
        <f aca="false">VLOOKUP($D8,Relgebra!$A:$E,5,0)</f>
        <v>parm1 ⋈ parm2</v>
      </c>
      <c r="M8" s="0" t="str">
        <f aca="false">SUBSTITUTE(SUBSTITUTE(L8,"parm1",E8),"parm2",F8)</f>
        <v>F_2 ⋈ F_3</v>
      </c>
      <c r="N8" s="0" t="str">
        <f aca="false">IFERROR(VLOOKUP(ROW($A7),$G$2:$M$100,COLUMN(M7)-COLUMN(G7)+1,0),"")</f>
        <v>F_2 ⋈ F_3</v>
      </c>
      <c r="P8" s="0" t="str">
        <f aca="false">N8</f>
        <v>F_2 ⋈ F_3</v>
      </c>
      <c r="Q8" s="0" t="n">
        <f aca="false">IFERROR(FIND("f_",LOWER(P8)),-1)</f>
        <v>1</v>
      </c>
      <c r="R8" s="0" t="n">
        <f aca="false">IF(Q8=-1,-1, VALUE(MID(P8,Q8+2, IFERROR(FIND(" ",P8,Q8),999)-Q8-2)))</f>
        <v>2</v>
      </c>
      <c r="S8" s="0" t="str">
        <f aca="false">IF(OR(Q8=-1,IFERROR(INDEX(Q$2:Q$100,R8),999)&gt;=0),P8, REPLACE(P8,Q8,IFERROR(FIND(" ",P8,Q8),999)-Q8,                   INDEX(P$2:P$100,R8)                  ) )</f>
        <v>ρ &lt;sub&gt; p &lt;/sub&gt;( prescription ) ⋈ F_3</v>
      </c>
      <c r="T8" s="0" t="n">
        <f aca="false">IFERROR(FIND("f_",LOWER(S8)),-1)</f>
        <v>36</v>
      </c>
      <c r="U8" s="0" t="n">
        <f aca="false">IF(T8=-1,-1, VALUE(MID(S8,T8+2, IFERROR(FIND(" ",S8,T8),999)-T8-2)))</f>
        <v>3</v>
      </c>
      <c r="V8" s="0" t="str">
        <f aca="false">IF(OR(T8=-1,IFERROR(INDEX(T$2:T$100,U8),999)&gt;=0),S8, REPLACE(S8,T8,IFERROR(FIND(" ",S8,T8),999)-T8,                   INDEX(S$2:S$100,U8)                  ) )</f>
        <v>ρ &lt;sub&gt; p &lt;/sub&gt;( prescription ) ⋈ ρ &lt;sub&gt; dp1 &lt;/sub&gt;( drugpresc )</v>
      </c>
      <c r="W8" s="0" t="n">
        <f aca="false">IFERROR(FIND("f_",LOWER(V8)),-1)</f>
        <v>-1</v>
      </c>
      <c r="X8" s="0" t="n">
        <f aca="false">IF(W8=-1,-1, VALUE(MID(V8,W8+2, IFERROR(FIND(" ",V8,W8),999)-W8-2)))</f>
        <v>-1</v>
      </c>
      <c r="Y8" s="0" t="str">
        <f aca="false">IF(OR(W8=-1,IFERROR(INDEX(W$2:W$100,X8),999)&gt;=0),V8, REPLACE(V8,W8,IFERROR(FIND(" ",V8,W8),999)-W8,                   INDEX(V$2:V$100,X8)                  ) )</f>
        <v>ρ &lt;sub&gt; p &lt;/sub&gt;( prescription ) ⋈ ρ &lt;sub&gt; dp1 &lt;/sub&gt;( drugpresc )</v>
      </c>
      <c r="Z8" s="0" t="n">
        <f aca="false">IFERROR(FIND("f_",LOWER(Y8)),-1)</f>
        <v>-1</v>
      </c>
      <c r="AA8" s="0" t="n">
        <f aca="false">IF(Z8=-1,-1, VALUE(MID(Y8,Z8+2, IFERROR(FIND(" ",Y8,Z8),999)-Z8-2)))</f>
        <v>-1</v>
      </c>
      <c r="AB8" s="0" t="str">
        <f aca="false">IF(OR(Z8=-1,IFERROR(INDEX(Z$2:Z$100,AA8),999)&gt;=0),Y8, REPLACE(Y8,Z8,IFERROR(FIND(" ",Y8,Z8),999)-Z8,                   INDEX(Y$2:Y$100,AA8)                  ) )</f>
        <v>ρ &lt;sub&gt; p &lt;/sub&gt;( prescription ) ⋈ ρ &lt;sub&gt; dp1 &lt;/sub&gt;( drugpresc )</v>
      </c>
      <c r="AC8" s="0" t="n">
        <f aca="false">IFERROR(FIND("f_",LOWER(AB8)),-1)</f>
        <v>-1</v>
      </c>
      <c r="AD8" s="0" t="n">
        <f aca="false">IF(AC8=-1,-1, VALUE(MID(AB8,AC8+2, IFERROR(FIND(" ",AB8,AC8),999)-AC8-2)))</f>
        <v>-1</v>
      </c>
      <c r="AE8" s="0" t="str">
        <f aca="false">IF(OR(AC8=-1,IFERROR(INDEX(AC$2:AC$100,AD8),999)&gt;=0),AB8, REPLACE(AB8,AC8,IFERROR(FIND(" ",AB8,AC8),999)-AC8,                   INDEX(AB$2:AB$100,AD8)                  ) )</f>
        <v>ρ &lt;sub&gt; p &lt;/sub&gt;( prescription ) ⋈ ρ &lt;sub&gt; dp1 &lt;/sub&gt;( drugpresc )</v>
      </c>
      <c r="AF8" s="0" t="n">
        <f aca="false">IFERROR(FIND("f_",LOWER(AE8)),-1)</f>
        <v>-1</v>
      </c>
      <c r="AG8" s="0" t="n">
        <f aca="false">IF(AF8=-1,-1, VALUE(MID(AE8,AF8+2, IFERROR(FIND(" ",AE8,AF8),999)-AF8-2)))</f>
        <v>-1</v>
      </c>
      <c r="AH8" s="0" t="str">
        <f aca="false">IF(OR(AF8=-1,IFERROR(INDEX(AF$2:AF$100,AG8),999)&gt;=0),AE8, REPLACE(AE8,AF8,IFERROR(FIND(" ",AE8,AF8),999)-AF8,                   INDEX(AE$2:AE$100,AG8)                  ) )</f>
        <v>ρ &lt;sub&gt; p &lt;/sub&gt;( prescription ) ⋈ ρ &lt;sub&gt; dp1 &lt;/sub&gt;( drugpresc )</v>
      </c>
      <c r="AI8" s="0" t="n">
        <f aca="false">IFERROR(FIND("f_",LOWER(AH8)),-1)</f>
        <v>-1</v>
      </c>
      <c r="AJ8" s="0" t="n">
        <f aca="false">IF(AI8=-1,-1, VALUE(MID(AH8,AI8+2, IFERROR(FIND(" ",AH8,AI8),999)-AI8-2)))</f>
        <v>-1</v>
      </c>
      <c r="AK8" s="0" t="str">
        <f aca="false">IF(OR(AI8=-1,IFERROR(INDEX(AI$2:AI$100,AJ8),999)&gt;=0),AH8, REPLACE(AH8,AI8,IFERROR(FIND(" ",AH8,AI8),999)-AI8,                   INDEX(AH$2:AH$100,AJ8)                  ) )</f>
        <v>ρ &lt;sub&gt; p &lt;/sub&gt;( prescription ) ⋈ ρ &lt;sub&gt; dp1 &lt;/sub&gt;( drugpresc )</v>
      </c>
      <c r="AL8" s="0" t="n">
        <f aca="false">IFERROR(FIND("f_",LOWER(AK8)),-1)</f>
        <v>-1</v>
      </c>
      <c r="AM8" s="0" t="n">
        <f aca="false">IF(AL8=-1,-1, VALUE(MID(AK8,AL8+2, IFERROR(FIND(" ",AK8,AL8),999)-AL8-2)))</f>
        <v>-1</v>
      </c>
      <c r="AN8" s="0" t="str">
        <f aca="false">IF(OR(AL8=-1,IFERROR(INDEX(AL$2:AL$100,AM8),999)&gt;=0),AK8, REPLACE(AK8,AL8,IFERROR(FIND(" ",AK8,AL8),999)-AL8,                   INDEX(AK$2:AK$100,AM8)                  ) )</f>
        <v>ρ &lt;sub&gt; p &lt;/sub&gt;( prescription ) ⋈ ρ &lt;sub&gt; dp1 &lt;/sub&gt;( drugpresc )</v>
      </c>
      <c r="AO8" s="0" t="n">
        <f aca="false">IFERROR(FIND("f_",LOWER(AN8)),-1)</f>
        <v>-1</v>
      </c>
      <c r="AP8" s="0" t="n">
        <f aca="false">IF(AO8=-1,-1, VALUE(MID(AN8,AO8+2, IFERROR(FIND(" ",AN8,AO8),999)-AO8-2)))</f>
        <v>-1</v>
      </c>
      <c r="AQ8" s="0" t="str">
        <f aca="false">IF(OR(AO8=-1,IFERROR(INDEX(AO$2:AO$100,AP8),999)&gt;=0),AN8, REPLACE(AN8,AO8,IFERROR(FIND(" ",AN8,AO8),999)-AO8,                   INDEX(AN$2:AN$100,AP8)                  ) )</f>
        <v>ρ &lt;sub&gt; p &lt;/sub&gt;( prescription ) ⋈ ρ &lt;sub&gt; dp1 &lt;/sub&gt;( drugpresc )</v>
      </c>
      <c r="AR8" s="0" t="n">
        <f aca="false">IFERROR(FIND("f_",LOWER(AQ8)),-1)</f>
        <v>-1</v>
      </c>
      <c r="AS8" s="0" t="n">
        <f aca="false">IF(AR8=-1,-1, VALUE(MID(AQ8,AR8+2, IFERROR(FIND(" ",AQ8,AR8),999)-AR8-2)))</f>
        <v>-1</v>
      </c>
      <c r="AT8" s="0" t="str">
        <f aca="false">IF(OR(AR8=-1,IFERROR(INDEX(AR$2:AR$100,AS8),999)&gt;=0),AQ8, REPLACE(AQ8,AR8,IFERROR(FIND(" ",AQ8,AR8),999)-AR8,                   INDEX(AQ$2:AQ$100,AS8)                  ) )</f>
        <v>ρ &lt;sub&gt; p &lt;/sub&gt;( prescription ) ⋈ ρ &lt;sub&gt; dp1 &lt;/sub&gt;( drugpresc )</v>
      </c>
      <c r="AU8" s="0" t="n">
        <f aca="false">IFERROR(FIND("f_",LOWER(AT8)),-1)</f>
        <v>-1</v>
      </c>
      <c r="AV8" s="0" t="n">
        <f aca="false">IF(AU8=-1,-1, VALUE(MID(AT8,AU8+2, IFERROR(FIND(" ",AT8,AU8),999)-AU8-2)))</f>
        <v>-1</v>
      </c>
      <c r="AW8" s="0" t="str">
        <f aca="false">IF(OR(AU8=-1,IFERROR(INDEX(AU$2:AU$100,AV8),999)&gt;=0),AT8, REPLACE(AT8,AU8,IFERROR(FIND(" ",AT8,AU8),999)-AU8,                   INDEX(AT$2:AT$100,AV8)                  ) )</f>
        <v>ρ &lt;sub&gt; p &lt;/sub&gt;( prescription ) ⋈ ρ &lt;sub&gt; dp1 &lt;/sub&gt;( drugpresc )</v>
      </c>
      <c r="AX8" s="0" t="n">
        <f aca="false">IFERROR(FIND("f_",LOWER(AW8)),-1)</f>
        <v>-1</v>
      </c>
      <c r="AY8" s="0" t="n">
        <f aca="false">IF(AX8=-1,-1, VALUE(MID(AW8,AX8+2, IFERROR(FIND(" ",AW8,AX8),999)-AX8-2)))</f>
        <v>-1</v>
      </c>
      <c r="AZ8" s="0" t="str">
        <f aca="false">IF(OR(AX8=-1,IFERROR(INDEX(AX$2:AX$100,AY8),999)&gt;=0),AW8, REPLACE(AW8,AX8,IFERROR(FIND(" ",AW8,AX8),999)-AX8,                   INDEX(AW$2:AW$100,AY8)                  ) )</f>
        <v>ρ &lt;sub&gt; p &lt;/sub&gt;( prescription ) ⋈ ρ &lt;sub&gt; dp1 &lt;/sub&gt;( drugpresc )</v>
      </c>
      <c r="BA8" s="0" t="n">
        <f aca="false">IFERROR(FIND("f_",LOWER(AZ8)),-1)</f>
        <v>-1</v>
      </c>
      <c r="BB8" s="0" t="n">
        <f aca="false">IF(BA8=-1,-1, VALUE(MID(AZ8,BA8+2, IFERROR(FIND(" ",AZ8,BA8),999)-BA8-2)))</f>
        <v>-1</v>
      </c>
      <c r="BC8" s="0" t="str">
        <f aca="false">IF(OR(BA8=-1,IFERROR(INDEX(BA$2:BA$100,BB8),999)&gt;=0),AZ8, REPLACE(AZ8,BA8,IFERROR(FIND(" ",AZ8,BA8),999)-BA8,                   INDEX(AZ$2:AZ$100,BB8)                  ) )</f>
        <v>ρ &lt;sub&gt; p &lt;/sub&gt;( prescription ) ⋈ ρ &lt;sub&gt; dp1 &lt;/sub&gt;( drugpresc )</v>
      </c>
      <c r="BD8" s="0" t="n">
        <f aca="false">IFERROR(FIND("f_",LOWER(BC8)),-1)</f>
        <v>-1</v>
      </c>
      <c r="BE8" s="0" t="n">
        <f aca="false">IF(BD8=-1,-1, VALUE(MID(BC8,BD8+2, IFERROR(FIND(" ",BC8,BD8),999)-BD8-2)))</f>
        <v>-1</v>
      </c>
      <c r="BF8" s="0" t="str">
        <f aca="false">IF(OR(BD8=-1,IFERROR(INDEX(BD$2:BD$100,BE8),999)&gt;=0),BC8, REPLACE(BC8,BD8,IFERROR(FIND(" ",BC8,BD8),999)-BD8,                   INDEX(BC$2:BC$100,BE8)                  ) )</f>
        <v>ρ &lt;sub&gt; p &lt;/sub&gt;( prescription ) ⋈ ρ &lt;sub&gt; dp1 &lt;/sub&gt;( drugpresc )</v>
      </c>
      <c r="BG8" s="0" t="n">
        <f aca="false">IFERROR(FIND("f_",LOWER(BF8)),-1)</f>
        <v>-1</v>
      </c>
      <c r="BH8" s="0" t="n">
        <f aca="false">IF(BG8=-1,-1, VALUE(MID(BF8,BG8+2, IFERROR(FIND(" ",BF8,BG8),999)-BG8-2)))</f>
        <v>-1</v>
      </c>
      <c r="BI8" s="0" t="str">
        <f aca="false">IF(OR(BG8=-1,IFERROR(INDEX(BG$2:BG$100,BH8),999)&gt;=0),BF8, REPLACE(BF8,BG8,IFERROR(FIND(" ",BF8,BG8),999)-BG8,                   INDEX(BF$2:BF$100,BH8)                  ) )</f>
        <v>ρ &lt;sub&gt; p &lt;/sub&gt;( prescription ) ⋈ ρ &lt;sub&gt; dp1 &lt;/sub&gt;( drugpresc )</v>
      </c>
      <c r="BJ8" s="0" t="n">
        <f aca="false">IFERROR(FIND("f_",LOWER(BI8)),-1)</f>
        <v>-1</v>
      </c>
      <c r="BK8" s="0" t="n">
        <f aca="false">IF(BJ8=-1,-1, VALUE(MID(BI8,BJ8+2, IFERROR(FIND(" ",BI8,BJ8),999)-BJ8-2)))</f>
        <v>-1</v>
      </c>
      <c r="BL8" s="0" t="str">
        <f aca="false">IF(OR(BJ8=-1,IFERROR(INDEX(BJ$2:BJ$100,BK8),999)&gt;=0),BI8, REPLACE(BI8,BJ8,IFERROR(FIND(" ",BI8,BJ8),999)-BJ8,                   INDEX(BI$2:BI$100,BK8)                  ) )</f>
        <v>ρ &lt;sub&gt; p &lt;/sub&gt;( prescription ) ⋈ ρ &lt;sub&gt; dp1 &lt;/sub&gt;( drugpresc )</v>
      </c>
      <c r="BM8" s="0" t="n">
        <f aca="false">IFERROR(FIND("f_",LOWER(BL8)),-1)</f>
        <v>-1</v>
      </c>
      <c r="BN8" s="0" t="n">
        <f aca="false">IF(BM8=-1,-1, VALUE(MID(BL8,BM8+2, IFERROR(FIND(" ",BL8,BM8),999)-BM8-2)))</f>
        <v>-1</v>
      </c>
      <c r="BO8" s="0" t="str">
        <f aca="false">IF(OR(BM8=-1,IFERROR(INDEX(BM$2:BM$100,BN8),999)&gt;=0),BL8, REPLACE(BL8,BM8,IFERROR(FIND(" ",BL8,BM8),999)-BM8,                   INDEX(BL$2:BL$100,BN8)                  ) )</f>
        <v>ρ &lt;sub&gt; p &lt;/sub&gt;( prescription ) ⋈ ρ &lt;sub&gt; dp1 &lt;/sub&gt;( drugpresc )</v>
      </c>
      <c r="BP8" s="0" t="n">
        <f aca="false">IFERROR(FIND("f_",LOWER(BO8)),-1)</f>
        <v>-1</v>
      </c>
      <c r="BQ8" s="0" t="n">
        <f aca="false">IF(BP8=-1,-1, VALUE(MID(BO8,BP8+2, IFERROR(FIND(" ",BO8,BP8),999)-BP8-2)))</f>
        <v>-1</v>
      </c>
      <c r="BR8" s="0" t="str">
        <f aca="false">IF(OR(BP8=-1,IFERROR(INDEX(BP$2:BP$100,BQ8),999)&gt;=0),BO8, REPLACE(BO8,BP8,IFERROR(FIND(" ",BO8,BP8),999)-BP8,                   INDEX(BO$2:BO$100,BQ8)                  ) )</f>
        <v>ρ &lt;sub&gt; p &lt;/sub&gt;( prescription ) ⋈ ρ &lt;sub&gt; dp1 &lt;/sub&gt;( drugpresc )</v>
      </c>
      <c r="BS8" s="0" t="n">
        <f aca="false">IFERROR(FIND("f_",LOWER(BR8)),-1)</f>
        <v>-1</v>
      </c>
      <c r="BT8" s="0" t="n">
        <f aca="false">IF(BS8=-1,-1, VALUE(MID(BR8,BS8+2, IFERROR(FIND(" ",BR8,BS8),999)-BS8-2)))</f>
        <v>-1</v>
      </c>
      <c r="BU8" s="0" t="str">
        <f aca="false">IF(OR(BS8=-1,IFERROR(INDEX(BS$2:BS$100,BT8),999)&gt;=0),BR8, REPLACE(BR8,BS8,IFERROR(FIND(" ",BR8,BS8),999)-BS8,                   INDEX(BR$2:BR$100,BT8)                  ) )</f>
        <v>ρ &lt;sub&gt; p &lt;/sub&gt;( prescription ) ⋈ ρ &lt;sub&gt; dp1 &lt;/sub&gt;( drugpresc )</v>
      </c>
      <c r="BV8" s="0" t="n">
        <f aca="false">IFERROR(FIND("f_",LOWER(BU8)),-1)</f>
        <v>-1</v>
      </c>
      <c r="BW8" s="0" t="n">
        <f aca="false">IF(BV8=-1,-1, VALUE(MID(BU8,BV8+2, IFERROR(FIND(" ",BU8,BV8),999)-BV8-2)))</f>
        <v>-1</v>
      </c>
      <c r="BX8" s="0" t="str">
        <f aca="false">IF(OR(BV8=-1,IFERROR(INDEX(BV$2:BV$100,BW8),999)&gt;=0),BU8, REPLACE(BU8,BV8,IFERROR(FIND(" ",BU8,BV8),999)-BV8,                   INDEX(BU$2:BU$100,BW8)                  ) )</f>
        <v>ρ &lt;sub&gt; p &lt;/sub&gt;( prescription ) ⋈ ρ &lt;sub&gt; dp1 &lt;/sub&gt;( drugpresc )</v>
      </c>
      <c r="BY8" s="0" t="n">
        <f aca="false">IFERROR(FIND("f_",LOWER(BX8)),-1)</f>
        <v>-1</v>
      </c>
      <c r="BZ8" s="0" t="n">
        <f aca="false">IF(BY8=-1,-1, VALUE(MID(BX8,BY8+2, IFERROR(FIND(" ",BX8,BY8),999)-BY8-2)))</f>
        <v>-1</v>
      </c>
      <c r="CA8" s="0" t="str">
        <f aca="false">IF(OR(BY8=-1,IFERROR(INDEX(BY$2:BY$100,BZ8),999)&gt;=0),BX8, REPLACE(BX8,BY8,IFERROR(FIND(" ",BX8,BY8),999)-BY8,                   INDEX(BX$2:BX$100,BZ8)                  ) )</f>
        <v>ρ &lt;sub&gt; p &lt;/sub&gt;( prescription ) ⋈ ρ &lt;sub&gt; dp1 &lt;/sub&gt;( drugpresc )</v>
      </c>
      <c r="CB8" s="0" t="n">
        <f aca="false">IFERROR(FIND("f_",LOWER(CA8)),-1)</f>
        <v>-1</v>
      </c>
      <c r="CC8" s="0" t="n">
        <f aca="false">IF(CB8=-1,-1, VALUE(MID(CA8,CB8+2, IFERROR(FIND(" ",CA8,CB8),999)-CB8-2)))</f>
        <v>-1</v>
      </c>
      <c r="CD8" s="0" t="str">
        <f aca="false">IF(OR(CB8=-1,IFERROR(INDEX(CB$2:CB$100,CC8),999)&gt;=0),CA8, REPLACE(CA8,CB8,IFERROR(FIND(" ",CA8,CB8),999)-CB8,                   INDEX(CA$2:CA$100,CC8)                  ) )</f>
        <v>ρ &lt;sub&gt; p &lt;/sub&gt;( prescription ) ⋈ ρ &lt;sub&gt; dp1 &lt;/sub&gt;( drugpresc )</v>
      </c>
      <c r="CE8" s="0" t="n">
        <f aca="false">IFERROR(FIND("f_",LOWER(CD8)),-1)</f>
        <v>-1</v>
      </c>
      <c r="CF8" s="0" t="n">
        <f aca="false">IF(CE8=-1,-1, VALUE(MID(CD8,CE8+2, IFERROR(FIND(" ",CD8,CE8),999)-CE8-2)))</f>
        <v>-1</v>
      </c>
      <c r="CG8" s="0" t="str">
        <f aca="false">IF(OR(CE8=-1,IFERROR(INDEX(CE$2:CE$100,CF8),999)&gt;=0),CD8, REPLACE(CD8,CE8,IFERROR(FIND(" ",CD8,CE8),999)-CE8,                   INDEX(CD$2:CD$100,CF8)                  ) )</f>
        <v>ρ &lt;sub&gt; p &lt;/sub&gt;( prescription ) ⋈ ρ &lt;sub&gt; dp1 &lt;/sub&gt;( drugpresc )</v>
      </c>
      <c r="CH8" s="0" t="n">
        <f aca="false">IFERROR(FIND("f_",LOWER(CG8)),-1)</f>
        <v>-1</v>
      </c>
      <c r="CI8" s="0" t="n">
        <f aca="false">IF(CH8=-1,-1, VALUE(MID(CG8,CH8+2, IFERROR(FIND(" ",CG8,CH8),999)-CH8-2)))</f>
        <v>-1</v>
      </c>
      <c r="CJ8" s="0" t="str">
        <f aca="false">IF(OR(CH8=-1,IFERROR(INDEX(CH$2:CH$100,CI8),999)&gt;=0),CG8, REPLACE(CG8,CH8,IFERROR(FIND(" ",CG8,CH8),999)-CH8,                   INDEX(CG$2:CG$100,CI8)                  ) )</f>
        <v>ρ &lt;sub&gt; p &lt;/sub&gt;( prescription ) ⋈ ρ &lt;sub&gt; dp1 &lt;/sub&gt;( drugpresc )</v>
      </c>
      <c r="CK8" s="0" t="n">
        <f aca="false">IFERROR(FIND("f_",LOWER(CJ8)),-1)</f>
        <v>-1</v>
      </c>
      <c r="CL8" s="0" t="n">
        <f aca="false">IF(CK8=-1,-1, VALUE(MID(CJ8,CK8+2, IFERROR(FIND(" ",CJ8,CK8),999)-CK8-2)))</f>
        <v>-1</v>
      </c>
      <c r="CM8" s="0" t="str">
        <f aca="false">IF(OR(CK8=-1,IFERROR(INDEX(CK$2:CK$100,CL8),999)&gt;=0),CJ8, REPLACE(CJ8,CK8,IFERROR(FIND(" ",CJ8,CK8),999)-CK8,                   INDEX(CJ$2:CJ$100,CL8)                  ) )</f>
        <v>ρ &lt;sub&gt; p &lt;/sub&gt;( prescription ) ⋈ ρ &lt;sub&gt; dp1 &lt;/sub&gt;( drugpresc )</v>
      </c>
      <c r="CN8" s="0" t="n">
        <f aca="false">IFERROR(FIND("f_",LOWER(CM8)),-1)</f>
        <v>-1</v>
      </c>
      <c r="CO8" s="0" t="n">
        <f aca="false">IF(CN8=-1,-1, VALUE(MID(CM8,CN8+2, IFERROR(FIND(" ",CM8,CN8),999)-CN8-2)))</f>
        <v>-1</v>
      </c>
      <c r="CP8" s="0" t="str">
        <f aca="false">IF(OR(CN8=-1,IFERROR(INDEX(CN$2:CN$100,CO8),999)&gt;=0),CM8, REPLACE(CM8,CN8,IFERROR(FIND(" ",CM8,CN8),999)-CN8,                   INDEX(CM$2:CM$100,CO8)                  ) )</f>
        <v>ρ &lt;sub&gt; p &lt;/sub&gt;( prescription ) ⋈ ρ &lt;sub&gt; dp1 &lt;/sub&gt;( drugpresc )</v>
      </c>
      <c r="CQ8" s="0" t="n">
        <f aca="false">IFERROR(FIND("f_",LOWER(CP8)),-1)</f>
        <v>-1</v>
      </c>
      <c r="CR8" s="0" t="n">
        <f aca="false">IF(CQ8=-1,-1, VALUE(MID(CP8,CQ8+2, IFERROR(FIND(" ",CP8,CQ8),999)-CQ8-2)))</f>
        <v>-1</v>
      </c>
      <c r="CS8" s="0" t="str">
        <f aca="false">IF(OR(CQ8=-1,IFERROR(INDEX(CQ$2:CQ$100,CR8),999)&gt;=0),CP8, REPLACE(CP8,CQ8,IFERROR(FIND(" ",CP8,CQ8),999)-CQ8,                   INDEX(CP$2:CP$100,CR8)                  ) )</f>
        <v>ρ &lt;sub&gt; p &lt;/sub&gt;( prescription ) ⋈ ρ &lt;sub&gt; dp1 &lt;/sub&gt;( drugpresc )</v>
      </c>
      <c r="CT8" s="0" t="n">
        <f aca="false">IFERROR(FIND("f_",LOWER(CS8)),-1)</f>
        <v>-1</v>
      </c>
      <c r="CU8" s="0" t="n">
        <f aca="false">IF(CT8=-1,-1, VALUE(MID(CS8,CT8+2, IFERROR(FIND(" ",CS8,CT8),999)-CT8-2)))</f>
        <v>-1</v>
      </c>
      <c r="CV8" s="0" t="str">
        <f aca="false">IF(OR(CT8=-1,IFERROR(INDEX(CT$2:CT$100,CU8),999)&gt;=0),CS8, REPLACE(CS8,CT8,IFERROR(FIND(" ",CS8,CT8),999)-CT8,                   INDEX(CS$2:CS$100,CU8)                  ) )</f>
        <v>ρ &lt;sub&gt; p &lt;/sub&gt;( prescription ) ⋈ ρ &lt;sub&gt; dp1 &lt;/sub&gt;( drugpresc )</v>
      </c>
      <c r="CW8" s="0" t="n">
        <f aca="false">IFERROR(FIND("f_",LOWER(CV8)),-1)</f>
        <v>-1</v>
      </c>
      <c r="CX8" s="0" t="n">
        <f aca="false">IF(CW8=-1,-1, VALUE(MID(CV8,CW8+2, IFERROR(FIND(" ",CV8,CW8),999)-CW8-2)))</f>
        <v>-1</v>
      </c>
      <c r="CY8" s="0" t="str">
        <f aca="false">IF(OR(CW8=-1,IFERROR(INDEX(CW$2:CW$100,CX8),999)&gt;=0),CV8, REPLACE(CV8,CW8,IFERROR(FIND(" ",CV8,CW8),999)-CW8,                   INDEX(CV$2:CV$100,CX8)                  ) )</f>
        <v>ρ &lt;sub&gt; p &lt;/sub&gt;( prescription ) ⋈ ρ &lt;sub&gt; dp1 &lt;/sub&gt;( drugpresc )</v>
      </c>
      <c r="CZ8" s="0" t="n">
        <f aca="false">IFERROR(FIND("f_",LOWER(CY8)),-1)</f>
        <v>-1</v>
      </c>
      <c r="DA8" s="0" t="n">
        <f aca="false">IF(CZ8=-1,-1, VALUE(MID(CY8,CZ8+2, IFERROR(FIND(" ",CY8,CZ8),999)-CZ8-2)))</f>
        <v>-1</v>
      </c>
      <c r="DB8" s="0" t="str">
        <f aca="false">IF(OR(CZ8=-1,IFERROR(INDEX(CZ$2:CZ$100,DA8),999)&gt;=0),CY8, REPLACE(CY8,CZ8,IFERROR(FIND(" ",CY8,CZ8),999)-CZ8,                   INDEX(CY$2:CY$100,DA8)                  ) )</f>
        <v>ρ &lt;sub&gt; p &lt;/sub&gt;( prescription ) ⋈ ρ &lt;sub&gt; dp1 &lt;/sub&gt;( drugpresc )</v>
      </c>
    </row>
    <row r="9" customFormat="false" ht="13.8" hidden="false" customHeight="false" outlineLevel="0" collapsed="false">
      <c r="A9" s="0" t="s">
        <v>20</v>
      </c>
      <c r="B9" s="0" t="s">
        <v>36</v>
      </c>
      <c r="D9" s="1" t="s">
        <v>33</v>
      </c>
      <c r="E9" s="0" t="s">
        <v>37</v>
      </c>
      <c r="F9" s="0" t="s">
        <v>38</v>
      </c>
      <c r="G9" s="0" t="n">
        <f aca="false">G8+1</f>
        <v>8</v>
      </c>
      <c r="I9" s="0" t="str">
        <f aca="false">DB9</f>
        <v>ρ &lt;sub&gt; p &lt;/sub&gt;( prescription ) ⋈ ρ &lt;sub&gt; dp1 &lt;/sub&gt;( drugpresc )  ⋈ ρ &lt;sub&gt; dp2 &lt;/sub&gt;( drugpresc )</v>
      </c>
      <c r="L9" s="0" t="str">
        <f aca="false">VLOOKUP($D9,Relgebra!$A:$E,5,0)</f>
        <v>parm1 ⋈ parm2</v>
      </c>
      <c r="M9" s="0" t="str">
        <f aca="false">SUBSTITUTE(SUBSTITUTE(L9,"parm1",E9),"parm2",F9)</f>
        <v>F_7 ⋈ F_4</v>
      </c>
      <c r="N9" s="0" t="str">
        <f aca="false">IFERROR(VLOOKUP(ROW($A8),$G$2:$M$100,COLUMN(M8)-COLUMN(G8)+1,0),"")</f>
        <v>F_7 ⋈ F_4</v>
      </c>
      <c r="P9" s="0" t="str">
        <f aca="false">N9</f>
        <v>F_7 ⋈ F_4</v>
      </c>
      <c r="Q9" s="0" t="n">
        <f aca="false">IFERROR(FIND("f_",LOWER(P9)),-1)</f>
        <v>1</v>
      </c>
      <c r="R9" s="0" t="n">
        <f aca="false">IF(Q9=-1,-1, VALUE(MID(P9,Q9+2, IFERROR(FIND(" ",P9,Q9),999)-Q9-2)))</f>
        <v>7</v>
      </c>
      <c r="S9" s="0" t="str">
        <f aca="false">IF(OR(Q9=-1,IFERROR(INDEX(Q$2:Q$100,R9),999)&gt;=0),P9, REPLACE(P9,Q9,IFERROR(FIND(" ",P9,Q9),999)-Q9,                   INDEX(P$2:P$100,R9)                  ) )</f>
        <v>F_7 ⋈ F_4</v>
      </c>
      <c r="T9" s="0" t="n">
        <f aca="false">IFERROR(FIND("f_",LOWER(S9)),-1)</f>
        <v>1</v>
      </c>
      <c r="U9" s="0" t="n">
        <f aca="false">IF(T9=-1,-1, VALUE(MID(S9,T9+2, IFERROR(FIND(" ",S9,T9),999)-T9-2)))</f>
        <v>7</v>
      </c>
      <c r="V9" s="0" t="str">
        <f aca="false">IF(OR(T9=-1,IFERROR(INDEX(T$2:T$100,U9),999)&gt;=0),S9, REPLACE(S9,T9,IFERROR(FIND(" ",S9,T9),999)-T9,                   INDEX(S$2:S$100,U9)                  ) )</f>
        <v>F_7 ⋈ F_4</v>
      </c>
      <c r="W9" s="0" t="n">
        <f aca="false">IFERROR(FIND("f_",LOWER(V9)),-1)</f>
        <v>1</v>
      </c>
      <c r="X9" s="0" t="n">
        <f aca="false">IF(W9=-1,-1, VALUE(MID(V9,W9+2, IFERROR(FIND(" ",V9,W9),999)-W9-2)))</f>
        <v>7</v>
      </c>
      <c r="Y9" s="0" t="str">
        <f aca="false">IF(OR(W9=-1,IFERROR(INDEX(W$2:W$100,X9),999)&gt;=0),V9, REPLACE(V9,W9,IFERROR(FIND(" ",V9,W9),999)-W9,                   INDEX(V$2:V$100,X9)                  ) )</f>
        <v>ρ &lt;sub&gt; p &lt;/sub&gt;( prescription ) ⋈ ρ &lt;sub&gt; dp1 &lt;/sub&gt;( drugpresc )  ⋈ F_4</v>
      </c>
      <c r="Z9" s="0" t="n">
        <f aca="false">IFERROR(FIND("f_",LOWER(Y9)),-1)</f>
        <v>71</v>
      </c>
      <c r="AA9" s="0" t="n">
        <f aca="false">IF(Z9=-1,-1, VALUE(MID(Y9,Z9+2, IFERROR(FIND(" ",Y9,Z9),999)-Z9-2)))</f>
        <v>4</v>
      </c>
      <c r="AB9" s="0" t="str">
        <f aca="false">IF(OR(Z9=-1,IFERROR(INDEX(Z$2:Z$100,AA9),999)&gt;=0),Y9, REPLACE(Y9,Z9,IFERROR(FIND(" ",Y9,Z9),999)-Z9,                   INDEX(Y$2:Y$100,AA9)                  ) )</f>
        <v>ρ &lt;sub&gt; p &lt;/sub&gt;( prescription ) ⋈ ρ &lt;sub&gt; dp1 &lt;/sub&gt;( drugpresc )  ⋈ ρ &lt;sub&gt; dp2 &lt;/sub&gt;( drugpresc )</v>
      </c>
      <c r="AC9" s="0" t="n">
        <f aca="false">IFERROR(FIND("f_",LOWER(AB9)),-1)</f>
        <v>-1</v>
      </c>
      <c r="AD9" s="0" t="n">
        <f aca="false">IF(AC9=-1,-1, VALUE(MID(AB9,AC9+2, IFERROR(FIND(" ",AB9,AC9),999)-AC9-2)))</f>
        <v>-1</v>
      </c>
      <c r="AE9" s="0" t="str">
        <f aca="false">IF(OR(AC9=-1,IFERROR(INDEX(AC$2:AC$100,AD9),999)&gt;=0),AB9, REPLACE(AB9,AC9,IFERROR(FIND(" ",AB9,AC9),999)-AC9,                   INDEX(AB$2:AB$100,AD9)                  ) )</f>
        <v>ρ &lt;sub&gt; p &lt;/sub&gt;( prescription ) ⋈ ρ &lt;sub&gt; dp1 &lt;/sub&gt;( drugpresc )  ⋈ ρ &lt;sub&gt; dp2 &lt;/sub&gt;( drugpresc )</v>
      </c>
      <c r="AF9" s="0" t="n">
        <f aca="false">IFERROR(FIND("f_",LOWER(AE9)),-1)</f>
        <v>-1</v>
      </c>
      <c r="AG9" s="0" t="n">
        <f aca="false">IF(AF9=-1,-1, VALUE(MID(AE9,AF9+2, IFERROR(FIND(" ",AE9,AF9),999)-AF9-2)))</f>
        <v>-1</v>
      </c>
      <c r="AH9" s="0" t="str">
        <f aca="false">IF(OR(AF9=-1,IFERROR(INDEX(AF$2:AF$100,AG9),999)&gt;=0),AE9, REPLACE(AE9,AF9,IFERROR(FIND(" ",AE9,AF9),999)-AF9,                   INDEX(AE$2:AE$100,AG9)                  ) )</f>
        <v>ρ &lt;sub&gt; p &lt;/sub&gt;( prescription ) ⋈ ρ &lt;sub&gt; dp1 &lt;/sub&gt;( drugpresc )  ⋈ ρ &lt;sub&gt; dp2 &lt;/sub&gt;( drugpresc )</v>
      </c>
      <c r="AI9" s="0" t="n">
        <f aca="false">IFERROR(FIND("f_",LOWER(AH9)),-1)</f>
        <v>-1</v>
      </c>
      <c r="AJ9" s="0" t="n">
        <f aca="false">IF(AI9=-1,-1, VALUE(MID(AH9,AI9+2, IFERROR(FIND(" ",AH9,AI9),999)-AI9-2)))</f>
        <v>-1</v>
      </c>
      <c r="AK9" s="0" t="str">
        <f aca="false">IF(OR(AI9=-1,IFERROR(INDEX(AI$2:AI$100,AJ9),999)&gt;=0),AH9, REPLACE(AH9,AI9,IFERROR(FIND(" ",AH9,AI9),999)-AI9,                   INDEX(AH$2:AH$100,AJ9)                  ) )</f>
        <v>ρ &lt;sub&gt; p &lt;/sub&gt;( prescription ) ⋈ ρ &lt;sub&gt; dp1 &lt;/sub&gt;( drugpresc )  ⋈ ρ &lt;sub&gt; dp2 &lt;/sub&gt;( drugpresc )</v>
      </c>
      <c r="AL9" s="0" t="n">
        <f aca="false">IFERROR(FIND("f_",LOWER(AK9)),-1)</f>
        <v>-1</v>
      </c>
      <c r="AM9" s="0" t="n">
        <f aca="false">IF(AL9=-1,-1, VALUE(MID(AK9,AL9+2, IFERROR(FIND(" ",AK9,AL9),999)-AL9-2)))</f>
        <v>-1</v>
      </c>
      <c r="AN9" s="0" t="str">
        <f aca="false">IF(OR(AL9=-1,IFERROR(INDEX(AL$2:AL$100,AM9),999)&gt;=0),AK9, REPLACE(AK9,AL9,IFERROR(FIND(" ",AK9,AL9),999)-AL9,                   INDEX(AK$2:AK$100,AM9)                  ) )</f>
        <v>ρ &lt;sub&gt; p &lt;/sub&gt;( prescription ) ⋈ ρ &lt;sub&gt; dp1 &lt;/sub&gt;( drugpresc )  ⋈ ρ &lt;sub&gt; dp2 &lt;/sub&gt;( drugpresc )</v>
      </c>
      <c r="AO9" s="0" t="n">
        <f aca="false">IFERROR(FIND("f_",LOWER(AN9)),-1)</f>
        <v>-1</v>
      </c>
      <c r="AP9" s="0" t="n">
        <f aca="false">IF(AO9=-1,-1, VALUE(MID(AN9,AO9+2, IFERROR(FIND(" ",AN9,AO9),999)-AO9-2)))</f>
        <v>-1</v>
      </c>
      <c r="AQ9" s="0" t="str">
        <f aca="false">IF(OR(AO9=-1,IFERROR(INDEX(AO$2:AO$100,AP9),999)&gt;=0),AN9, REPLACE(AN9,AO9,IFERROR(FIND(" ",AN9,AO9),999)-AO9,                   INDEX(AN$2:AN$100,AP9)                  ) )</f>
        <v>ρ &lt;sub&gt; p &lt;/sub&gt;( prescription ) ⋈ ρ &lt;sub&gt; dp1 &lt;/sub&gt;( drugpresc )  ⋈ ρ &lt;sub&gt; dp2 &lt;/sub&gt;( drugpresc )</v>
      </c>
      <c r="AR9" s="0" t="n">
        <f aca="false">IFERROR(FIND("f_",LOWER(AQ9)),-1)</f>
        <v>-1</v>
      </c>
      <c r="AS9" s="0" t="n">
        <f aca="false">IF(AR9=-1,-1, VALUE(MID(AQ9,AR9+2, IFERROR(FIND(" ",AQ9,AR9),999)-AR9-2)))</f>
        <v>-1</v>
      </c>
      <c r="AT9" s="0" t="str">
        <f aca="false">IF(OR(AR9=-1,IFERROR(INDEX(AR$2:AR$100,AS9),999)&gt;=0),AQ9, REPLACE(AQ9,AR9,IFERROR(FIND(" ",AQ9,AR9),999)-AR9,                   INDEX(AQ$2:AQ$100,AS9)                  ) )</f>
        <v>ρ &lt;sub&gt; p &lt;/sub&gt;( prescription ) ⋈ ρ &lt;sub&gt; dp1 &lt;/sub&gt;( drugpresc )  ⋈ ρ &lt;sub&gt; dp2 &lt;/sub&gt;( drugpresc )</v>
      </c>
      <c r="AU9" s="0" t="n">
        <f aca="false">IFERROR(FIND("f_",LOWER(AT9)),-1)</f>
        <v>-1</v>
      </c>
      <c r="AV9" s="0" t="n">
        <f aca="false">IF(AU9=-1,-1, VALUE(MID(AT9,AU9+2, IFERROR(FIND(" ",AT9,AU9),999)-AU9-2)))</f>
        <v>-1</v>
      </c>
      <c r="AW9" s="0" t="str">
        <f aca="false">IF(OR(AU9=-1,IFERROR(INDEX(AU$2:AU$100,AV9),999)&gt;=0),AT9, REPLACE(AT9,AU9,IFERROR(FIND(" ",AT9,AU9),999)-AU9,                   INDEX(AT$2:AT$100,AV9)                  ) )</f>
        <v>ρ &lt;sub&gt; p &lt;/sub&gt;( prescription ) ⋈ ρ &lt;sub&gt; dp1 &lt;/sub&gt;( drugpresc )  ⋈ ρ &lt;sub&gt; dp2 &lt;/sub&gt;( drugpresc )</v>
      </c>
      <c r="AX9" s="0" t="n">
        <f aca="false">IFERROR(FIND("f_",LOWER(AW9)),-1)</f>
        <v>-1</v>
      </c>
      <c r="AY9" s="0" t="n">
        <f aca="false">IF(AX9=-1,-1, VALUE(MID(AW9,AX9+2, IFERROR(FIND(" ",AW9,AX9),999)-AX9-2)))</f>
        <v>-1</v>
      </c>
      <c r="AZ9" s="0" t="str">
        <f aca="false">IF(OR(AX9=-1,IFERROR(INDEX(AX$2:AX$100,AY9),999)&gt;=0),AW9, REPLACE(AW9,AX9,IFERROR(FIND(" ",AW9,AX9),999)-AX9,                   INDEX(AW$2:AW$100,AY9)                  ) )</f>
        <v>ρ &lt;sub&gt; p &lt;/sub&gt;( prescription ) ⋈ ρ &lt;sub&gt; dp1 &lt;/sub&gt;( drugpresc )  ⋈ ρ &lt;sub&gt; dp2 &lt;/sub&gt;( drugpresc )</v>
      </c>
      <c r="BA9" s="0" t="n">
        <f aca="false">IFERROR(FIND("f_",LOWER(AZ9)),-1)</f>
        <v>-1</v>
      </c>
      <c r="BB9" s="0" t="n">
        <f aca="false">IF(BA9=-1,-1, VALUE(MID(AZ9,BA9+2, IFERROR(FIND(" ",AZ9,BA9),999)-BA9-2)))</f>
        <v>-1</v>
      </c>
      <c r="BC9" s="0" t="str">
        <f aca="false">IF(OR(BA9=-1,IFERROR(INDEX(BA$2:BA$100,BB9),999)&gt;=0),AZ9, REPLACE(AZ9,BA9,IFERROR(FIND(" ",AZ9,BA9),999)-BA9,                   INDEX(AZ$2:AZ$100,BB9)                  ) )</f>
        <v>ρ &lt;sub&gt; p &lt;/sub&gt;( prescription ) ⋈ ρ &lt;sub&gt; dp1 &lt;/sub&gt;( drugpresc )  ⋈ ρ &lt;sub&gt; dp2 &lt;/sub&gt;( drugpresc )</v>
      </c>
      <c r="BD9" s="0" t="n">
        <f aca="false">IFERROR(FIND("f_",LOWER(BC9)),-1)</f>
        <v>-1</v>
      </c>
      <c r="BE9" s="0" t="n">
        <f aca="false">IF(BD9=-1,-1, VALUE(MID(BC9,BD9+2, IFERROR(FIND(" ",BC9,BD9),999)-BD9-2)))</f>
        <v>-1</v>
      </c>
      <c r="BF9" s="0" t="str">
        <f aca="false">IF(OR(BD9=-1,IFERROR(INDEX(BD$2:BD$100,BE9),999)&gt;=0),BC9, REPLACE(BC9,BD9,IFERROR(FIND(" ",BC9,BD9),999)-BD9,                   INDEX(BC$2:BC$100,BE9)                  ) )</f>
        <v>ρ &lt;sub&gt; p &lt;/sub&gt;( prescription ) ⋈ ρ &lt;sub&gt; dp1 &lt;/sub&gt;( drugpresc )  ⋈ ρ &lt;sub&gt; dp2 &lt;/sub&gt;( drugpresc )</v>
      </c>
      <c r="BG9" s="0" t="n">
        <f aca="false">IFERROR(FIND("f_",LOWER(BF9)),-1)</f>
        <v>-1</v>
      </c>
      <c r="BH9" s="0" t="n">
        <f aca="false">IF(BG9=-1,-1, VALUE(MID(BF9,BG9+2, IFERROR(FIND(" ",BF9,BG9),999)-BG9-2)))</f>
        <v>-1</v>
      </c>
      <c r="BI9" s="0" t="str">
        <f aca="false">IF(OR(BG9=-1,IFERROR(INDEX(BG$2:BG$100,BH9),999)&gt;=0),BF9, REPLACE(BF9,BG9,IFERROR(FIND(" ",BF9,BG9),999)-BG9,                   INDEX(BF$2:BF$100,BH9)                  ) )</f>
        <v>ρ &lt;sub&gt; p &lt;/sub&gt;( prescription ) ⋈ ρ &lt;sub&gt; dp1 &lt;/sub&gt;( drugpresc )  ⋈ ρ &lt;sub&gt; dp2 &lt;/sub&gt;( drugpresc )</v>
      </c>
      <c r="BJ9" s="0" t="n">
        <f aca="false">IFERROR(FIND("f_",LOWER(BI9)),-1)</f>
        <v>-1</v>
      </c>
      <c r="BK9" s="0" t="n">
        <f aca="false">IF(BJ9=-1,-1, VALUE(MID(BI9,BJ9+2, IFERROR(FIND(" ",BI9,BJ9),999)-BJ9-2)))</f>
        <v>-1</v>
      </c>
      <c r="BL9" s="0" t="str">
        <f aca="false">IF(OR(BJ9=-1,IFERROR(INDEX(BJ$2:BJ$100,BK9),999)&gt;=0),BI9, REPLACE(BI9,BJ9,IFERROR(FIND(" ",BI9,BJ9),999)-BJ9,                   INDEX(BI$2:BI$100,BK9)                  ) )</f>
        <v>ρ &lt;sub&gt; p &lt;/sub&gt;( prescription ) ⋈ ρ &lt;sub&gt; dp1 &lt;/sub&gt;( drugpresc )  ⋈ ρ &lt;sub&gt; dp2 &lt;/sub&gt;( drugpresc )</v>
      </c>
      <c r="BM9" s="0" t="n">
        <f aca="false">IFERROR(FIND("f_",LOWER(BL9)),-1)</f>
        <v>-1</v>
      </c>
      <c r="BN9" s="0" t="n">
        <f aca="false">IF(BM9=-1,-1, VALUE(MID(BL9,BM9+2, IFERROR(FIND(" ",BL9,BM9),999)-BM9-2)))</f>
        <v>-1</v>
      </c>
      <c r="BO9" s="0" t="str">
        <f aca="false">IF(OR(BM9=-1,IFERROR(INDEX(BM$2:BM$100,BN9),999)&gt;=0),BL9, REPLACE(BL9,BM9,IFERROR(FIND(" ",BL9,BM9),999)-BM9,                   INDEX(BL$2:BL$100,BN9)                  ) )</f>
        <v>ρ &lt;sub&gt; p &lt;/sub&gt;( prescription ) ⋈ ρ &lt;sub&gt; dp1 &lt;/sub&gt;( drugpresc )  ⋈ ρ &lt;sub&gt; dp2 &lt;/sub&gt;( drugpresc )</v>
      </c>
      <c r="BP9" s="0" t="n">
        <f aca="false">IFERROR(FIND("f_",LOWER(BO9)),-1)</f>
        <v>-1</v>
      </c>
      <c r="BQ9" s="0" t="n">
        <f aca="false">IF(BP9=-1,-1, VALUE(MID(BO9,BP9+2, IFERROR(FIND(" ",BO9,BP9),999)-BP9-2)))</f>
        <v>-1</v>
      </c>
      <c r="BR9" s="0" t="str">
        <f aca="false">IF(OR(BP9=-1,IFERROR(INDEX(BP$2:BP$100,BQ9),999)&gt;=0),BO9, REPLACE(BO9,BP9,IFERROR(FIND(" ",BO9,BP9),999)-BP9,                   INDEX(BO$2:BO$100,BQ9)                  ) )</f>
        <v>ρ &lt;sub&gt; p &lt;/sub&gt;( prescription ) ⋈ ρ &lt;sub&gt; dp1 &lt;/sub&gt;( drugpresc )  ⋈ ρ &lt;sub&gt; dp2 &lt;/sub&gt;( drugpresc )</v>
      </c>
      <c r="BS9" s="0" t="n">
        <f aca="false">IFERROR(FIND("f_",LOWER(BR9)),-1)</f>
        <v>-1</v>
      </c>
      <c r="BT9" s="0" t="n">
        <f aca="false">IF(BS9=-1,-1, VALUE(MID(BR9,BS9+2, IFERROR(FIND(" ",BR9,BS9),999)-BS9-2)))</f>
        <v>-1</v>
      </c>
      <c r="BU9" s="0" t="str">
        <f aca="false">IF(OR(BS9=-1,IFERROR(INDEX(BS$2:BS$100,BT9),999)&gt;=0),BR9, REPLACE(BR9,BS9,IFERROR(FIND(" ",BR9,BS9),999)-BS9,                   INDEX(BR$2:BR$100,BT9)                  ) )</f>
        <v>ρ &lt;sub&gt; p &lt;/sub&gt;( prescription ) ⋈ ρ &lt;sub&gt; dp1 &lt;/sub&gt;( drugpresc )  ⋈ ρ &lt;sub&gt; dp2 &lt;/sub&gt;( drugpresc )</v>
      </c>
      <c r="BV9" s="0" t="n">
        <f aca="false">IFERROR(FIND("f_",LOWER(BU9)),-1)</f>
        <v>-1</v>
      </c>
      <c r="BW9" s="0" t="n">
        <f aca="false">IF(BV9=-1,-1, VALUE(MID(BU9,BV9+2, IFERROR(FIND(" ",BU9,BV9),999)-BV9-2)))</f>
        <v>-1</v>
      </c>
      <c r="BX9" s="0" t="str">
        <f aca="false">IF(OR(BV9=-1,IFERROR(INDEX(BV$2:BV$100,BW9),999)&gt;=0),BU9, REPLACE(BU9,BV9,IFERROR(FIND(" ",BU9,BV9),999)-BV9,                   INDEX(BU$2:BU$100,BW9)                  ) )</f>
        <v>ρ &lt;sub&gt; p &lt;/sub&gt;( prescription ) ⋈ ρ &lt;sub&gt; dp1 &lt;/sub&gt;( drugpresc )  ⋈ ρ &lt;sub&gt; dp2 &lt;/sub&gt;( drugpresc )</v>
      </c>
      <c r="BY9" s="0" t="n">
        <f aca="false">IFERROR(FIND("f_",LOWER(BX9)),-1)</f>
        <v>-1</v>
      </c>
      <c r="BZ9" s="0" t="n">
        <f aca="false">IF(BY9=-1,-1, VALUE(MID(BX9,BY9+2, IFERROR(FIND(" ",BX9,BY9),999)-BY9-2)))</f>
        <v>-1</v>
      </c>
      <c r="CA9" s="0" t="str">
        <f aca="false">IF(OR(BY9=-1,IFERROR(INDEX(BY$2:BY$100,BZ9),999)&gt;=0),BX9, REPLACE(BX9,BY9,IFERROR(FIND(" ",BX9,BY9),999)-BY9,                   INDEX(BX$2:BX$100,BZ9)                  ) )</f>
        <v>ρ &lt;sub&gt; p &lt;/sub&gt;( prescription ) ⋈ ρ &lt;sub&gt; dp1 &lt;/sub&gt;( drugpresc )  ⋈ ρ &lt;sub&gt; dp2 &lt;/sub&gt;( drugpresc )</v>
      </c>
      <c r="CB9" s="0" t="n">
        <f aca="false">IFERROR(FIND("f_",LOWER(CA9)),-1)</f>
        <v>-1</v>
      </c>
      <c r="CC9" s="0" t="n">
        <f aca="false">IF(CB9=-1,-1, VALUE(MID(CA9,CB9+2, IFERROR(FIND(" ",CA9,CB9),999)-CB9-2)))</f>
        <v>-1</v>
      </c>
      <c r="CD9" s="0" t="str">
        <f aca="false">IF(OR(CB9=-1,IFERROR(INDEX(CB$2:CB$100,CC9),999)&gt;=0),CA9, REPLACE(CA9,CB9,IFERROR(FIND(" ",CA9,CB9),999)-CB9,                   INDEX(CA$2:CA$100,CC9)                  ) )</f>
        <v>ρ &lt;sub&gt; p &lt;/sub&gt;( prescription ) ⋈ ρ &lt;sub&gt; dp1 &lt;/sub&gt;( drugpresc )  ⋈ ρ &lt;sub&gt; dp2 &lt;/sub&gt;( drugpresc )</v>
      </c>
      <c r="CE9" s="0" t="n">
        <f aca="false">IFERROR(FIND("f_",LOWER(CD9)),-1)</f>
        <v>-1</v>
      </c>
      <c r="CF9" s="0" t="n">
        <f aca="false">IF(CE9=-1,-1, VALUE(MID(CD9,CE9+2, IFERROR(FIND(" ",CD9,CE9),999)-CE9-2)))</f>
        <v>-1</v>
      </c>
      <c r="CG9" s="0" t="str">
        <f aca="false">IF(OR(CE9=-1,IFERROR(INDEX(CE$2:CE$100,CF9),999)&gt;=0),CD9, REPLACE(CD9,CE9,IFERROR(FIND(" ",CD9,CE9),999)-CE9,                   INDEX(CD$2:CD$100,CF9)                  ) )</f>
        <v>ρ &lt;sub&gt; p &lt;/sub&gt;( prescription ) ⋈ ρ &lt;sub&gt; dp1 &lt;/sub&gt;( drugpresc )  ⋈ ρ &lt;sub&gt; dp2 &lt;/sub&gt;( drugpresc )</v>
      </c>
      <c r="CH9" s="0" t="n">
        <f aca="false">IFERROR(FIND("f_",LOWER(CG9)),-1)</f>
        <v>-1</v>
      </c>
      <c r="CI9" s="0" t="n">
        <f aca="false">IF(CH9=-1,-1, VALUE(MID(CG9,CH9+2, IFERROR(FIND(" ",CG9,CH9),999)-CH9-2)))</f>
        <v>-1</v>
      </c>
      <c r="CJ9" s="0" t="str">
        <f aca="false">IF(OR(CH9=-1,IFERROR(INDEX(CH$2:CH$100,CI9),999)&gt;=0),CG9, REPLACE(CG9,CH9,IFERROR(FIND(" ",CG9,CH9),999)-CH9,                   INDEX(CG$2:CG$100,CI9)                  ) )</f>
        <v>ρ &lt;sub&gt; p &lt;/sub&gt;( prescription ) ⋈ ρ &lt;sub&gt; dp1 &lt;/sub&gt;( drugpresc )  ⋈ ρ &lt;sub&gt; dp2 &lt;/sub&gt;( drugpresc )</v>
      </c>
      <c r="CK9" s="0" t="n">
        <f aca="false">IFERROR(FIND("f_",LOWER(CJ9)),-1)</f>
        <v>-1</v>
      </c>
      <c r="CL9" s="0" t="n">
        <f aca="false">IF(CK9=-1,-1, VALUE(MID(CJ9,CK9+2, IFERROR(FIND(" ",CJ9,CK9),999)-CK9-2)))</f>
        <v>-1</v>
      </c>
      <c r="CM9" s="0" t="str">
        <f aca="false">IF(OR(CK9=-1,IFERROR(INDEX(CK$2:CK$100,CL9),999)&gt;=0),CJ9, REPLACE(CJ9,CK9,IFERROR(FIND(" ",CJ9,CK9),999)-CK9,                   INDEX(CJ$2:CJ$100,CL9)                  ) )</f>
        <v>ρ &lt;sub&gt; p &lt;/sub&gt;( prescription ) ⋈ ρ &lt;sub&gt; dp1 &lt;/sub&gt;( drugpresc )  ⋈ ρ &lt;sub&gt; dp2 &lt;/sub&gt;( drugpresc )</v>
      </c>
      <c r="CN9" s="0" t="n">
        <f aca="false">IFERROR(FIND("f_",LOWER(CM9)),-1)</f>
        <v>-1</v>
      </c>
      <c r="CO9" s="0" t="n">
        <f aca="false">IF(CN9=-1,-1, VALUE(MID(CM9,CN9+2, IFERROR(FIND(" ",CM9,CN9),999)-CN9-2)))</f>
        <v>-1</v>
      </c>
      <c r="CP9" s="0" t="str">
        <f aca="false">IF(OR(CN9=-1,IFERROR(INDEX(CN$2:CN$100,CO9),999)&gt;=0),CM9, REPLACE(CM9,CN9,IFERROR(FIND(" ",CM9,CN9),999)-CN9,                   INDEX(CM$2:CM$100,CO9)                  ) )</f>
        <v>ρ &lt;sub&gt; p &lt;/sub&gt;( prescription ) ⋈ ρ &lt;sub&gt; dp1 &lt;/sub&gt;( drugpresc )  ⋈ ρ &lt;sub&gt; dp2 &lt;/sub&gt;( drugpresc )</v>
      </c>
      <c r="CQ9" s="0" t="n">
        <f aca="false">IFERROR(FIND("f_",LOWER(CP9)),-1)</f>
        <v>-1</v>
      </c>
      <c r="CR9" s="0" t="n">
        <f aca="false">IF(CQ9=-1,-1, VALUE(MID(CP9,CQ9+2, IFERROR(FIND(" ",CP9,CQ9),999)-CQ9-2)))</f>
        <v>-1</v>
      </c>
      <c r="CS9" s="0" t="str">
        <f aca="false">IF(OR(CQ9=-1,IFERROR(INDEX(CQ$2:CQ$100,CR9),999)&gt;=0),CP9, REPLACE(CP9,CQ9,IFERROR(FIND(" ",CP9,CQ9),999)-CQ9,                   INDEX(CP$2:CP$100,CR9)                  ) )</f>
        <v>ρ &lt;sub&gt; p &lt;/sub&gt;( prescription ) ⋈ ρ &lt;sub&gt; dp1 &lt;/sub&gt;( drugpresc )  ⋈ ρ &lt;sub&gt; dp2 &lt;/sub&gt;( drugpresc )</v>
      </c>
      <c r="CT9" s="0" t="n">
        <f aca="false">IFERROR(FIND("f_",LOWER(CS9)),-1)</f>
        <v>-1</v>
      </c>
      <c r="CU9" s="0" t="n">
        <f aca="false">IF(CT9=-1,-1, VALUE(MID(CS9,CT9+2, IFERROR(FIND(" ",CS9,CT9),999)-CT9-2)))</f>
        <v>-1</v>
      </c>
      <c r="CV9" s="0" t="str">
        <f aca="false">IF(OR(CT9=-1,IFERROR(INDEX(CT$2:CT$100,CU9),999)&gt;=0),CS9, REPLACE(CS9,CT9,IFERROR(FIND(" ",CS9,CT9),999)-CT9,                   INDEX(CS$2:CS$100,CU9)                  ) )</f>
        <v>ρ &lt;sub&gt; p &lt;/sub&gt;( prescription ) ⋈ ρ &lt;sub&gt; dp1 &lt;/sub&gt;( drugpresc )  ⋈ ρ &lt;sub&gt; dp2 &lt;/sub&gt;( drugpresc )</v>
      </c>
      <c r="CW9" s="0" t="n">
        <f aca="false">IFERROR(FIND("f_",LOWER(CV9)),-1)</f>
        <v>-1</v>
      </c>
      <c r="CX9" s="0" t="n">
        <f aca="false">IF(CW9=-1,-1, VALUE(MID(CV9,CW9+2, IFERROR(FIND(" ",CV9,CW9),999)-CW9-2)))</f>
        <v>-1</v>
      </c>
      <c r="CY9" s="0" t="str">
        <f aca="false">IF(OR(CW9=-1,IFERROR(INDEX(CW$2:CW$100,CX9),999)&gt;=0),CV9, REPLACE(CV9,CW9,IFERROR(FIND(" ",CV9,CW9),999)-CW9,                   INDEX(CV$2:CV$100,CX9)                  ) )</f>
        <v>ρ &lt;sub&gt; p &lt;/sub&gt;( prescription ) ⋈ ρ &lt;sub&gt; dp1 &lt;/sub&gt;( drugpresc )  ⋈ ρ &lt;sub&gt; dp2 &lt;/sub&gt;( drugpresc )</v>
      </c>
      <c r="CZ9" s="0" t="n">
        <f aca="false">IFERROR(FIND("f_",LOWER(CY9)),-1)</f>
        <v>-1</v>
      </c>
      <c r="DA9" s="0" t="n">
        <f aca="false">IF(CZ9=-1,-1, VALUE(MID(CY9,CZ9+2, IFERROR(FIND(" ",CY9,CZ9),999)-CZ9-2)))</f>
        <v>-1</v>
      </c>
      <c r="DB9" s="0" t="str">
        <f aca="false">IF(OR(CZ9=-1,IFERROR(INDEX(CZ$2:CZ$100,DA9),999)&gt;=0),CY9, REPLACE(CY9,CZ9,IFERROR(FIND(" ",CY9,CZ9),999)-CZ9,                   INDEX(CY$2:CY$100,DA9)                  ) )</f>
        <v>ρ &lt;sub&gt; p &lt;/sub&gt;( prescription ) ⋈ ρ &lt;sub&gt; dp1 &lt;/sub&gt;( drugpresc )  ⋈ ρ &lt;sub&gt; dp2 &lt;/sub&gt;( drugpresc )</v>
      </c>
    </row>
    <row r="10" customFormat="false" ht="13.8" hidden="false" customHeight="false" outlineLevel="0" collapsed="false">
      <c r="A10" s="0" t="s">
        <v>27</v>
      </c>
      <c r="B10" s="0" t="s">
        <v>39</v>
      </c>
      <c r="D10" s="1" t="s">
        <v>33</v>
      </c>
      <c r="E10" s="0" t="s">
        <v>40</v>
      </c>
      <c r="F10" s="0" t="s">
        <v>41</v>
      </c>
      <c r="G10" s="0" t="n">
        <f aca="false">G9+1</f>
        <v>9</v>
      </c>
      <c r="I10" s="0" t="str">
        <f aca="false">DB10</f>
        <v>ρ &lt;sub&gt; p &lt;/sub&gt;( prescription ) ⋈ ρ &lt;sub&gt; dp1 &lt;/sub&gt;( drugpresc )  ⋈ ρ &lt;sub&gt; dp2 &lt;/sub&gt;( drugpresc )  ⋈ ρ &lt;sub&gt; d1 &lt;/sub&gt;( drug )</v>
      </c>
      <c r="L10" s="0" t="str">
        <f aca="false">VLOOKUP($D10,Relgebra!$A:$E,5,0)</f>
        <v>parm1 ⋈ parm2</v>
      </c>
      <c r="M10" s="0" t="str">
        <f aca="false">SUBSTITUTE(SUBSTITUTE(L10,"parm1",E10),"parm2",F10)</f>
        <v>F_8 ⋈ F_5</v>
      </c>
      <c r="N10" s="0" t="str">
        <f aca="false">IFERROR(VLOOKUP(ROW($A9),$G$2:$M$100,COLUMN(M9)-COLUMN(G9)+1,0),"")</f>
        <v>F_8 ⋈ F_5</v>
      </c>
      <c r="P10" s="0" t="str">
        <f aca="false">N10</f>
        <v>F_8 ⋈ F_5</v>
      </c>
      <c r="Q10" s="0" t="n">
        <f aca="false">IFERROR(FIND("f_",LOWER(P10)),-1)</f>
        <v>1</v>
      </c>
      <c r="R10" s="0" t="n">
        <f aca="false">IF(Q10=-1,-1, VALUE(MID(P10,Q10+2, IFERROR(FIND(" ",P10,Q10),999)-Q10-2)))</f>
        <v>8</v>
      </c>
      <c r="S10" s="0" t="str">
        <f aca="false">IF(OR(Q10=-1,IFERROR(INDEX(Q$2:Q$100,R10),999)&gt;=0),P10, REPLACE(P10,Q10,IFERROR(FIND(" ",P10,Q10),999)-Q10,                   INDEX(P$2:P$100,R10)                  ) )</f>
        <v>F_8 ⋈ F_5</v>
      </c>
      <c r="T10" s="0" t="n">
        <f aca="false">IFERROR(FIND("f_",LOWER(S10)),-1)</f>
        <v>1</v>
      </c>
      <c r="U10" s="0" t="n">
        <f aca="false">IF(T10=-1,-1, VALUE(MID(S10,T10+2, IFERROR(FIND(" ",S10,T10),999)-T10-2)))</f>
        <v>8</v>
      </c>
      <c r="V10" s="0" t="str">
        <f aca="false">IF(OR(T10=-1,IFERROR(INDEX(T$2:T$100,U10),999)&gt;=0),S10, REPLACE(S10,T10,IFERROR(FIND(" ",S10,T10),999)-T10,                   INDEX(S$2:S$100,U10)                  ) )</f>
        <v>F_8 ⋈ F_5</v>
      </c>
      <c r="W10" s="0" t="n">
        <f aca="false">IFERROR(FIND("f_",LOWER(V10)),-1)</f>
        <v>1</v>
      </c>
      <c r="X10" s="0" t="n">
        <f aca="false">IF(W10=-1,-1, VALUE(MID(V10,W10+2, IFERROR(FIND(" ",V10,W10),999)-W10-2)))</f>
        <v>8</v>
      </c>
      <c r="Y10" s="0" t="str">
        <f aca="false">IF(OR(W10=-1,IFERROR(INDEX(W$2:W$100,X10),999)&gt;=0),V10, REPLACE(V10,W10,IFERROR(FIND(" ",V10,W10),999)-W10,                   INDEX(V$2:V$100,X10)                  ) )</f>
        <v>F_8 ⋈ F_5</v>
      </c>
      <c r="Z10" s="0" t="n">
        <f aca="false">IFERROR(FIND("f_",LOWER(Y10)),-1)</f>
        <v>1</v>
      </c>
      <c r="AA10" s="0" t="n">
        <f aca="false">IF(Z10=-1,-1, VALUE(MID(Y10,Z10+2, IFERROR(FIND(" ",Y10,Z10),999)-Z10-2)))</f>
        <v>8</v>
      </c>
      <c r="AB10" s="0" t="str">
        <f aca="false">IF(OR(Z10=-1,IFERROR(INDEX(Z$2:Z$100,AA10),999)&gt;=0),Y10, REPLACE(Y10,Z10,IFERROR(FIND(" ",Y10,Z10),999)-Z10,                   INDEX(Y$2:Y$100,AA10)                  ) )</f>
        <v>F_8 ⋈ F_5</v>
      </c>
      <c r="AC10" s="0" t="n">
        <f aca="false">IFERROR(FIND("f_",LOWER(AB10)),-1)</f>
        <v>1</v>
      </c>
      <c r="AD10" s="0" t="n">
        <f aca="false">IF(AC10=-1,-1, VALUE(MID(AB10,AC10+2, IFERROR(FIND(" ",AB10,AC10),999)-AC10-2)))</f>
        <v>8</v>
      </c>
      <c r="AE10" s="0" t="str">
        <f aca="false">IF(OR(AC10=-1,IFERROR(INDEX(AC$2:AC$100,AD10),999)&gt;=0),AB10, REPLACE(AB10,AC10,IFERROR(FIND(" ",AB10,AC10),999)-AC10,                   INDEX(AB$2:AB$100,AD10)                  ) )</f>
        <v>ρ &lt;sub&gt; p &lt;/sub&gt;( prescription ) ⋈ ρ &lt;sub&gt; dp1 &lt;/sub&gt;( drugpresc )  ⋈ ρ &lt;sub&gt; dp2 &lt;/sub&gt;( drugpresc )  ⋈ F_5</v>
      </c>
      <c r="AF10" s="0" t="n">
        <f aca="false">IFERROR(FIND("f_",LOWER(AE10)),-1)</f>
        <v>106</v>
      </c>
      <c r="AG10" s="0" t="n">
        <f aca="false">IF(AF10=-1,-1, VALUE(MID(AE10,AF10+2, IFERROR(FIND(" ",AE10,AF10),999)-AF10-2)))</f>
        <v>5</v>
      </c>
      <c r="AH10" s="0" t="str">
        <f aca="false">IF(OR(AF10=-1,IFERROR(INDEX(AF$2:AF$100,AG10),999)&gt;=0),AE10, REPLACE(AE10,AF10,IFERROR(FIND(" ",AE10,AF10),999)-AF10,                   INDEX(AE$2:AE$100,AG10)                  ) )</f>
        <v>ρ &lt;sub&gt; p &lt;/sub&gt;( prescription ) ⋈ ρ &lt;sub&gt; dp1 &lt;/sub&gt;( drugpresc )  ⋈ ρ &lt;sub&gt; dp2 &lt;/sub&gt;( drugpresc )  ⋈ ρ &lt;sub&gt; d1 &lt;/sub&gt;( drug )</v>
      </c>
      <c r="AI10" s="0" t="n">
        <f aca="false">IFERROR(FIND("f_",LOWER(AH10)),-1)</f>
        <v>-1</v>
      </c>
      <c r="AJ10" s="0" t="n">
        <f aca="false">IF(AI10=-1,-1, VALUE(MID(AH10,AI10+2, IFERROR(FIND(" ",AH10,AI10),999)-AI10-2)))</f>
        <v>-1</v>
      </c>
      <c r="AK10" s="0" t="str">
        <f aca="false">IF(OR(AI10=-1,IFERROR(INDEX(AI$2:AI$100,AJ10),999)&gt;=0),AH10, REPLACE(AH10,AI10,IFERROR(FIND(" ",AH10,AI10),999)-AI10,                   INDEX(AH$2:AH$100,AJ10)                  ) )</f>
        <v>ρ &lt;sub&gt; p &lt;/sub&gt;( prescription ) ⋈ ρ &lt;sub&gt; dp1 &lt;/sub&gt;( drugpresc )  ⋈ ρ &lt;sub&gt; dp2 &lt;/sub&gt;( drugpresc )  ⋈ ρ &lt;sub&gt; d1 &lt;/sub&gt;( drug )</v>
      </c>
      <c r="AL10" s="0" t="n">
        <f aca="false">IFERROR(FIND("f_",LOWER(AK10)),-1)</f>
        <v>-1</v>
      </c>
      <c r="AM10" s="0" t="n">
        <f aca="false">IF(AL10=-1,-1, VALUE(MID(AK10,AL10+2, IFERROR(FIND(" ",AK10,AL10),999)-AL10-2)))</f>
        <v>-1</v>
      </c>
      <c r="AN10" s="0" t="str">
        <f aca="false">IF(OR(AL10=-1,IFERROR(INDEX(AL$2:AL$100,AM10),999)&gt;=0),AK10, REPLACE(AK10,AL10,IFERROR(FIND(" ",AK10,AL10),999)-AL10,                   INDEX(AK$2:AK$100,AM10)                  ) )</f>
        <v>ρ &lt;sub&gt; p &lt;/sub&gt;( prescription ) ⋈ ρ &lt;sub&gt; dp1 &lt;/sub&gt;( drugpresc )  ⋈ ρ &lt;sub&gt; dp2 &lt;/sub&gt;( drugpresc )  ⋈ ρ &lt;sub&gt; d1 &lt;/sub&gt;( drug )</v>
      </c>
      <c r="AO10" s="0" t="n">
        <f aca="false">IFERROR(FIND("f_",LOWER(AN10)),-1)</f>
        <v>-1</v>
      </c>
      <c r="AP10" s="0" t="n">
        <f aca="false">IF(AO10=-1,-1, VALUE(MID(AN10,AO10+2, IFERROR(FIND(" ",AN10,AO10),999)-AO10-2)))</f>
        <v>-1</v>
      </c>
      <c r="AQ10" s="0" t="str">
        <f aca="false">IF(OR(AO10=-1,IFERROR(INDEX(AO$2:AO$100,AP10),999)&gt;=0),AN10, REPLACE(AN10,AO10,IFERROR(FIND(" ",AN10,AO10),999)-AO10,                   INDEX(AN$2:AN$100,AP10)                  ) )</f>
        <v>ρ &lt;sub&gt; p &lt;/sub&gt;( prescription ) ⋈ ρ &lt;sub&gt; dp1 &lt;/sub&gt;( drugpresc )  ⋈ ρ &lt;sub&gt; dp2 &lt;/sub&gt;( drugpresc )  ⋈ ρ &lt;sub&gt; d1 &lt;/sub&gt;( drug )</v>
      </c>
      <c r="AR10" s="0" t="n">
        <f aca="false">IFERROR(FIND("f_",LOWER(AQ10)),-1)</f>
        <v>-1</v>
      </c>
      <c r="AS10" s="0" t="n">
        <f aca="false">IF(AR10=-1,-1, VALUE(MID(AQ10,AR10+2, IFERROR(FIND(" ",AQ10,AR10),999)-AR10-2)))</f>
        <v>-1</v>
      </c>
      <c r="AT10" s="0" t="str">
        <f aca="false">IF(OR(AR10=-1,IFERROR(INDEX(AR$2:AR$100,AS10),999)&gt;=0),AQ10, REPLACE(AQ10,AR10,IFERROR(FIND(" ",AQ10,AR10),999)-AR10,                   INDEX(AQ$2:AQ$100,AS10)                  ) )</f>
        <v>ρ &lt;sub&gt; p &lt;/sub&gt;( prescription ) ⋈ ρ &lt;sub&gt; dp1 &lt;/sub&gt;( drugpresc )  ⋈ ρ &lt;sub&gt; dp2 &lt;/sub&gt;( drugpresc )  ⋈ ρ &lt;sub&gt; d1 &lt;/sub&gt;( drug )</v>
      </c>
      <c r="AU10" s="0" t="n">
        <f aca="false">IFERROR(FIND("f_",LOWER(AT10)),-1)</f>
        <v>-1</v>
      </c>
      <c r="AV10" s="0" t="n">
        <f aca="false">IF(AU10=-1,-1, VALUE(MID(AT10,AU10+2, IFERROR(FIND(" ",AT10,AU10),999)-AU10-2)))</f>
        <v>-1</v>
      </c>
      <c r="AW10" s="0" t="str">
        <f aca="false">IF(OR(AU10=-1,IFERROR(INDEX(AU$2:AU$100,AV10),999)&gt;=0),AT10, REPLACE(AT10,AU10,IFERROR(FIND(" ",AT10,AU10),999)-AU10,                   INDEX(AT$2:AT$100,AV10)                  ) )</f>
        <v>ρ &lt;sub&gt; p &lt;/sub&gt;( prescription ) ⋈ ρ &lt;sub&gt; dp1 &lt;/sub&gt;( drugpresc )  ⋈ ρ &lt;sub&gt; dp2 &lt;/sub&gt;( drugpresc )  ⋈ ρ &lt;sub&gt; d1 &lt;/sub&gt;( drug )</v>
      </c>
      <c r="AX10" s="0" t="n">
        <f aca="false">IFERROR(FIND("f_",LOWER(AW10)),-1)</f>
        <v>-1</v>
      </c>
      <c r="AY10" s="0" t="n">
        <f aca="false">IF(AX10=-1,-1, VALUE(MID(AW10,AX10+2, IFERROR(FIND(" ",AW10,AX10),999)-AX10-2)))</f>
        <v>-1</v>
      </c>
      <c r="AZ10" s="0" t="str">
        <f aca="false">IF(OR(AX10=-1,IFERROR(INDEX(AX$2:AX$100,AY10),999)&gt;=0),AW10, REPLACE(AW10,AX10,IFERROR(FIND(" ",AW10,AX10),999)-AX10,                   INDEX(AW$2:AW$100,AY10)                  ) )</f>
        <v>ρ &lt;sub&gt; p &lt;/sub&gt;( prescription ) ⋈ ρ &lt;sub&gt; dp1 &lt;/sub&gt;( drugpresc )  ⋈ ρ &lt;sub&gt; dp2 &lt;/sub&gt;( drugpresc )  ⋈ ρ &lt;sub&gt; d1 &lt;/sub&gt;( drug )</v>
      </c>
      <c r="BA10" s="0" t="n">
        <f aca="false">IFERROR(FIND("f_",LOWER(AZ10)),-1)</f>
        <v>-1</v>
      </c>
      <c r="BB10" s="0" t="n">
        <f aca="false">IF(BA10=-1,-1, VALUE(MID(AZ10,BA10+2, IFERROR(FIND(" ",AZ10,BA10),999)-BA10-2)))</f>
        <v>-1</v>
      </c>
      <c r="BC10" s="0" t="str">
        <f aca="false">IF(OR(BA10=-1,IFERROR(INDEX(BA$2:BA$100,BB10),999)&gt;=0),AZ10, REPLACE(AZ10,BA10,IFERROR(FIND(" ",AZ10,BA10),999)-BA10,                   INDEX(AZ$2:AZ$100,BB10)                  ) )</f>
        <v>ρ &lt;sub&gt; p &lt;/sub&gt;( prescription ) ⋈ ρ &lt;sub&gt; dp1 &lt;/sub&gt;( drugpresc )  ⋈ ρ &lt;sub&gt; dp2 &lt;/sub&gt;( drugpresc )  ⋈ ρ &lt;sub&gt; d1 &lt;/sub&gt;( drug )</v>
      </c>
      <c r="BD10" s="0" t="n">
        <f aca="false">IFERROR(FIND("f_",LOWER(BC10)),-1)</f>
        <v>-1</v>
      </c>
      <c r="BE10" s="0" t="n">
        <f aca="false">IF(BD10=-1,-1, VALUE(MID(BC10,BD10+2, IFERROR(FIND(" ",BC10,BD10),999)-BD10-2)))</f>
        <v>-1</v>
      </c>
      <c r="BF10" s="0" t="str">
        <f aca="false">IF(OR(BD10=-1,IFERROR(INDEX(BD$2:BD$100,BE10),999)&gt;=0),BC10, REPLACE(BC10,BD10,IFERROR(FIND(" ",BC10,BD10),999)-BD10,                   INDEX(BC$2:BC$100,BE10)                  ) )</f>
        <v>ρ &lt;sub&gt; p &lt;/sub&gt;( prescription ) ⋈ ρ &lt;sub&gt; dp1 &lt;/sub&gt;( drugpresc )  ⋈ ρ &lt;sub&gt; dp2 &lt;/sub&gt;( drugpresc )  ⋈ ρ &lt;sub&gt; d1 &lt;/sub&gt;( drug )</v>
      </c>
      <c r="BG10" s="0" t="n">
        <f aca="false">IFERROR(FIND("f_",LOWER(BF10)),-1)</f>
        <v>-1</v>
      </c>
      <c r="BH10" s="0" t="n">
        <f aca="false">IF(BG10=-1,-1, VALUE(MID(BF10,BG10+2, IFERROR(FIND(" ",BF10,BG10),999)-BG10-2)))</f>
        <v>-1</v>
      </c>
      <c r="BI10" s="0" t="str">
        <f aca="false">IF(OR(BG10=-1,IFERROR(INDEX(BG$2:BG$100,BH10),999)&gt;=0),BF10, REPLACE(BF10,BG10,IFERROR(FIND(" ",BF10,BG10),999)-BG10,                   INDEX(BF$2:BF$100,BH10)                  ) )</f>
        <v>ρ &lt;sub&gt; p &lt;/sub&gt;( prescription ) ⋈ ρ &lt;sub&gt; dp1 &lt;/sub&gt;( drugpresc )  ⋈ ρ &lt;sub&gt; dp2 &lt;/sub&gt;( drugpresc )  ⋈ ρ &lt;sub&gt; d1 &lt;/sub&gt;( drug )</v>
      </c>
      <c r="BJ10" s="0" t="n">
        <f aca="false">IFERROR(FIND("f_",LOWER(BI10)),-1)</f>
        <v>-1</v>
      </c>
      <c r="BK10" s="0" t="n">
        <f aca="false">IF(BJ10=-1,-1, VALUE(MID(BI10,BJ10+2, IFERROR(FIND(" ",BI10,BJ10),999)-BJ10-2)))</f>
        <v>-1</v>
      </c>
      <c r="BL10" s="0" t="str">
        <f aca="false">IF(OR(BJ10=-1,IFERROR(INDEX(BJ$2:BJ$100,BK10),999)&gt;=0),BI10, REPLACE(BI10,BJ10,IFERROR(FIND(" ",BI10,BJ10),999)-BJ10,                   INDEX(BI$2:BI$100,BK10)                  ) )</f>
        <v>ρ &lt;sub&gt; p &lt;/sub&gt;( prescription ) ⋈ ρ &lt;sub&gt; dp1 &lt;/sub&gt;( drugpresc )  ⋈ ρ &lt;sub&gt; dp2 &lt;/sub&gt;( drugpresc )  ⋈ ρ &lt;sub&gt; d1 &lt;/sub&gt;( drug )</v>
      </c>
      <c r="BM10" s="0" t="n">
        <f aca="false">IFERROR(FIND("f_",LOWER(BL10)),-1)</f>
        <v>-1</v>
      </c>
      <c r="BN10" s="0" t="n">
        <f aca="false">IF(BM10=-1,-1, VALUE(MID(BL10,BM10+2, IFERROR(FIND(" ",BL10,BM10),999)-BM10-2)))</f>
        <v>-1</v>
      </c>
      <c r="BO10" s="0" t="str">
        <f aca="false">IF(OR(BM10=-1,IFERROR(INDEX(BM$2:BM$100,BN10),999)&gt;=0),BL10, REPLACE(BL10,BM10,IFERROR(FIND(" ",BL10,BM10),999)-BM10,                   INDEX(BL$2:BL$100,BN10)                  ) )</f>
        <v>ρ &lt;sub&gt; p &lt;/sub&gt;( prescription ) ⋈ ρ &lt;sub&gt; dp1 &lt;/sub&gt;( drugpresc )  ⋈ ρ &lt;sub&gt; dp2 &lt;/sub&gt;( drugpresc )  ⋈ ρ &lt;sub&gt; d1 &lt;/sub&gt;( drug )</v>
      </c>
      <c r="BP10" s="0" t="n">
        <f aca="false">IFERROR(FIND("f_",LOWER(BO10)),-1)</f>
        <v>-1</v>
      </c>
      <c r="BQ10" s="0" t="n">
        <f aca="false">IF(BP10=-1,-1, VALUE(MID(BO10,BP10+2, IFERROR(FIND(" ",BO10,BP10),999)-BP10-2)))</f>
        <v>-1</v>
      </c>
      <c r="BR10" s="0" t="str">
        <f aca="false">IF(OR(BP10=-1,IFERROR(INDEX(BP$2:BP$100,BQ10),999)&gt;=0),BO10, REPLACE(BO10,BP10,IFERROR(FIND(" ",BO10,BP10),999)-BP10,                   INDEX(BO$2:BO$100,BQ10)                  ) )</f>
        <v>ρ &lt;sub&gt; p &lt;/sub&gt;( prescription ) ⋈ ρ &lt;sub&gt; dp1 &lt;/sub&gt;( drugpresc )  ⋈ ρ &lt;sub&gt; dp2 &lt;/sub&gt;( drugpresc )  ⋈ ρ &lt;sub&gt; d1 &lt;/sub&gt;( drug )</v>
      </c>
      <c r="BS10" s="0" t="n">
        <f aca="false">IFERROR(FIND("f_",LOWER(BR10)),-1)</f>
        <v>-1</v>
      </c>
      <c r="BT10" s="0" t="n">
        <f aca="false">IF(BS10=-1,-1, VALUE(MID(BR10,BS10+2, IFERROR(FIND(" ",BR10,BS10),999)-BS10-2)))</f>
        <v>-1</v>
      </c>
      <c r="BU10" s="0" t="str">
        <f aca="false">IF(OR(BS10=-1,IFERROR(INDEX(BS$2:BS$100,BT10),999)&gt;=0),BR10, REPLACE(BR10,BS10,IFERROR(FIND(" ",BR10,BS10),999)-BS10,                   INDEX(BR$2:BR$100,BT10)                  ) )</f>
        <v>ρ &lt;sub&gt; p &lt;/sub&gt;( prescription ) ⋈ ρ &lt;sub&gt; dp1 &lt;/sub&gt;( drugpresc )  ⋈ ρ &lt;sub&gt; dp2 &lt;/sub&gt;( drugpresc )  ⋈ ρ &lt;sub&gt; d1 &lt;/sub&gt;( drug )</v>
      </c>
      <c r="BV10" s="0" t="n">
        <f aca="false">IFERROR(FIND("f_",LOWER(BU10)),-1)</f>
        <v>-1</v>
      </c>
      <c r="BW10" s="0" t="n">
        <f aca="false">IF(BV10=-1,-1, VALUE(MID(BU10,BV10+2, IFERROR(FIND(" ",BU10,BV10),999)-BV10-2)))</f>
        <v>-1</v>
      </c>
      <c r="BX10" s="0" t="str">
        <f aca="false">IF(OR(BV10=-1,IFERROR(INDEX(BV$2:BV$100,BW10),999)&gt;=0),BU10, REPLACE(BU10,BV10,IFERROR(FIND(" ",BU10,BV10),999)-BV10,                   INDEX(BU$2:BU$100,BW10)                  ) )</f>
        <v>ρ &lt;sub&gt; p &lt;/sub&gt;( prescription ) ⋈ ρ &lt;sub&gt; dp1 &lt;/sub&gt;( drugpresc )  ⋈ ρ &lt;sub&gt; dp2 &lt;/sub&gt;( drugpresc )  ⋈ ρ &lt;sub&gt; d1 &lt;/sub&gt;( drug )</v>
      </c>
      <c r="BY10" s="0" t="n">
        <f aca="false">IFERROR(FIND("f_",LOWER(BX10)),-1)</f>
        <v>-1</v>
      </c>
      <c r="BZ10" s="0" t="n">
        <f aca="false">IF(BY10=-1,-1, VALUE(MID(BX10,BY10+2, IFERROR(FIND(" ",BX10,BY10),999)-BY10-2)))</f>
        <v>-1</v>
      </c>
      <c r="CA10" s="0" t="str">
        <f aca="false">IF(OR(BY10=-1,IFERROR(INDEX(BY$2:BY$100,BZ10),999)&gt;=0),BX10, REPLACE(BX10,BY10,IFERROR(FIND(" ",BX10,BY10),999)-BY10,                   INDEX(BX$2:BX$100,BZ10)                  ) )</f>
        <v>ρ &lt;sub&gt; p &lt;/sub&gt;( prescription ) ⋈ ρ &lt;sub&gt; dp1 &lt;/sub&gt;( drugpresc )  ⋈ ρ &lt;sub&gt; dp2 &lt;/sub&gt;( drugpresc )  ⋈ ρ &lt;sub&gt; d1 &lt;/sub&gt;( drug )</v>
      </c>
      <c r="CB10" s="0" t="n">
        <f aca="false">IFERROR(FIND("f_",LOWER(CA10)),-1)</f>
        <v>-1</v>
      </c>
      <c r="CC10" s="0" t="n">
        <f aca="false">IF(CB10=-1,-1, VALUE(MID(CA10,CB10+2, IFERROR(FIND(" ",CA10,CB10),999)-CB10-2)))</f>
        <v>-1</v>
      </c>
      <c r="CD10" s="0" t="str">
        <f aca="false">IF(OR(CB10=-1,IFERROR(INDEX(CB$2:CB$100,CC10),999)&gt;=0),CA10, REPLACE(CA10,CB10,IFERROR(FIND(" ",CA10,CB10),999)-CB10,                   INDEX(CA$2:CA$100,CC10)                  ) )</f>
        <v>ρ &lt;sub&gt; p &lt;/sub&gt;( prescription ) ⋈ ρ &lt;sub&gt; dp1 &lt;/sub&gt;( drugpresc )  ⋈ ρ &lt;sub&gt; dp2 &lt;/sub&gt;( drugpresc )  ⋈ ρ &lt;sub&gt; d1 &lt;/sub&gt;( drug )</v>
      </c>
      <c r="CE10" s="0" t="n">
        <f aca="false">IFERROR(FIND("f_",LOWER(CD10)),-1)</f>
        <v>-1</v>
      </c>
      <c r="CF10" s="0" t="n">
        <f aca="false">IF(CE10=-1,-1, VALUE(MID(CD10,CE10+2, IFERROR(FIND(" ",CD10,CE10),999)-CE10-2)))</f>
        <v>-1</v>
      </c>
      <c r="CG10" s="0" t="str">
        <f aca="false">IF(OR(CE10=-1,IFERROR(INDEX(CE$2:CE$100,CF10),999)&gt;=0),CD10, REPLACE(CD10,CE10,IFERROR(FIND(" ",CD10,CE10),999)-CE10,                   INDEX(CD$2:CD$100,CF10)                  ) )</f>
        <v>ρ &lt;sub&gt; p &lt;/sub&gt;( prescription ) ⋈ ρ &lt;sub&gt; dp1 &lt;/sub&gt;( drugpresc )  ⋈ ρ &lt;sub&gt; dp2 &lt;/sub&gt;( drugpresc )  ⋈ ρ &lt;sub&gt; d1 &lt;/sub&gt;( drug )</v>
      </c>
      <c r="CH10" s="0" t="n">
        <f aca="false">IFERROR(FIND("f_",LOWER(CG10)),-1)</f>
        <v>-1</v>
      </c>
      <c r="CI10" s="0" t="n">
        <f aca="false">IF(CH10=-1,-1, VALUE(MID(CG10,CH10+2, IFERROR(FIND(" ",CG10,CH10),999)-CH10-2)))</f>
        <v>-1</v>
      </c>
      <c r="CJ10" s="0" t="str">
        <f aca="false">IF(OR(CH10=-1,IFERROR(INDEX(CH$2:CH$100,CI10),999)&gt;=0),CG10, REPLACE(CG10,CH10,IFERROR(FIND(" ",CG10,CH10),999)-CH10,                   INDEX(CG$2:CG$100,CI10)                  ) )</f>
        <v>ρ &lt;sub&gt; p &lt;/sub&gt;( prescription ) ⋈ ρ &lt;sub&gt; dp1 &lt;/sub&gt;( drugpresc )  ⋈ ρ &lt;sub&gt; dp2 &lt;/sub&gt;( drugpresc )  ⋈ ρ &lt;sub&gt; d1 &lt;/sub&gt;( drug )</v>
      </c>
      <c r="CK10" s="0" t="n">
        <f aca="false">IFERROR(FIND("f_",LOWER(CJ10)),-1)</f>
        <v>-1</v>
      </c>
      <c r="CL10" s="0" t="n">
        <f aca="false">IF(CK10=-1,-1, VALUE(MID(CJ10,CK10+2, IFERROR(FIND(" ",CJ10,CK10),999)-CK10-2)))</f>
        <v>-1</v>
      </c>
      <c r="CM10" s="0" t="str">
        <f aca="false">IF(OR(CK10=-1,IFERROR(INDEX(CK$2:CK$100,CL10),999)&gt;=0),CJ10, REPLACE(CJ10,CK10,IFERROR(FIND(" ",CJ10,CK10),999)-CK10,                   INDEX(CJ$2:CJ$100,CL10)                  ) )</f>
        <v>ρ &lt;sub&gt; p &lt;/sub&gt;( prescription ) ⋈ ρ &lt;sub&gt; dp1 &lt;/sub&gt;( drugpresc )  ⋈ ρ &lt;sub&gt; dp2 &lt;/sub&gt;( drugpresc )  ⋈ ρ &lt;sub&gt; d1 &lt;/sub&gt;( drug )</v>
      </c>
      <c r="CN10" s="0" t="n">
        <f aca="false">IFERROR(FIND("f_",LOWER(CM10)),-1)</f>
        <v>-1</v>
      </c>
      <c r="CO10" s="0" t="n">
        <f aca="false">IF(CN10=-1,-1, VALUE(MID(CM10,CN10+2, IFERROR(FIND(" ",CM10,CN10),999)-CN10-2)))</f>
        <v>-1</v>
      </c>
      <c r="CP10" s="0" t="str">
        <f aca="false">IF(OR(CN10=-1,IFERROR(INDEX(CN$2:CN$100,CO10),999)&gt;=0),CM10, REPLACE(CM10,CN10,IFERROR(FIND(" ",CM10,CN10),999)-CN10,                   INDEX(CM$2:CM$100,CO10)                  ) )</f>
        <v>ρ &lt;sub&gt; p &lt;/sub&gt;( prescription ) ⋈ ρ &lt;sub&gt; dp1 &lt;/sub&gt;( drugpresc )  ⋈ ρ &lt;sub&gt; dp2 &lt;/sub&gt;( drugpresc )  ⋈ ρ &lt;sub&gt; d1 &lt;/sub&gt;( drug )</v>
      </c>
      <c r="CQ10" s="0" t="n">
        <f aca="false">IFERROR(FIND("f_",LOWER(CP10)),-1)</f>
        <v>-1</v>
      </c>
      <c r="CR10" s="0" t="n">
        <f aca="false">IF(CQ10=-1,-1, VALUE(MID(CP10,CQ10+2, IFERROR(FIND(" ",CP10,CQ10),999)-CQ10-2)))</f>
        <v>-1</v>
      </c>
      <c r="CS10" s="0" t="str">
        <f aca="false">IF(OR(CQ10=-1,IFERROR(INDEX(CQ$2:CQ$100,CR10),999)&gt;=0),CP10, REPLACE(CP10,CQ10,IFERROR(FIND(" ",CP10,CQ10),999)-CQ10,                   INDEX(CP$2:CP$100,CR10)                  ) )</f>
        <v>ρ &lt;sub&gt; p &lt;/sub&gt;( prescription ) ⋈ ρ &lt;sub&gt; dp1 &lt;/sub&gt;( drugpresc )  ⋈ ρ &lt;sub&gt; dp2 &lt;/sub&gt;( drugpresc )  ⋈ ρ &lt;sub&gt; d1 &lt;/sub&gt;( drug )</v>
      </c>
      <c r="CT10" s="0" t="n">
        <f aca="false">IFERROR(FIND("f_",LOWER(CS10)),-1)</f>
        <v>-1</v>
      </c>
      <c r="CU10" s="0" t="n">
        <f aca="false">IF(CT10=-1,-1, VALUE(MID(CS10,CT10+2, IFERROR(FIND(" ",CS10,CT10),999)-CT10-2)))</f>
        <v>-1</v>
      </c>
      <c r="CV10" s="0" t="str">
        <f aca="false">IF(OR(CT10=-1,IFERROR(INDEX(CT$2:CT$100,CU10),999)&gt;=0),CS10, REPLACE(CS10,CT10,IFERROR(FIND(" ",CS10,CT10),999)-CT10,                   INDEX(CS$2:CS$100,CU10)                  ) )</f>
        <v>ρ &lt;sub&gt; p &lt;/sub&gt;( prescription ) ⋈ ρ &lt;sub&gt; dp1 &lt;/sub&gt;( drugpresc )  ⋈ ρ &lt;sub&gt; dp2 &lt;/sub&gt;( drugpresc )  ⋈ ρ &lt;sub&gt; d1 &lt;/sub&gt;( drug )</v>
      </c>
      <c r="CW10" s="0" t="n">
        <f aca="false">IFERROR(FIND("f_",LOWER(CV10)),-1)</f>
        <v>-1</v>
      </c>
      <c r="CX10" s="0" t="n">
        <f aca="false">IF(CW10=-1,-1, VALUE(MID(CV10,CW10+2, IFERROR(FIND(" ",CV10,CW10),999)-CW10-2)))</f>
        <v>-1</v>
      </c>
      <c r="CY10" s="0" t="str">
        <f aca="false">IF(OR(CW10=-1,IFERROR(INDEX(CW$2:CW$100,CX10),999)&gt;=0),CV10, REPLACE(CV10,CW10,IFERROR(FIND(" ",CV10,CW10),999)-CW10,                   INDEX(CV$2:CV$100,CX10)                  ) )</f>
        <v>ρ &lt;sub&gt; p &lt;/sub&gt;( prescription ) ⋈ ρ &lt;sub&gt; dp1 &lt;/sub&gt;( drugpresc )  ⋈ ρ &lt;sub&gt; dp2 &lt;/sub&gt;( drugpresc )  ⋈ ρ &lt;sub&gt; d1 &lt;/sub&gt;( drug )</v>
      </c>
      <c r="CZ10" s="0" t="n">
        <f aca="false">IFERROR(FIND("f_",LOWER(CY10)),-1)</f>
        <v>-1</v>
      </c>
      <c r="DA10" s="0" t="n">
        <f aca="false">IF(CZ10=-1,-1, VALUE(MID(CY10,CZ10+2, IFERROR(FIND(" ",CY10,CZ10),999)-CZ10-2)))</f>
        <v>-1</v>
      </c>
      <c r="DB10" s="0" t="str">
        <f aca="false">IF(OR(CZ10=-1,IFERROR(INDEX(CZ$2:CZ$100,DA10),999)&gt;=0),CY10, REPLACE(CY10,CZ10,IFERROR(FIND(" ",CY10,CZ10),999)-CZ10,                   INDEX(CY$2:CY$100,DA10)                  ) )</f>
        <v>ρ &lt;sub&gt; p &lt;/sub&gt;( prescription ) ⋈ ρ &lt;sub&gt; dp1 &lt;/sub&gt;( drugpresc )  ⋈ ρ &lt;sub&gt; dp2 &lt;/sub&gt;( drugpresc )  ⋈ ρ &lt;sub&gt; d1 &lt;/sub&gt;( drug )</v>
      </c>
    </row>
    <row r="11" customFormat="false" ht="13.8" hidden="false" customHeight="false" outlineLevel="0" collapsed="false">
      <c r="D11" s="1" t="s">
        <v>33</v>
      </c>
      <c r="E11" s="0" t="s">
        <v>42</v>
      </c>
      <c r="F11" s="0" t="s">
        <v>43</v>
      </c>
      <c r="G11" s="0" t="n">
        <f aca="false">G10+1</f>
        <v>10</v>
      </c>
      <c r="I11" s="0" t="str">
        <f aca="false">DB11</f>
        <v>ρ &lt;sub&gt; p &lt;/sub&gt;( prescription ) ⋈ ρ &lt;sub&gt; dp1 &lt;/sub&gt;( drugpresc )  ⋈ ρ &lt;sub&gt; dp2 &lt;/sub&gt;( drugpresc )  ⋈ ρ &lt;sub&gt; d1 &lt;/sub&gt;( drug )  ⋈ ρ &lt;sub&gt; d2 &lt;/sub&gt;( drug )</v>
      </c>
      <c r="L11" s="0" t="str">
        <f aca="false">VLOOKUP($D11,Relgebra!$A:$E,5,0)</f>
        <v>parm1 ⋈ parm2</v>
      </c>
      <c r="M11" s="0" t="str">
        <f aca="false">SUBSTITUTE(SUBSTITUTE(L11,"parm1",E11),"parm2",F11)</f>
        <v>F_9 ⋈ F_6</v>
      </c>
      <c r="N11" s="0" t="str">
        <f aca="false">IFERROR(VLOOKUP(ROW($A10),$G$2:$M$100,COLUMN(M10)-COLUMN(G10)+1,0),"")</f>
        <v>F_9 ⋈ F_6</v>
      </c>
      <c r="P11" s="0" t="str">
        <f aca="false">N11</f>
        <v>F_9 ⋈ F_6</v>
      </c>
      <c r="Q11" s="0" t="n">
        <f aca="false">IFERROR(FIND("f_",LOWER(P11)),-1)</f>
        <v>1</v>
      </c>
      <c r="R11" s="0" t="n">
        <f aca="false">IF(Q11=-1,-1, VALUE(MID(P11,Q11+2, IFERROR(FIND(" ",P11,Q11),999)-Q11-2)))</f>
        <v>9</v>
      </c>
      <c r="S11" s="0" t="str">
        <f aca="false">IF(OR(Q11=-1,IFERROR(INDEX(Q$2:Q$100,R11),999)&gt;=0),P11, REPLACE(P11,Q11,IFERROR(FIND(" ",P11,Q11),999)-Q11,                   INDEX(P$2:P$100,R11)                  ) )</f>
        <v>F_9 ⋈ F_6</v>
      </c>
      <c r="T11" s="0" t="n">
        <f aca="false">IFERROR(FIND("f_",LOWER(S11)),-1)</f>
        <v>1</v>
      </c>
      <c r="U11" s="0" t="n">
        <f aca="false">IF(T11=-1,-1, VALUE(MID(S11,T11+2, IFERROR(FIND(" ",S11,T11),999)-T11-2)))</f>
        <v>9</v>
      </c>
      <c r="V11" s="0" t="str">
        <f aca="false">IF(OR(T11=-1,IFERROR(INDEX(T$2:T$100,U11),999)&gt;=0),S11, REPLACE(S11,T11,IFERROR(FIND(" ",S11,T11),999)-T11,                   INDEX(S$2:S$100,U11)                  ) )</f>
        <v>F_9 ⋈ F_6</v>
      </c>
      <c r="W11" s="0" t="n">
        <f aca="false">IFERROR(FIND("f_",LOWER(V11)),-1)</f>
        <v>1</v>
      </c>
      <c r="X11" s="0" t="n">
        <f aca="false">IF(W11=-1,-1, VALUE(MID(V11,W11+2, IFERROR(FIND(" ",V11,W11),999)-W11-2)))</f>
        <v>9</v>
      </c>
      <c r="Y11" s="0" t="str">
        <f aca="false">IF(OR(W11=-1,IFERROR(INDEX(W$2:W$100,X11),999)&gt;=0),V11, REPLACE(V11,W11,IFERROR(FIND(" ",V11,W11),999)-W11,                   INDEX(V$2:V$100,X11)                  ) )</f>
        <v>F_9 ⋈ F_6</v>
      </c>
      <c r="Z11" s="0" t="n">
        <f aca="false">IFERROR(FIND("f_",LOWER(Y11)),-1)</f>
        <v>1</v>
      </c>
      <c r="AA11" s="0" t="n">
        <f aca="false">IF(Z11=-1,-1, VALUE(MID(Y11,Z11+2, IFERROR(FIND(" ",Y11,Z11),999)-Z11-2)))</f>
        <v>9</v>
      </c>
      <c r="AB11" s="0" t="str">
        <f aca="false">IF(OR(Z11=-1,IFERROR(INDEX(Z$2:Z$100,AA11),999)&gt;=0),Y11, REPLACE(Y11,Z11,IFERROR(FIND(" ",Y11,Z11),999)-Z11,                   INDEX(Y$2:Y$100,AA11)                  ) )</f>
        <v>F_9 ⋈ F_6</v>
      </c>
      <c r="AC11" s="0" t="n">
        <f aca="false">IFERROR(FIND("f_",LOWER(AB11)),-1)</f>
        <v>1</v>
      </c>
      <c r="AD11" s="0" t="n">
        <f aca="false">IF(AC11=-1,-1, VALUE(MID(AB11,AC11+2, IFERROR(FIND(" ",AB11,AC11),999)-AC11-2)))</f>
        <v>9</v>
      </c>
      <c r="AE11" s="0" t="str">
        <f aca="false">IF(OR(AC11=-1,IFERROR(INDEX(AC$2:AC$100,AD11),999)&gt;=0),AB11, REPLACE(AB11,AC11,IFERROR(FIND(" ",AB11,AC11),999)-AC11,                   INDEX(AB$2:AB$100,AD11)                  ) )</f>
        <v>F_9 ⋈ F_6</v>
      </c>
      <c r="AF11" s="0" t="n">
        <f aca="false">IFERROR(FIND("f_",LOWER(AE11)),-1)</f>
        <v>1</v>
      </c>
      <c r="AG11" s="0" t="n">
        <f aca="false">IF(AF11=-1,-1, VALUE(MID(AE11,AF11+2, IFERROR(FIND(" ",AE11,AF11),999)-AF11-2)))</f>
        <v>9</v>
      </c>
      <c r="AH11" s="0" t="str">
        <f aca="false">IF(OR(AF11=-1,IFERROR(INDEX(AF$2:AF$100,AG11),999)&gt;=0),AE11, REPLACE(AE11,AF11,IFERROR(FIND(" ",AE11,AF11),999)-AF11,                   INDEX(AE$2:AE$100,AG11)                  ) )</f>
        <v>F_9 ⋈ F_6</v>
      </c>
      <c r="AI11" s="0" t="n">
        <f aca="false">IFERROR(FIND("f_",LOWER(AH11)),-1)</f>
        <v>1</v>
      </c>
      <c r="AJ11" s="0" t="n">
        <f aca="false">IF(AI11=-1,-1, VALUE(MID(AH11,AI11+2, IFERROR(FIND(" ",AH11,AI11),999)-AI11-2)))</f>
        <v>9</v>
      </c>
      <c r="AK11" s="0" t="str">
        <f aca="false">IF(OR(AI11=-1,IFERROR(INDEX(AI$2:AI$100,AJ11),999)&gt;=0),AH11, REPLACE(AH11,AI11,IFERROR(FIND(" ",AH11,AI11),999)-AI11,                   INDEX(AH$2:AH$100,AJ11)                  ) )</f>
        <v>ρ &lt;sub&gt; p &lt;/sub&gt;( prescription ) ⋈ ρ &lt;sub&gt; dp1 &lt;/sub&gt;( drugpresc )  ⋈ ρ &lt;sub&gt; dp2 &lt;/sub&gt;( drugpresc )  ⋈ ρ &lt;sub&gt; d1 &lt;/sub&gt;( drug )  ⋈ F_6</v>
      </c>
      <c r="AL11" s="0" t="n">
        <f aca="false">IFERROR(FIND("f_",LOWER(AK11)),-1)</f>
        <v>135</v>
      </c>
      <c r="AM11" s="0" t="n">
        <f aca="false">IF(AL11=-1,-1, VALUE(MID(AK11,AL11+2, IFERROR(FIND(" ",AK11,AL11),999)-AL11-2)))</f>
        <v>6</v>
      </c>
      <c r="AN11" s="0" t="str">
        <f aca="false">IF(OR(AL11=-1,IFERROR(INDEX(AL$2:AL$100,AM11),999)&gt;=0),AK11, REPLACE(AK11,AL11,IFERROR(FIND(" ",AK11,AL11),999)-AL11,                   INDEX(AK$2:AK$100,AM11)                  ) )</f>
        <v>ρ &lt;sub&gt; p &lt;/sub&gt;( prescription ) ⋈ ρ &lt;sub&gt; dp1 &lt;/sub&gt;( drugpresc )  ⋈ ρ &lt;sub&gt; dp2 &lt;/sub&gt;( drugpresc )  ⋈ ρ &lt;sub&gt; d1 &lt;/sub&gt;( drug )  ⋈ ρ &lt;sub&gt; d2 &lt;/sub&gt;( drug )</v>
      </c>
      <c r="AO11" s="0" t="n">
        <f aca="false">IFERROR(FIND("f_",LOWER(AN11)),-1)</f>
        <v>-1</v>
      </c>
      <c r="AP11" s="0" t="n">
        <f aca="false">IF(AO11=-1,-1, VALUE(MID(AN11,AO11+2, IFERROR(FIND(" ",AN11,AO11),999)-AO11-2)))</f>
        <v>-1</v>
      </c>
      <c r="AQ11" s="0" t="str">
        <f aca="false">IF(OR(AO11=-1,IFERROR(INDEX(AO$2:AO$100,AP11),999)&gt;=0),AN11, REPLACE(AN11,AO11,IFERROR(FIND(" ",AN11,AO11),999)-AO11,                   INDEX(AN$2:AN$100,AP11)                  ) )</f>
        <v>ρ &lt;sub&gt; p &lt;/sub&gt;( prescription ) ⋈ ρ &lt;sub&gt; dp1 &lt;/sub&gt;( drugpresc )  ⋈ ρ &lt;sub&gt; dp2 &lt;/sub&gt;( drugpresc )  ⋈ ρ &lt;sub&gt; d1 &lt;/sub&gt;( drug )  ⋈ ρ &lt;sub&gt; d2 &lt;/sub&gt;( drug )</v>
      </c>
      <c r="AR11" s="0" t="n">
        <f aca="false">IFERROR(FIND("f_",LOWER(AQ11)),-1)</f>
        <v>-1</v>
      </c>
      <c r="AS11" s="0" t="n">
        <f aca="false">IF(AR11=-1,-1, VALUE(MID(AQ11,AR11+2, IFERROR(FIND(" ",AQ11,AR11),999)-AR11-2)))</f>
        <v>-1</v>
      </c>
      <c r="AT11" s="0" t="str">
        <f aca="false">IF(OR(AR11=-1,IFERROR(INDEX(AR$2:AR$100,AS11),999)&gt;=0),AQ11, REPLACE(AQ11,AR11,IFERROR(FIND(" ",AQ11,AR11),999)-AR11,                   INDEX(AQ$2:AQ$100,AS11)                  ) )</f>
        <v>ρ &lt;sub&gt; p &lt;/sub&gt;( prescription ) ⋈ ρ &lt;sub&gt; dp1 &lt;/sub&gt;( drugpresc )  ⋈ ρ &lt;sub&gt; dp2 &lt;/sub&gt;( drugpresc )  ⋈ ρ &lt;sub&gt; d1 &lt;/sub&gt;( drug )  ⋈ ρ &lt;sub&gt; d2 &lt;/sub&gt;( drug )</v>
      </c>
      <c r="AU11" s="0" t="n">
        <f aca="false">IFERROR(FIND("f_",LOWER(AT11)),-1)</f>
        <v>-1</v>
      </c>
      <c r="AV11" s="0" t="n">
        <f aca="false">IF(AU11=-1,-1, VALUE(MID(AT11,AU11+2, IFERROR(FIND(" ",AT11,AU11),999)-AU11-2)))</f>
        <v>-1</v>
      </c>
      <c r="AW11" s="0" t="str">
        <f aca="false">IF(OR(AU11=-1,IFERROR(INDEX(AU$2:AU$100,AV11),999)&gt;=0),AT11, REPLACE(AT11,AU11,IFERROR(FIND(" ",AT11,AU11),999)-AU11,                   INDEX(AT$2:AT$100,AV11)                  ) )</f>
        <v>ρ &lt;sub&gt; p &lt;/sub&gt;( prescription ) ⋈ ρ &lt;sub&gt; dp1 &lt;/sub&gt;( drugpresc )  ⋈ ρ &lt;sub&gt; dp2 &lt;/sub&gt;( drugpresc )  ⋈ ρ &lt;sub&gt; d1 &lt;/sub&gt;( drug )  ⋈ ρ &lt;sub&gt; d2 &lt;/sub&gt;( drug )</v>
      </c>
      <c r="AX11" s="0" t="n">
        <f aca="false">IFERROR(FIND("f_",LOWER(AW11)),-1)</f>
        <v>-1</v>
      </c>
      <c r="AY11" s="0" t="n">
        <f aca="false">IF(AX11=-1,-1, VALUE(MID(AW11,AX11+2, IFERROR(FIND(" ",AW11,AX11),999)-AX11-2)))</f>
        <v>-1</v>
      </c>
      <c r="AZ11" s="0" t="str">
        <f aca="false">IF(OR(AX11=-1,IFERROR(INDEX(AX$2:AX$100,AY11),999)&gt;=0),AW11, REPLACE(AW11,AX11,IFERROR(FIND(" ",AW11,AX11),999)-AX11,                   INDEX(AW$2:AW$100,AY11)                  ) )</f>
        <v>ρ &lt;sub&gt; p &lt;/sub&gt;( prescription ) ⋈ ρ &lt;sub&gt; dp1 &lt;/sub&gt;( drugpresc )  ⋈ ρ &lt;sub&gt; dp2 &lt;/sub&gt;( drugpresc )  ⋈ ρ &lt;sub&gt; d1 &lt;/sub&gt;( drug )  ⋈ ρ &lt;sub&gt; d2 &lt;/sub&gt;( drug )</v>
      </c>
      <c r="BA11" s="0" t="n">
        <f aca="false">IFERROR(FIND("f_",LOWER(AZ11)),-1)</f>
        <v>-1</v>
      </c>
      <c r="BB11" s="0" t="n">
        <f aca="false">IF(BA11=-1,-1, VALUE(MID(AZ11,BA11+2, IFERROR(FIND(" ",AZ11,BA11),999)-BA11-2)))</f>
        <v>-1</v>
      </c>
      <c r="BC11" s="0" t="str">
        <f aca="false">IF(OR(BA11=-1,IFERROR(INDEX(BA$2:BA$100,BB11),999)&gt;=0),AZ11, REPLACE(AZ11,BA11,IFERROR(FIND(" ",AZ11,BA11),999)-BA11,                   INDEX(AZ$2:AZ$100,BB11)                  ) )</f>
        <v>ρ &lt;sub&gt; p &lt;/sub&gt;( prescription ) ⋈ ρ &lt;sub&gt; dp1 &lt;/sub&gt;( drugpresc )  ⋈ ρ &lt;sub&gt; dp2 &lt;/sub&gt;( drugpresc )  ⋈ ρ &lt;sub&gt; d1 &lt;/sub&gt;( drug )  ⋈ ρ &lt;sub&gt; d2 &lt;/sub&gt;( drug )</v>
      </c>
      <c r="BD11" s="0" t="n">
        <f aca="false">IFERROR(FIND("f_",LOWER(BC11)),-1)</f>
        <v>-1</v>
      </c>
      <c r="BE11" s="0" t="n">
        <f aca="false">IF(BD11=-1,-1, VALUE(MID(BC11,BD11+2, IFERROR(FIND(" ",BC11,BD11),999)-BD11-2)))</f>
        <v>-1</v>
      </c>
      <c r="BF11" s="0" t="str">
        <f aca="false">IF(OR(BD11=-1,IFERROR(INDEX(BD$2:BD$100,BE11),999)&gt;=0),BC11, REPLACE(BC11,BD11,IFERROR(FIND(" ",BC11,BD11),999)-BD11,                   INDEX(BC$2:BC$100,BE11)                  ) )</f>
        <v>ρ &lt;sub&gt; p &lt;/sub&gt;( prescription ) ⋈ ρ &lt;sub&gt; dp1 &lt;/sub&gt;( drugpresc )  ⋈ ρ &lt;sub&gt; dp2 &lt;/sub&gt;( drugpresc )  ⋈ ρ &lt;sub&gt; d1 &lt;/sub&gt;( drug )  ⋈ ρ &lt;sub&gt; d2 &lt;/sub&gt;( drug )</v>
      </c>
      <c r="BG11" s="0" t="n">
        <f aca="false">IFERROR(FIND("f_",LOWER(BF11)),-1)</f>
        <v>-1</v>
      </c>
      <c r="BH11" s="0" t="n">
        <f aca="false">IF(BG11=-1,-1, VALUE(MID(BF11,BG11+2, IFERROR(FIND(" ",BF11,BG11),999)-BG11-2)))</f>
        <v>-1</v>
      </c>
      <c r="BI11" s="0" t="str">
        <f aca="false">IF(OR(BG11=-1,IFERROR(INDEX(BG$2:BG$100,BH11),999)&gt;=0),BF11, REPLACE(BF11,BG11,IFERROR(FIND(" ",BF11,BG11),999)-BG11,                   INDEX(BF$2:BF$100,BH11)                  ) )</f>
        <v>ρ &lt;sub&gt; p &lt;/sub&gt;( prescription ) ⋈ ρ &lt;sub&gt; dp1 &lt;/sub&gt;( drugpresc )  ⋈ ρ &lt;sub&gt; dp2 &lt;/sub&gt;( drugpresc )  ⋈ ρ &lt;sub&gt; d1 &lt;/sub&gt;( drug )  ⋈ ρ &lt;sub&gt; d2 &lt;/sub&gt;( drug )</v>
      </c>
      <c r="BJ11" s="0" t="n">
        <f aca="false">IFERROR(FIND("f_",LOWER(BI11)),-1)</f>
        <v>-1</v>
      </c>
      <c r="BK11" s="0" t="n">
        <f aca="false">IF(BJ11=-1,-1, VALUE(MID(BI11,BJ11+2, IFERROR(FIND(" ",BI11,BJ11),999)-BJ11-2)))</f>
        <v>-1</v>
      </c>
      <c r="BL11" s="0" t="str">
        <f aca="false">IF(OR(BJ11=-1,IFERROR(INDEX(BJ$2:BJ$100,BK11),999)&gt;=0),BI11, REPLACE(BI11,BJ11,IFERROR(FIND(" ",BI11,BJ11),999)-BJ11,                   INDEX(BI$2:BI$100,BK11)                  ) )</f>
        <v>ρ &lt;sub&gt; p &lt;/sub&gt;( prescription ) ⋈ ρ &lt;sub&gt; dp1 &lt;/sub&gt;( drugpresc )  ⋈ ρ &lt;sub&gt; dp2 &lt;/sub&gt;( drugpresc )  ⋈ ρ &lt;sub&gt; d1 &lt;/sub&gt;( drug )  ⋈ ρ &lt;sub&gt; d2 &lt;/sub&gt;( drug )</v>
      </c>
      <c r="BM11" s="0" t="n">
        <f aca="false">IFERROR(FIND("f_",LOWER(BL11)),-1)</f>
        <v>-1</v>
      </c>
      <c r="BN11" s="0" t="n">
        <f aca="false">IF(BM11=-1,-1, VALUE(MID(BL11,BM11+2, IFERROR(FIND(" ",BL11,BM11),999)-BM11-2)))</f>
        <v>-1</v>
      </c>
      <c r="BO11" s="0" t="str">
        <f aca="false">IF(OR(BM11=-1,IFERROR(INDEX(BM$2:BM$100,BN11),999)&gt;=0),BL11, REPLACE(BL11,BM11,IFERROR(FIND(" ",BL11,BM11),999)-BM11,                   INDEX(BL$2:BL$100,BN11)                  ) )</f>
        <v>ρ &lt;sub&gt; p &lt;/sub&gt;( prescription ) ⋈ ρ &lt;sub&gt; dp1 &lt;/sub&gt;( drugpresc )  ⋈ ρ &lt;sub&gt; dp2 &lt;/sub&gt;( drugpresc )  ⋈ ρ &lt;sub&gt; d1 &lt;/sub&gt;( drug )  ⋈ ρ &lt;sub&gt; d2 &lt;/sub&gt;( drug )</v>
      </c>
      <c r="BP11" s="0" t="n">
        <f aca="false">IFERROR(FIND("f_",LOWER(BO11)),-1)</f>
        <v>-1</v>
      </c>
      <c r="BQ11" s="0" t="n">
        <f aca="false">IF(BP11=-1,-1, VALUE(MID(BO11,BP11+2, IFERROR(FIND(" ",BO11,BP11),999)-BP11-2)))</f>
        <v>-1</v>
      </c>
      <c r="BR11" s="0" t="str">
        <f aca="false">IF(OR(BP11=-1,IFERROR(INDEX(BP$2:BP$100,BQ11),999)&gt;=0),BO11, REPLACE(BO11,BP11,IFERROR(FIND(" ",BO11,BP11),999)-BP11,                   INDEX(BO$2:BO$100,BQ11)                  ) )</f>
        <v>ρ &lt;sub&gt; p &lt;/sub&gt;( prescription ) ⋈ ρ &lt;sub&gt; dp1 &lt;/sub&gt;( drugpresc )  ⋈ ρ &lt;sub&gt; dp2 &lt;/sub&gt;( drugpresc )  ⋈ ρ &lt;sub&gt; d1 &lt;/sub&gt;( drug )  ⋈ ρ &lt;sub&gt; d2 &lt;/sub&gt;( drug )</v>
      </c>
      <c r="BS11" s="0" t="n">
        <f aca="false">IFERROR(FIND("f_",LOWER(BR11)),-1)</f>
        <v>-1</v>
      </c>
      <c r="BT11" s="0" t="n">
        <f aca="false">IF(BS11=-1,-1, VALUE(MID(BR11,BS11+2, IFERROR(FIND(" ",BR11,BS11),999)-BS11-2)))</f>
        <v>-1</v>
      </c>
      <c r="BU11" s="0" t="str">
        <f aca="false">IF(OR(BS11=-1,IFERROR(INDEX(BS$2:BS$100,BT11),999)&gt;=0),BR11, REPLACE(BR11,BS11,IFERROR(FIND(" ",BR11,BS11),999)-BS11,                   INDEX(BR$2:BR$100,BT11)                  ) )</f>
        <v>ρ &lt;sub&gt; p &lt;/sub&gt;( prescription ) ⋈ ρ &lt;sub&gt; dp1 &lt;/sub&gt;( drugpresc )  ⋈ ρ &lt;sub&gt; dp2 &lt;/sub&gt;( drugpresc )  ⋈ ρ &lt;sub&gt; d1 &lt;/sub&gt;( drug )  ⋈ ρ &lt;sub&gt; d2 &lt;/sub&gt;( drug )</v>
      </c>
      <c r="BV11" s="0" t="n">
        <f aca="false">IFERROR(FIND("f_",LOWER(BU11)),-1)</f>
        <v>-1</v>
      </c>
      <c r="BW11" s="0" t="n">
        <f aca="false">IF(BV11=-1,-1, VALUE(MID(BU11,BV11+2, IFERROR(FIND(" ",BU11,BV11),999)-BV11-2)))</f>
        <v>-1</v>
      </c>
      <c r="BX11" s="0" t="str">
        <f aca="false">IF(OR(BV11=-1,IFERROR(INDEX(BV$2:BV$100,BW11),999)&gt;=0),BU11, REPLACE(BU11,BV11,IFERROR(FIND(" ",BU11,BV11),999)-BV11,                   INDEX(BU$2:BU$100,BW11)                  ) )</f>
        <v>ρ &lt;sub&gt; p &lt;/sub&gt;( prescription ) ⋈ ρ &lt;sub&gt; dp1 &lt;/sub&gt;( drugpresc )  ⋈ ρ &lt;sub&gt; dp2 &lt;/sub&gt;( drugpresc )  ⋈ ρ &lt;sub&gt; d1 &lt;/sub&gt;( drug )  ⋈ ρ &lt;sub&gt; d2 &lt;/sub&gt;( drug )</v>
      </c>
      <c r="BY11" s="0" t="n">
        <f aca="false">IFERROR(FIND("f_",LOWER(BX11)),-1)</f>
        <v>-1</v>
      </c>
      <c r="BZ11" s="0" t="n">
        <f aca="false">IF(BY11=-1,-1, VALUE(MID(BX11,BY11+2, IFERROR(FIND(" ",BX11,BY11),999)-BY11-2)))</f>
        <v>-1</v>
      </c>
      <c r="CA11" s="0" t="str">
        <f aca="false">IF(OR(BY11=-1,IFERROR(INDEX(BY$2:BY$100,BZ11),999)&gt;=0),BX11, REPLACE(BX11,BY11,IFERROR(FIND(" ",BX11,BY11),999)-BY11,                   INDEX(BX$2:BX$100,BZ11)                  ) )</f>
        <v>ρ &lt;sub&gt; p &lt;/sub&gt;( prescription ) ⋈ ρ &lt;sub&gt; dp1 &lt;/sub&gt;( drugpresc )  ⋈ ρ &lt;sub&gt; dp2 &lt;/sub&gt;( drugpresc )  ⋈ ρ &lt;sub&gt; d1 &lt;/sub&gt;( drug )  ⋈ ρ &lt;sub&gt; d2 &lt;/sub&gt;( drug )</v>
      </c>
      <c r="CB11" s="0" t="n">
        <f aca="false">IFERROR(FIND("f_",LOWER(CA11)),-1)</f>
        <v>-1</v>
      </c>
      <c r="CC11" s="0" t="n">
        <f aca="false">IF(CB11=-1,-1, VALUE(MID(CA11,CB11+2, IFERROR(FIND(" ",CA11,CB11),999)-CB11-2)))</f>
        <v>-1</v>
      </c>
      <c r="CD11" s="0" t="str">
        <f aca="false">IF(OR(CB11=-1,IFERROR(INDEX(CB$2:CB$100,CC11),999)&gt;=0),CA11, REPLACE(CA11,CB11,IFERROR(FIND(" ",CA11,CB11),999)-CB11,                   INDEX(CA$2:CA$100,CC11)                  ) )</f>
        <v>ρ &lt;sub&gt; p &lt;/sub&gt;( prescription ) ⋈ ρ &lt;sub&gt; dp1 &lt;/sub&gt;( drugpresc )  ⋈ ρ &lt;sub&gt; dp2 &lt;/sub&gt;( drugpresc )  ⋈ ρ &lt;sub&gt; d1 &lt;/sub&gt;( drug )  ⋈ ρ &lt;sub&gt; d2 &lt;/sub&gt;( drug )</v>
      </c>
      <c r="CE11" s="0" t="n">
        <f aca="false">IFERROR(FIND("f_",LOWER(CD11)),-1)</f>
        <v>-1</v>
      </c>
      <c r="CF11" s="0" t="n">
        <f aca="false">IF(CE11=-1,-1, VALUE(MID(CD11,CE11+2, IFERROR(FIND(" ",CD11,CE11),999)-CE11-2)))</f>
        <v>-1</v>
      </c>
      <c r="CG11" s="0" t="str">
        <f aca="false">IF(OR(CE11=-1,IFERROR(INDEX(CE$2:CE$100,CF11),999)&gt;=0),CD11, REPLACE(CD11,CE11,IFERROR(FIND(" ",CD11,CE11),999)-CE11,                   INDEX(CD$2:CD$100,CF11)                  ) )</f>
        <v>ρ &lt;sub&gt; p &lt;/sub&gt;( prescription ) ⋈ ρ &lt;sub&gt; dp1 &lt;/sub&gt;( drugpresc )  ⋈ ρ &lt;sub&gt; dp2 &lt;/sub&gt;( drugpresc )  ⋈ ρ &lt;sub&gt; d1 &lt;/sub&gt;( drug )  ⋈ ρ &lt;sub&gt; d2 &lt;/sub&gt;( drug )</v>
      </c>
      <c r="CH11" s="0" t="n">
        <f aca="false">IFERROR(FIND("f_",LOWER(CG11)),-1)</f>
        <v>-1</v>
      </c>
      <c r="CI11" s="0" t="n">
        <f aca="false">IF(CH11=-1,-1, VALUE(MID(CG11,CH11+2, IFERROR(FIND(" ",CG11,CH11),999)-CH11-2)))</f>
        <v>-1</v>
      </c>
      <c r="CJ11" s="0" t="str">
        <f aca="false">IF(OR(CH11=-1,IFERROR(INDEX(CH$2:CH$100,CI11),999)&gt;=0),CG11, REPLACE(CG11,CH11,IFERROR(FIND(" ",CG11,CH11),999)-CH11,                   INDEX(CG$2:CG$100,CI11)                  ) )</f>
        <v>ρ &lt;sub&gt; p &lt;/sub&gt;( prescription ) ⋈ ρ &lt;sub&gt; dp1 &lt;/sub&gt;( drugpresc )  ⋈ ρ &lt;sub&gt; dp2 &lt;/sub&gt;( drugpresc )  ⋈ ρ &lt;sub&gt; d1 &lt;/sub&gt;( drug )  ⋈ ρ &lt;sub&gt; d2 &lt;/sub&gt;( drug )</v>
      </c>
      <c r="CK11" s="0" t="n">
        <f aca="false">IFERROR(FIND("f_",LOWER(CJ11)),-1)</f>
        <v>-1</v>
      </c>
      <c r="CL11" s="0" t="n">
        <f aca="false">IF(CK11=-1,-1, VALUE(MID(CJ11,CK11+2, IFERROR(FIND(" ",CJ11,CK11),999)-CK11-2)))</f>
        <v>-1</v>
      </c>
      <c r="CM11" s="0" t="str">
        <f aca="false">IF(OR(CK11=-1,IFERROR(INDEX(CK$2:CK$100,CL11),999)&gt;=0),CJ11, REPLACE(CJ11,CK11,IFERROR(FIND(" ",CJ11,CK11),999)-CK11,                   INDEX(CJ$2:CJ$100,CL11)                  ) )</f>
        <v>ρ &lt;sub&gt; p &lt;/sub&gt;( prescription ) ⋈ ρ &lt;sub&gt; dp1 &lt;/sub&gt;( drugpresc )  ⋈ ρ &lt;sub&gt; dp2 &lt;/sub&gt;( drugpresc )  ⋈ ρ &lt;sub&gt; d1 &lt;/sub&gt;( drug )  ⋈ ρ &lt;sub&gt; d2 &lt;/sub&gt;( drug )</v>
      </c>
      <c r="CN11" s="0" t="n">
        <f aca="false">IFERROR(FIND("f_",LOWER(CM11)),-1)</f>
        <v>-1</v>
      </c>
      <c r="CO11" s="0" t="n">
        <f aca="false">IF(CN11=-1,-1, VALUE(MID(CM11,CN11+2, IFERROR(FIND(" ",CM11,CN11),999)-CN11-2)))</f>
        <v>-1</v>
      </c>
      <c r="CP11" s="0" t="str">
        <f aca="false">IF(OR(CN11=-1,IFERROR(INDEX(CN$2:CN$100,CO11),999)&gt;=0),CM11, REPLACE(CM11,CN11,IFERROR(FIND(" ",CM11,CN11),999)-CN11,                   INDEX(CM$2:CM$100,CO11)                  ) )</f>
        <v>ρ &lt;sub&gt; p &lt;/sub&gt;( prescription ) ⋈ ρ &lt;sub&gt; dp1 &lt;/sub&gt;( drugpresc )  ⋈ ρ &lt;sub&gt; dp2 &lt;/sub&gt;( drugpresc )  ⋈ ρ &lt;sub&gt; d1 &lt;/sub&gt;( drug )  ⋈ ρ &lt;sub&gt; d2 &lt;/sub&gt;( drug )</v>
      </c>
      <c r="CQ11" s="0" t="n">
        <f aca="false">IFERROR(FIND("f_",LOWER(CP11)),-1)</f>
        <v>-1</v>
      </c>
      <c r="CR11" s="0" t="n">
        <f aca="false">IF(CQ11=-1,-1, VALUE(MID(CP11,CQ11+2, IFERROR(FIND(" ",CP11,CQ11),999)-CQ11-2)))</f>
        <v>-1</v>
      </c>
      <c r="CS11" s="0" t="str">
        <f aca="false">IF(OR(CQ11=-1,IFERROR(INDEX(CQ$2:CQ$100,CR11),999)&gt;=0),CP11, REPLACE(CP11,CQ11,IFERROR(FIND(" ",CP11,CQ11),999)-CQ11,                   INDEX(CP$2:CP$100,CR11)                  ) )</f>
        <v>ρ &lt;sub&gt; p &lt;/sub&gt;( prescription ) ⋈ ρ &lt;sub&gt; dp1 &lt;/sub&gt;( drugpresc )  ⋈ ρ &lt;sub&gt; dp2 &lt;/sub&gt;( drugpresc )  ⋈ ρ &lt;sub&gt; d1 &lt;/sub&gt;( drug )  ⋈ ρ &lt;sub&gt; d2 &lt;/sub&gt;( drug )</v>
      </c>
      <c r="CT11" s="0" t="n">
        <f aca="false">IFERROR(FIND("f_",LOWER(CS11)),-1)</f>
        <v>-1</v>
      </c>
      <c r="CU11" s="0" t="n">
        <f aca="false">IF(CT11=-1,-1, VALUE(MID(CS11,CT11+2, IFERROR(FIND(" ",CS11,CT11),999)-CT11-2)))</f>
        <v>-1</v>
      </c>
      <c r="CV11" s="0" t="str">
        <f aca="false">IF(OR(CT11=-1,IFERROR(INDEX(CT$2:CT$100,CU11),999)&gt;=0),CS11, REPLACE(CS11,CT11,IFERROR(FIND(" ",CS11,CT11),999)-CT11,                   INDEX(CS$2:CS$100,CU11)                  ) )</f>
        <v>ρ &lt;sub&gt; p &lt;/sub&gt;( prescription ) ⋈ ρ &lt;sub&gt; dp1 &lt;/sub&gt;( drugpresc )  ⋈ ρ &lt;sub&gt; dp2 &lt;/sub&gt;( drugpresc )  ⋈ ρ &lt;sub&gt; d1 &lt;/sub&gt;( drug )  ⋈ ρ &lt;sub&gt; d2 &lt;/sub&gt;( drug )</v>
      </c>
      <c r="CW11" s="0" t="n">
        <f aca="false">IFERROR(FIND("f_",LOWER(CV11)),-1)</f>
        <v>-1</v>
      </c>
      <c r="CX11" s="0" t="n">
        <f aca="false">IF(CW11=-1,-1, VALUE(MID(CV11,CW11+2, IFERROR(FIND(" ",CV11,CW11),999)-CW11-2)))</f>
        <v>-1</v>
      </c>
      <c r="CY11" s="0" t="str">
        <f aca="false">IF(OR(CW11=-1,IFERROR(INDEX(CW$2:CW$100,CX11),999)&gt;=0),CV11, REPLACE(CV11,CW11,IFERROR(FIND(" ",CV11,CW11),999)-CW11,                   INDEX(CV$2:CV$100,CX11)                  ) )</f>
        <v>ρ &lt;sub&gt; p &lt;/sub&gt;( prescription ) ⋈ ρ &lt;sub&gt; dp1 &lt;/sub&gt;( drugpresc )  ⋈ ρ &lt;sub&gt; dp2 &lt;/sub&gt;( drugpresc )  ⋈ ρ &lt;sub&gt; d1 &lt;/sub&gt;( drug )  ⋈ ρ &lt;sub&gt; d2 &lt;/sub&gt;( drug )</v>
      </c>
      <c r="CZ11" s="0" t="n">
        <f aca="false">IFERROR(FIND("f_",LOWER(CY11)),-1)</f>
        <v>-1</v>
      </c>
      <c r="DA11" s="0" t="n">
        <f aca="false">IF(CZ11=-1,-1, VALUE(MID(CY11,CZ11+2, IFERROR(FIND(" ",CY11,CZ11),999)-CZ11-2)))</f>
        <v>-1</v>
      </c>
      <c r="DB11" s="0" t="str">
        <f aca="false">IF(OR(CZ11=-1,IFERROR(INDEX(CZ$2:CZ$100,DA11),999)&gt;=0),CY11, REPLACE(CY11,CZ11,IFERROR(FIND(" ",CY11,CZ11),999)-CZ11,                   INDEX(CY$2:CY$100,DA11)                  ) )</f>
        <v>ρ &lt;sub&gt; p &lt;/sub&gt;( prescription ) ⋈ ρ &lt;sub&gt; dp1 &lt;/sub&gt;( drugpresc )  ⋈ ρ &lt;sub&gt; dp2 &lt;/sub&gt;( drugpresc )  ⋈ ρ &lt;sub&gt; d1 &lt;/sub&gt;( drug )  ⋈ ρ &lt;sub&gt; d2 &lt;/sub&gt;( drug )</v>
      </c>
    </row>
    <row r="12" customFormat="false" ht="13.8" hidden="false" customHeight="false" outlineLevel="0" collapsed="false">
      <c r="D12" s="1" t="s">
        <v>44</v>
      </c>
      <c r="E12" s="0" t="s">
        <v>45</v>
      </c>
      <c r="F12" s="0" t="s">
        <v>46</v>
      </c>
      <c r="G12" s="0" t="n">
        <f aca="false">G11+1</f>
        <v>11</v>
      </c>
      <c r="I12" s="0" t="str">
        <f aca="false">DB12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L12" s="0" t="str">
        <f aca="false">VLOOKUP($D12,Relgebra!$A:$E,5,0)</f>
        <v>σ &lt;sub&gt; parm2 &lt;/sub&gt;( parm1 )</v>
      </c>
      <c r="M12" s="0" t="str">
        <f aca="false">SUBSTITUTE(SUBSTITUTE(L12,"parm1",E12),"parm2",F12)</f>
        <v>σ &lt;sub&gt; F_24 &lt;/sub&gt;( F_10 )</v>
      </c>
      <c r="N12" s="0" t="str">
        <f aca="false">IFERROR(VLOOKUP(ROW($A11),$G$2:$M$100,COLUMN(M11)-COLUMN(G11)+1,0),"")</f>
        <v>σ &lt;sub&gt; F_24 &lt;/sub&gt;( F_10 )</v>
      </c>
      <c r="P12" s="0" t="str">
        <f aca="false">N12</f>
        <v>σ &lt;sub&gt; F_24 &lt;/sub&gt;( F_10 )</v>
      </c>
      <c r="Q12" s="0" t="n">
        <f aca="false">IFERROR(FIND("f_",LOWER(P12)),-1)</f>
        <v>9</v>
      </c>
      <c r="R12" s="0" t="n">
        <f aca="false">IF(Q12=-1,-1, VALUE(MID(P12,Q12+2, IFERROR(FIND(" ",P12,Q12),999)-Q12-2)))</f>
        <v>24</v>
      </c>
      <c r="S12" s="0" t="str">
        <f aca="false">IF(OR(Q12=-1,IFERROR(INDEX(Q$2:Q$100,R12),999)&gt;=0),P12, REPLACE(P12,Q12,IFERROR(FIND(" ",P12,Q12),999)-Q12,                   INDEX(P$2:P$100,R12)                  ) )</f>
        <v>σ &lt;sub&gt; F_24 &lt;/sub&gt;( F_10 )</v>
      </c>
      <c r="T12" s="0" t="n">
        <f aca="false">IFERROR(FIND("f_",LOWER(S12)),-1)</f>
        <v>9</v>
      </c>
      <c r="U12" s="0" t="n">
        <f aca="false">IF(T12=-1,-1, VALUE(MID(S12,T12+2, IFERROR(FIND(" ",S12,T12),999)-T12-2)))</f>
        <v>24</v>
      </c>
      <c r="V12" s="0" t="str">
        <f aca="false">IF(OR(T12=-1,IFERROR(INDEX(T$2:T$100,U12),999)&gt;=0),S12, REPLACE(S12,T12,IFERROR(FIND(" ",S12,T12),999)-T12,                   INDEX(S$2:S$100,U12)                  ) )</f>
        <v>σ &lt;sub&gt; F_24 &lt;/sub&gt;( F_10 )</v>
      </c>
      <c r="W12" s="0" t="n">
        <f aca="false">IFERROR(FIND("f_",LOWER(V12)),-1)</f>
        <v>9</v>
      </c>
      <c r="X12" s="0" t="n">
        <f aca="false">IF(W12=-1,-1, VALUE(MID(V12,W12+2, IFERROR(FIND(" ",V12,W12),999)-W12-2)))</f>
        <v>24</v>
      </c>
      <c r="Y12" s="0" t="str">
        <f aca="false">IF(OR(W12=-1,IFERROR(INDEX(W$2:W$100,X12),999)&gt;=0),V12, REPLACE(V12,W12,IFERROR(FIND(" ",V12,W12),999)-W12,                   INDEX(V$2:V$100,X12)                  ) )</f>
        <v>σ &lt;sub&gt; F_24 &lt;/sub&gt;( F_10 )</v>
      </c>
      <c r="Z12" s="0" t="n">
        <f aca="false">IFERROR(FIND("f_",LOWER(Y12)),-1)</f>
        <v>9</v>
      </c>
      <c r="AA12" s="0" t="n">
        <f aca="false">IF(Z12=-1,-1, VALUE(MID(Y12,Z12+2, IFERROR(FIND(" ",Y12,Z12),999)-Z12-2)))</f>
        <v>24</v>
      </c>
      <c r="AB12" s="0" t="str">
        <f aca="false">IF(OR(Z12=-1,IFERROR(INDEX(Z$2:Z$100,AA12),999)&gt;=0),Y12, REPLACE(Y12,Z12,IFERROR(FIND(" ",Y12,Z12),999)-Z12,                   INDEX(Y$2:Y$100,AA12)                  ) )</f>
        <v>σ &lt;sub&gt; F_24 &lt;/sub&gt;( F_10 )</v>
      </c>
      <c r="AC12" s="0" t="n">
        <f aca="false">IFERROR(FIND("f_",LOWER(AB12)),-1)</f>
        <v>9</v>
      </c>
      <c r="AD12" s="0" t="n">
        <f aca="false">IF(AC12=-1,-1, VALUE(MID(AB12,AC12+2, IFERROR(FIND(" ",AB12,AC12),999)-AC12-2)))</f>
        <v>24</v>
      </c>
      <c r="AE12" s="0" t="str">
        <f aca="false">IF(OR(AC12=-1,IFERROR(INDEX(AC$2:AC$100,AD12),999)&gt;=0),AB12, REPLACE(AB12,AC12,IFERROR(FIND(" ",AB12,AC12),999)-AC12,                   INDEX(AB$2:AB$100,AD12)                  ) )</f>
        <v>σ &lt;sub&gt; F_24 &lt;/sub&gt;( F_10 )</v>
      </c>
      <c r="AF12" s="0" t="n">
        <f aca="false">IFERROR(FIND("f_",LOWER(AE12)),-1)</f>
        <v>9</v>
      </c>
      <c r="AG12" s="0" t="n">
        <f aca="false">IF(AF12=-1,-1, VALUE(MID(AE12,AF12+2, IFERROR(FIND(" ",AE12,AF12),999)-AF12-2)))</f>
        <v>24</v>
      </c>
      <c r="AH12" s="0" t="str">
        <f aca="false">IF(OR(AF12=-1,IFERROR(INDEX(AF$2:AF$100,AG12),999)&gt;=0),AE12, REPLACE(AE12,AF12,IFERROR(FIND(" ",AE12,AF12),999)-AF12,                   INDEX(AE$2:AE$100,AG12)                  ) )</f>
        <v>σ &lt;sub&gt; F_24 &lt;/sub&gt;( F_10 )</v>
      </c>
      <c r="AI12" s="0" t="n">
        <f aca="false">IFERROR(FIND("f_",LOWER(AH12)),-1)</f>
        <v>9</v>
      </c>
      <c r="AJ12" s="0" t="n">
        <f aca="false">IF(AI12=-1,-1, VALUE(MID(AH12,AI12+2, IFERROR(FIND(" ",AH12,AI12),999)-AI12-2)))</f>
        <v>24</v>
      </c>
      <c r="AK12" s="0" t="str">
        <f aca="false">IF(OR(AI12=-1,IFERROR(INDEX(AI$2:AI$100,AJ12),999)&gt;=0),AH12, REPLACE(AH12,AI12,IFERROR(FIND(" ",AH12,AI12),999)-AI12,                   INDEX(AH$2:AH$100,AJ12)                  ) )</f>
        <v>σ &lt;sub&gt; F_24 &lt;/sub&gt;( F_10 )</v>
      </c>
      <c r="AL12" s="0" t="n">
        <f aca="false">IFERROR(FIND("f_",LOWER(AK12)),-1)</f>
        <v>9</v>
      </c>
      <c r="AM12" s="0" t="n">
        <f aca="false">IF(AL12=-1,-1, VALUE(MID(AK12,AL12+2, IFERROR(FIND(" ",AK12,AL12),999)-AL12-2)))</f>
        <v>24</v>
      </c>
      <c r="AN12" s="0" t="str">
        <f aca="false">IF(OR(AL12=-1,IFERROR(INDEX(AL$2:AL$100,AM12),999)&gt;=0),AK12, REPLACE(AK12,AL12,IFERROR(FIND(" ",AK12,AL12),999)-AL12,                   INDEX(AK$2:AK$100,AM12)                  ) )</f>
        <v>σ &lt;sub&gt; F_24 &lt;/sub&gt;( F_10 )</v>
      </c>
      <c r="AO12" s="0" t="n">
        <f aca="false">IFERROR(FIND("f_",LOWER(AN12)),-1)</f>
        <v>9</v>
      </c>
      <c r="AP12" s="0" t="n">
        <f aca="false">IF(AO12=-1,-1, VALUE(MID(AN12,AO12+2, IFERROR(FIND(" ",AN12,AO12),999)-AO12-2)))</f>
        <v>24</v>
      </c>
      <c r="AQ12" s="0" t="str">
        <f aca="false">IF(OR(AO12=-1,IFERROR(INDEX(AO$2:AO$100,AP12),999)&gt;=0),AN12, REPLACE(AN12,AO12,IFERROR(FIND(" ",AN12,AO12),999)-AO12,                   INDEX(AN$2:AN$100,AP12)                  ) )</f>
        <v>σ &lt;sub&gt; F_24 &lt;/sub&gt;( F_10 )</v>
      </c>
      <c r="AR12" s="0" t="n">
        <f aca="false">IFERROR(FIND("f_",LOWER(AQ12)),-1)</f>
        <v>9</v>
      </c>
      <c r="AS12" s="0" t="n">
        <f aca="false">IF(AR12=-1,-1, VALUE(MID(AQ12,AR12+2, IFERROR(FIND(" ",AQ12,AR12),999)-AR12-2)))</f>
        <v>24</v>
      </c>
      <c r="AT12" s="0" t="str">
        <f aca="false">IF(OR(AR12=-1,IFERROR(INDEX(AR$2:AR$100,AS12),999)&gt;=0),AQ12, REPLACE(AQ12,AR12,IFERROR(FIND(" ",AQ12,AR12),999)-AR12,                   INDEX(AQ$2:AQ$100,AS12)                  ) )</f>
        <v>σ &lt;sub&gt; F_24 &lt;/sub&gt;( F_10 )</v>
      </c>
      <c r="AU12" s="0" t="n">
        <f aca="false">IFERROR(FIND("f_",LOWER(AT12)),-1)</f>
        <v>9</v>
      </c>
      <c r="AV12" s="0" t="n">
        <f aca="false">IF(AU12=-1,-1, VALUE(MID(AT12,AU12+2, IFERROR(FIND(" ",AT12,AU12),999)-AU12-2)))</f>
        <v>24</v>
      </c>
      <c r="AW12" s="0" t="str">
        <f aca="false">IF(OR(AU12=-1,IFERROR(INDEX(AU$2:AU$100,AV12),999)&gt;=0),AT12, REPLACE(AT12,AU12,IFERROR(FIND(" ",AT12,AU12),999)-AU12,                   INDEX(AT$2:AT$100,AV12)                  ) )</f>
        <v>σ &lt;sub&gt; F_24 &lt;/sub&gt;( F_10 )</v>
      </c>
      <c r="AX12" s="0" t="n">
        <f aca="false">IFERROR(FIND("f_",LOWER(AW12)),-1)</f>
        <v>9</v>
      </c>
      <c r="AY12" s="0" t="n">
        <f aca="false">IF(AX12=-1,-1, VALUE(MID(AW12,AX12+2, IFERROR(FIND(" ",AW12,AX12),999)-AX12-2)))</f>
        <v>24</v>
      </c>
      <c r="AZ12" s="0" t="str">
        <f aca="false">IF(OR(AX12=-1,IFERROR(INDEX(AX$2:AX$100,AY12),999)&gt;=0),AW12, REPLACE(AW12,AX12,IFERROR(FIND(" ",AW12,AX12),999)-AX12,                   INDEX(AW$2:AW$100,AY12)                  ) )</f>
        <v>σ &lt;sub&gt; F_24 &lt;/sub&gt;( F_10 )</v>
      </c>
      <c r="BA12" s="0" t="n">
        <f aca="false">IFERROR(FIND("f_",LOWER(AZ12)),-1)</f>
        <v>9</v>
      </c>
      <c r="BB12" s="0" t="n">
        <f aca="false">IF(BA12=-1,-1, VALUE(MID(AZ12,BA12+2, IFERROR(FIND(" ",AZ12,BA12),999)-BA12-2)))</f>
        <v>24</v>
      </c>
      <c r="BC12" s="0" t="str">
        <f aca="false">IF(OR(BA12=-1,IFERROR(INDEX(BA$2:BA$100,BB12),999)&gt;=0),AZ12, REPLACE(AZ12,BA12,IFERROR(FIND(" ",AZ12,BA12),999)-BA12,                   INDEX(AZ$2:AZ$100,BB12)                  ) )</f>
        <v>σ &lt;sub&gt; p.perno = dp1.perno  ∧ p.perno = dp2.perno   ∧ dp1.dname = d1.dname   ∧ dp2.dname = d2.dname   ∧ dp1.dname ≠ dp2.dname   ∧ d1.company = 'X'   ∧ d2.company = 'X'   &lt;/sub&gt;( F_10 )</v>
      </c>
      <c r="BD12" s="0" t="n">
        <f aca="false">IFERROR(FIND("f_",LOWER(BC12)),-1)</f>
        <v>180</v>
      </c>
      <c r="BE12" s="0" t="n">
        <f aca="false">IF(BD12=-1,-1, VALUE(MID(BC12,BD12+2, IFERROR(FIND(" ",BC12,BD12),999)-BD12-2)))</f>
        <v>10</v>
      </c>
      <c r="BF12" s="0" t="str">
        <f aca="false">IF(OR(BD12=-1,IFERROR(INDEX(BD$2:BD$100,BE12),999)&gt;=0),BC12, REPLACE(BC12,BD12,IFERROR(FIND(" ",BC12,BD12),999)-BD12,                   INDEX(BC$2:BC$100,BE12)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BG12" s="0" t="n">
        <f aca="false">IFERROR(FIND("f_",LOWER(BF12)),-1)</f>
        <v>-1</v>
      </c>
      <c r="BH12" s="0" t="n">
        <f aca="false">IF(BG12=-1,-1, VALUE(MID(BF12,BG12+2, IFERROR(FIND(" ",BF12,BG12),999)-BG12-2)))</f>
        <v>-1</v>
      </c>
      <c r="BI12" s="0" t="str">
        <f aca="false">IF(OR(BG12=-1,IFERROR(INDEX(BG$2:BG$100,BH12),999)&gt;=0),BF12, REPLACE(BF12,BG12,IFERROR(FIND(" ",BF12,BG12),999)-BG12,                   INDEX(BF$2:BF$100,BH12)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BJ12" s="0" t="n">
        <f aca="false">IFERROR(FIND("f_",LOWER(BI12)),-1)</f>
        <v>-1</v>
      </c>
      <c r="BK12" s="0" t="n">
        <f aca="false">IF(BJ12=-1,-1, VALUE(MID(BI12,BJ12+2, IFERROR(FIND(" ",BI12,BJ12),999)-BJ12-2)))</f>
        <v>-1</v>
      </c>
      <c r="BL12" s="0" t="str">
        <f aca="false">IF(OR(BJ12=-1,IFERROR(INDEX(BJ$2:BJ$100,BK12),999)&gt;=0),BI12, REPLACE(BI12,BJ12,IFERROR(FIND(" ",BI12,BJ12),999)-BJ12,                   INDEX(BI$2:BI$100,BK12)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BM12" s="0" t="n">
        <f aca="false">IFERROR(FIND("f_",LOWER(BL12)),-1)</f>
        <v>-1</v>
      </c>
      <c r="BN12" s="0" t="n">
        <f aca="false">IF(BM12=-1,-1, VALUE(MID(BL12,BM12+2, IFERROR(FIND(" ",BL12,BM12),999)-BM12-2)))</f>
        <v>-1</v>
      </c>
      <c r="BO12" s="0" t="str">
        <f aca="false">IF(OR(BM12=-1,IFERROR(INDEX(BM$2:BM$100,BN12),999)&gt;=0),BL12, REPLACE(BL12,BM12,IFERROR(FIND(" ",BL12,BM12),999)-BM12,                   INDEX(BL$2:BL$100,BN12)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BP12" s="0" t="n">
        <f aca="false">IFERROR(FIND("f_",LOWER(BO12)),-1)</f>
        <v>-1</v>
      </c>
      <c r="BQ12" s="0" t="n">
        <f aca="false">IF(BP12=-1,-1, VALUE(MID(BO12,BP12+2, IFERROR(FIND(" ",BO12,BP12),999)-BP12-2)))</f>
        <v>-1</v>
      </c>
      <c r="BR12" s="0" t="str">
        <f aca="false">IF(OR(BP12=-1,IFERROR(INDEX(BP$2:BP$100,BQ12),999)&gt;=0),BO12, REPLACE(BO12,BP12,IFERROR(FIND(" ",BO12,BP12),999)-BP12,                   INDEX(BO$2:BO$100,BQ12)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BS12" s="0" t="n">
        <f aca="false">IFERROR(FIND("f_",LOWER(BR12)),-1)</f>
        <v>-1</v>
      </c>
      <c r="BT12" s="0" t="n">
        <f aca="false">IF(BS12=-1,-1, VALUE(MID(BR12,BS12+2, IFERROR(FIND(" ",BR12,BS12),999)-BS12-2)))</f>
        <v>-1</v>
      </c>
      <c r="BU12" s="0" t="str">
        <f aca="false">IF(OR(BS12=-1,IFERROR(INDEX(BS$2:BS$100,BT12),999)&gt;=0),BR12, REPLACE(BR12,BS12,IFERROR(FIND(" ",BR12,BS12),999)-BS12,                   INDEX(BR$2:BR$100,BT12)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BV12" s="0" t="n">
        <f aca="false">IFERROR(FIND("f_",LOWER(BU12)),-1)</f>
        <v>-1</v>
      </c>
      <c r="BW12" s="0" t="n">
        <f aca="false">IF(BV12=-1,-1, VALUE(MID(BU12,BV12+2, IFERROR(FIND(" ",BU12,BV12),999)-BV12-2)))</f>
        <v>-1</v>
      </c>
      <c r="BX12" s="0" t="str">
        <f aca="false">IF(OR(BV12=-1,IFERROR(INDEX(BV$2:BV$100,BW12),999)&gt;=0),BU12, REPLACE(BU12,BV12,IFERROR(FIND(" ",BU12,BV12),999)-BV12,                   INDEX(BU$2:BU$100,BW12)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BY12" s="0" t="n">
        <f aca="false">IFERROR(FIND("f_",LOWER(BX12)),-1)</f>
        <v>-1</v>
      </c>
      <c r="BZ12" s="0" t="n">
        <f aca="false">IF(BY12=-1,-1, VALUE(MID(BX12,BY12+2, IFERROR(FIND(" ",BX12,BY12),999)-BY12-2)))</f>
        <v>-1</v>
      </c>
      <c r="CA12" s="0" t="str">
        <f aca="false">IF(OR(BY12=-1,IFERROR(INDEX(BY$2:BY$100,BZ12),999)&gt;=0),BX12, REPLACE(BX12,BY12,IFERROR(FIND(" ",BX12,BY12),999)-BY12,                   INDEX(BX$2:BX$100,BZ12)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CB12" s="0" t="n">
        <f aca="false">IFERROR(FIND("f_",LOWER(CA12)),-1)</f>
        <v>-1</v>
      </c>
      <c r="CC12" s="0" t="n">
        <f aca="false">IF(CB12=-1,-1, VALUE(MID(CA12,CB12+2, IFERROR(FIND(" ",CA12,CB12),999)-CB12-2)))</f>
        <v>-1</v>
      </c>
      <c r="CD12" s="0" t="str">
        <f aca="false">IF(OR(CB12=-1,IFERROR(INDEX(CB$2:CB$100,CC12),999)&gt;=0),CA12, REPLACE(CA12,CB12,IFERROR(FIND(" ",CA12,CB12),999)-CB12,                   INDEX(CA$2:CA$100,CC12)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CE12" s="0" t="n">
        <f aca="false">IFERROR(FIND("f_",LOWER(CD12)),-1)</f>
        <v>-1</v>
      </c>
      <c r="CF12" s="0" t="n">
        <f aca="false">IF(CE12=-1,-1, VALUE(MID(CD12,CE12+2, IFERROR(FIND(" ",CD12,CE12),999)-CE12-2)))</f>
        <v>-1</v>
      </c>
      <c r="CG12" s="0" t="str">
        <f aca="false">IF(OR(CE12=-1,IFERROR(INDEX(CE$2:CE$100,CF12),999)&gt;=0),CD12, REPLACE(CD12,CE12,IFERROR(FIND(" ",CD12,CE12),999)-CE12,                   INDEX(CD$2:CD$100,CF12)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CH12" s="0" t="n">
        <f aca="false">IFERROR(FIND("f_",LOWER(CG12)),-1)</f>
        <v>-1</v>
      </c>
      <c r="CI12" s="0" t="n">
        <f aca="false">IF(CH12=-1,-1, VALUE(MID(CG12,CH12+2, IFERROR(FIND(" ",CG12,CH12),999)-CH12-2)))</f>
        <v>-1</v>
      </c>
      <c r="CJ12" s="0" t="str">
        <f aca="false">IF(OR(CH12=-1,IFERROR(INDEX(CH$2:CH$100,CI12),999)&gt;=0),CG12, REPLACE(CG12,CH12,IFERROR(FIND(" ",CG12,CH12),999)-CH12,                   INDEX(CG$2:CG$100,CI12)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CK12" s="0" t="n">
        <f aca="false">IFERROR(FIND("f_",LOWER(CJ12)),-1)</f>
        <v>-1</v>
      </c>
      <c r="CL12" s="0" t="n">
        <f aca="false">IF(CK12=-1,-1, VALUE(MID(CJ12,CK12+2, IFERROR(FIND(" ",CJ12,CK12),999)-CK12-2)))</f>
        <v>-1</v>
      </c>
      <c r="CM12" s="0" t="str">
        <f aca="false">IF(OR(CK12=-1,IFERROR(INDEX(CK$2:CK$100,CL12),999)&gt;=0),CJ12, REPLACE(CJ12,CK12,IFERROR(FIND(" ",CJ12,CK12),999)-CK12,                   INDEX(CJ$2:CJ$100,CL12)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CN12" s="0" t="n">
        <f aca="false">IFERROR(FIND("f_",LOWER(CM12)),-1)</f>
        <v>-1</v>
      </c>
      <c r="CO12" s="0" t="n">
        <f aca="false">IF(CN12=-1,-1, VALUE(MID(CM12,CN12+2, IFERROR(FIND(" ",CM12,CN12),999)-CN12-2)))</f>
        <v>-1</v>
      </c>
      <c r="CP12" s="0" t="str">
        <f aca="false">IF(OR(CN12=-1,IFERROR(INDEX(CN$2:CN$100,CO12),999)&gt;=0),CM12, REPLACE(CM12,CN12,IFERROR(FIND(" ",CM12,CN12),999)-CN12,                   INDEX(CM$2:CM$100,CO12)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CQ12" s="0" t="n">
        <f aca="false">IFERROR(FIND("f_",LOWER(CP12)),-1)</f>
        <v>-1</v>
      </c>
      <c r="CR12" s="0" t="n">
        <f aca="false">IF(CQ12=-1,-1, VALUE(MID(CP12,CQ12+2, IFERROR(FIND(" ",CP12,CQ12),999)-CQ12-2)))</f>
        <v>-1</v>
      </c>
      <c r="CS12" s="0" t="str">
        <f aca="false">IF(OR(CQ12=-1,IFERROR(INDEX(CQ$2:CQ$100,CR12),999)&gt;=0),CP12, REPLACE(CP12,CQ12,IFERROR(FIND(" ",CP12,CQ12),999)-CQ12,                   INDEX(CP$2:CP$100,CR12)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CT12" s="0" t="n">
        <f aca="false">IFERROR(FIND("f_",LOWER(CS12)),-1)</f>
        <v>-1</v>
      </c>
      <c r="CU12" s="0" t="n">
        <f aca="false">IF(CT12=-1,-1, VALUE(MID(CS12,CT12+2, IFERROR(FIND(" ",CS12,CT12),999)-CT12-2)))</f>
        <v>-1</v>
      </c>
      <c r="CV12" s="0" t="str">
        <f aca="false">IF(OR(CT12=-1,IFERROR(INDEX(CT$2:CT$100,CU12),999)&gt;=0),CS12, REPLACE(CS12,CT12,IFERROR(FIND(" ",CS12,CT12),999)-CT12,                   INDEX(CS$2:CS$100,CU12)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CW12" s="0" t="n">
        <f aca="false">IFERROR(FIND("f_",LOWER(CV12)),-1)</f>
        <v>-1</v>
      </c>
      <c r="CX12" s="0" t="n">
        <f aca="false">IF(CW12=-1,-1, VALUE(MID(CV12,CW12+2, IFERROR(FIND(" ",CV12,CW12),999)-CW12-2)))</f>
        <v>-1</v>
      </c>
      <c r="CY12" s="0" t="str">
        <f aca="false">IF(OR(CW12=-1,IFERROR(INDEX(CW$2:CW$100,CX12),999)&gt;=0),CV12, REPLACE(CV12,CW12,IFERROR(FIND(" ",CV12,CW12),999)-CW12,                   INDEX(CV$2:CV$100,CX12)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  <c r="CZ12" s="0" t="n">
        <f aca="false">IFERROR(FIND("f_",LOWER(CY12)),-1)</f>
        <v>-1</v>
      </c>
      <c r="DA12" s="0" t="n">
        <f aca="false">IF(CZ12=-1,-1, VALUE(MID(CY12,CZ12+2, IFERROR(FIND(" ",CY12,CZ12),999)-CZ12-2)))</f>
        <v>-1</v>
      </c>
      <c r="DB12" s="0" t="str">
        <f aca="false">IF(OR(CZ12=-1,IFERROR(INDEX(CZ$2:CZ$100,DA12),999)&gt;=0),CY12, REPLACE(CY12,CZ12,IFERROR(FIND(" ",CY12,CZ12),999)-CZ12,                   INDEX(CY$2:CY$100,DA12)                  ) )</f>
        <v>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</v>
      </c>
    </row>
    <row r="13" customFormat="false" ht="13.8" hidden="false" customHeight="false" outlineLevel="0" collapsed="false">
      <c r="D13" s="1" t="s">
        <v>47</v>
      </c>
      <c r="E13" s="0" t="s">
        <v>48</v>
      </c>
      <c r="F13" s="0" t="s">
        <v>49</v>
      </c>
      <c r="G13" s="0" t="n">
        <f aca="false">G12+1</f>
        <v>12</v>
      </c>
      <c r="I13" s="0" t="str">
        <f aca="false">DB13</f>
        <v>p.perno = dp1.perno</v>
      </c>
      <c r="L13" s="0" t="str">
        <f aca="false">VLOOKUP($D13,Relgebra!$A:$E,5,0)</f>
        <v>parm1 = parm2</v>
      </c>
      <c r="M13" s="0" t="str">
        <f aca="false">SUBSTITUTE(SUBSTITUTE(L13,"parm1",E13),"parm2",F13)</f>
        <v>p.perno = dp1.perno</v>
      </c>
      <c r="N13" s="0" t="str">
        <f aca="false">IFERROR(VLOOKUP(ROW($A12),$G$2:$M$100,COLUMN(M12)-COLUMN(G12)+1,0),"")</f>
        <v>p.perno = dp1.perno</v>
      </c>
      <c r="P13" s="0" t="str">
        <f aca="false">N13</f>
        <v>p.perno = dp1.perno</v>
      </c>
      <c r="Q13" s="0" t="n">
        <f aca="false">IFERROR(FIND("f_",LOWER(P13)),-1)</f>
        <v>-1</v>
      </c>
      <c r="R13" s="0" t="n">
        <f aca="false">IF(Q13=-1,-1, VALUE(MID(P13,Q13+2, IFERROR(FIND(" ",P13,Q13),999)-Q13-2)))</f>
        <v>-1</v>
      </c>
      <c r="S13" s="0" t="str">
        <f aca="false">IF(OR(Q13=-1,IFERROR(INDEX(Q$2:Q$100,R13),999)&gt;=0),P13, REPLACE(P13,Q13,IFERROR(FIND(" ",P13,Q13),999)-Q13,                   INDEX(P$2:P$100,R13)                  ) )</f>
        <v>p.perno = dp1.perno</v>
      </c>
      <c r="T13" s="0" t="n">
        <f aca="false">IFERROR(FIND("f_",LOWER(S13)),-1)</f>
        <v>-1</v>
      </c>
      <c r="U13" s="0" t="n">
        <f aca="false">IF(T13=-1,-1, VALUE(MID(S13,T13+2, IFERROR(FIND(" ",S13,T13),999)-T13-2)))</f>
        <v>-1</v>
      </c>
      <c r="V13" s="0" t="str">
        <f aca="false">IF(OR(T13=-1,IFERROR(INDEX(T$2:T$100,U13),999)&gt;=0),S13, REPLACE(S13,T13,IFERROR(FIND(" ",S13,T13),999)-T13,                   INDEX(S$2:S$100,U13)                  ) )</f>
        <v>p.perno = dp1.perno</v>
      </c>
      <c r="W13" s="0" t="n">
        <f aca="false">IFERROR(FIND("f_",LOWER(V13)),-1)</f>
        <v>-1</v>
      </c>
      <c r="X13" s="0" t="n">
        <f aca="false">IF(W13=-1,-1, VALUE(MID(V13,W13+2, IFERROR(FIND(" ",V13,W13),999)-W13-2)))</f>
        <v>-1</v>
      </c>
      <c r="Y13" s="0" t="str">
        <f aca="false">IF(OR(W13=-1,IFERROR(INDEX(W$2:W$100,X13),999)&gt;=0),V13, REPLACE(V13,W13,IFERROR(FIND(" ",V13,W13),999)-W13,                   INDEX(V$2:V$100,X13)                  ) )</f>
        <v>p.perno = dp1.perno</v>
      </c>
      <c r="Z13" s="0" t="n">
        <f aca="false">IFERROR(FIND("f_",LOWER(Y13)),-1)</f>
        <v>-1</v>
      </c>
      <c r="AA13" s="0" t="n">
        <f aca="false">IF(Z13=-1,-1, VALUE(MID(Y13,Z13+2, IFERROR(FIND(" ",Y13,Z13),999)-Z13-2)))</f>
        <v>-1</v>
      </c>
      <c r="AB13" s="0" t="str">
        <f aca="false">IF(OR(Z13=-1,IFERROR(INDEX(Z$2:Z$100,AA13),999)&gt;=0),Y13, REPLACE(Y13,Z13,IFERROR(FIND(" ",Y13,Z13),999)-Z13,                   INDEX(Y$2:Y$100,AA13)                  ) )</f>
        <v>p.perno = dp1.perno</v>
      </c>
      <c r="AC13" s="0" t="n">
        <f aca="false">IFERROR(FIND("f_",LOWER(AB13)),-1)</f>
        <v>-1</v>
      </c>
      <c r="AD13" s="0" t="n">
        <f aca="false">IF(AC13=-1,-1, VALUE(MID(AB13,AC13+2, IFERROR(FIND(" ",AB13,AC13),999)-AC13-2)))</f>
        <v>-1</v>
      </c>
      <c r="AE13" s="0" t="str">
        <f aca="false">IF(OR(AC13=-1,IFERROR(INDEX(AC$2:AC$100,AD13),999)&gt;=0),AB13, REPLACE(AB13,AC13,IFERROR(FIND(" ",AB13,AC13),999)-AC13,                   INDEX(AB$2:AB$100,AD13)                  ) )</f>
        <v>p.perno = dp1.perno</v>
      </c>
      <c r="AF13" s="0" t="n">
        <f aca="false">IFERROR(FIND("f_",LOWER(AE13)),-1)</f>
        <v>-1</v>
      </c>
      <c r="AG13" s="0" t="n">
        <f aca="false">IF(AF13=-1,-1, VALUE(MID(AE13,AF13+2, IFERROR(FIND(" ",AE13,AF13),999)-AF13-2)))</f>
        <v>-1</v>
      </c>
      <c r="AH13" s="0" t="str">
        <f aca="false">IF(OR(AF13=-1,IFERROR(INDEX(AF$2:AF$100,AG13),999)&gt;=0),AE13, REPLACE(AE13,AF13,IFERROR(FIND(" ",AE13,AF13),999)-AF13,                   INDEX(AE$2:AE$100,AG13)                  ) )</f>
        <v>p.perno = dp1.perno</v>
      </c>
      <c r="AI13" s="0" t="n">
        <f aca="false">IFERROR(FIND("f_",LOWER(AH13)),-1)</f>
        <v>-1</v>
      </c>
      <c r="AJ13" s="0" t="n">
        <f aca="false">IF(AI13=-1,-1, VALUE(MID(AH13,AI13+2, IFERROR(FIND(" ",AH13,AI13),999)-AI13-2)))</f>
        <v>-1</v>
      </c>
      <c r="AK13" s="0" t="str">
        <f aca="false">IF(OR(AI13=-1,IFERROR(INDEX(AI$2:AI$100,AJ13),999)&gt;=0),AH13, REPLACE(AH13,AI13,IFERROR(FIND(" ",AH13,AI13),999)-AI13,                   INDEX(AH$2:AH$100,AJ13)                  ) )</f>
        <v>p.perno = dp1.perno</v>
      </c>
      <c r="AL13" s="0" t="n">
        <f aca="false">IFERROR(FIND("f_",LOWER(AK13)),-1)</f>
        <v>-1</v>
      </c>
      <c r="AM13" s="0" t="n">
        <f aca="false">IF(AL13=-1,-1, VALUE(MID(AK13,AL13+2, IFERROR(FIND(" ",AK13,AL13),999)-AL13-2)))</f>
        <v>-1</v>
      </c>
      <c r="AN13" s="0" t="str">
        <f aca="false">IF(OR(AL13=-1,IFERROR(INDEX(AL$2:AL$100,AM13),999)&gt;=0),AK13, REPLACE(AK13,AL13,IFERROR(FIND(" ",AK13,AL13),999)-AL13,                   INDEX(AK$2:AK$100,AM13)                  ) )</f>
        <v>p.perno = dp1.perno</v>
      </c>
      <c r="AO13" s="0" t="n">
        <f aca="false">IFERROR(FIND("f_",LOWER(AN13)),-1)</f>
        <v>-1</v>
      </c>
      <c r="AP13" s="0" t="n">
        <f aca="false">IF(AO13=-1,-1, VALUE(MID(AN13,AO13+2, IFERROR(FIND(" ",AN13,AO13),999)-AO13-2)))</f>
        <v>-1</v>
      </c>
      <c r="AQ13" s="0" t="str">
        <f aca="false">IF(OR(AO13=-1,IFERROR(INDEX(AO$2:AO$100,AP13),999)&gt;=0),AN13, REPLACE(AN13,AO13,IFERROR(FIND(" ",AN13,AO13),999)-AO13,                   INDEX(AN$2:AN$100,AP13)                  ) )</f>
        <v>p.perno = dp1.perno</v>
      </c>
      <c r="AR13" s="0" t="n">
        <f aca="false">IFERROR(FIND("f_",LOWER(AQ13)),-1)</f>
        <v>-1</v>
      </c>
      <c r="AS13" s="0" t="n">
        <f aca="false">IF(AR13=-1,-1, VALUE(MID(AQ13,AR13+2, IFERROR(FIND(" ",AQ13,AR13),999)-AR13-2)))</f>
        <v>-1</v>
      </c>
      <c r="AT13" s="0" t="str">
        <f aca="false">IF(OR(AR13=-1,IFERROR(INDEX(AR$2:AR$100,AS13),999)&gt;=0),AQ13, REPLACE(AQ13,AR13,IFERROR(FIND(" ",AQ13,AR13),999)-AR13,                   INDEX(AQ$2:AQ$100,AS13)                  ) )</f>
        <v>p.perno = dp1.perno</v>
      </c>
      <c r="AU13" s="0" t="n">
        <f aca="false">IFERROR(FIND("f_",LOWER(AT13)),-1)</f>
        <v>-1</v>
      </c>
      <c r="AV13" s="0" t="n">
        <f aca="false">IF(AU13=-1,-1, VALUE(MID(AT13,AU13+2, IFERROR(FIND(" ",AT13,AU13),999)-AU13-2)))</f>
        <v>-1</v>
      </c>
      <c r="AW13" s="0" t="str">
        <f aca="false">IF(OR(AU13=-1,IFERROR(INDEX(AU$2:AU$100,AV13),999)&gt;=0),AT13, REPLACE(AT13,AU13,IFERROR(FIND(" ",AT13,AU13),999)-AU13,                   INDEX(AT$2:AT$100,AV13)                  ) )</f>
        <v>p.perno = dp1.perno</v>
      </c>
      <c r="AX13" s="0" t="n">
        <f aca="false">IFERROR(FIND("f_",LOWER(AW13)),-1)</f>
        <v>-1</v>
      </c>
      <c r="AY13" s="0" t="n">
        <f aca="false">IF(AX13=-1,-1, VALUE(MID(AW13,AX13+2, IFERROR(FIND(" ",AW13,AX13),999)-AX13-2)))</f>
        <v>-1</v>
      </c>
      <c r="AZ13" s="0" t="str">
        <f aca="false">IF(OR(AX13=-1,IFERROR(INDEX(AX$2:AX$100,AY13),999)&gt;=0),AW13, REPLACE(AW13,AX13,IFERROR(FIND(" ",AW13,AX13),999)-AX13,                   INDEX(AW$2:AW$100,AY13)                  ) )</f>
        <v>p.perno = dp1.perno</v>
      </c>
      <c r="BA13" s="0" t="n">
        <f aca="false">IFERROR(FIND("f_",LOWER(AZ13)),-1)</f>
        <v>-1</v>
      </c>
      <c r="BB13" s="0" t="n">
        <f aca="false">IF(BA13=-1,-1, VALUE(MID(AZ13,BA13+2, IFERROR(FIND(" ",AZ13,BA13),999)-BA13-2)))</f>
        <v>-1</v>
      </c>
      <c r="BC13" s="0" t="str">
        <f aca="false">IF(OR(BA13=-1,IFERROR(INDEX(BA$2:BA$100,BB13),999)&gt;=0),AZ13, REPLACE(AZ13,BA13,IFERROR(FIND(" ",AZ13,BA13),999)-BA13,                   INDEX(AZ$2:AZ$100,BB13)                  ) )</f>
        <v>p.perno = dp1.perno</v>
      </c>
      <c r="BD13" s="0" t="n">
        <f aca="false">IFERROR(FIND("f_",LOWER(BC13)),-1)</f>
        <v>-1</v>
      </c>
      <c r="BE13" s="0" t="n">
        <f aca="false">IF(BD13=-1,-1, VALUE(MID(BC13,BD13+2, IFERROR(FIND(" ",BC13,BD13),999)-BD13-2)))</f>
        <v>-1</v>
      </c>
      <c r="BF13" s="0" t="str">
        <f aca="false">IF(OR(BD13=-1,IFERROR(INDEX(BD$2:BD$100,BE13),999)&gt;=0),BC13, REPLACE(BC13,BD13,IFERROR(FIND(" ",BC13,BD13),999)-BD13,                   INDEX(BC$2:BC$100,BE13)                  ) )</f>
        <v>p.perno = dp1.perno</v>
      </c>
      <c r="BG13" s="0" t="n">
        <f aca="false">IFERROR(FIND("f_",LOWER(BF13)),-1)</f>
        <v>-1</v>
      </c>
      <c r="BH13" s="0" t="n">
        <f aca="false">IF(BG13=-1,-1, VALUE(MID(BF13,BG13+2, IFERROR(FIND(" ",BF13,BG13),999)-BG13-2)))</f>
        <v>-1</v>
      </c>
      <c r="BI13" s="0" t="str">
        <f aca="false">IF(OR(BG13=-1,IFERROR(INDEX(BG$2:BG$100,BH13),999)&gt;=0),BF13, REPLACE(BF13,BG13,IFERROR(FIND(" ",BF13,BG13),999)-BG13,                   INDEX(BF$2:BF$100,BH13)                  ) )</f>
        <v>p.perno = dp1.perno</v>
      </c>
      <c r="BJ13" s="0" t="n">
        <f aca="false">IFERROR(FIND("f_",LOWER(BI13)),-1)</f>
        <v>-1</v>
      </c>
      <c r="BK13" s="0" t="n">
        <f aca="false">IF(BJ13=-1,-1, VALUE(MID(BI13,BJ13+2, IFERROR(FIND(" ",BI13,BJ13),999)-BJ13-2)))</f>
        <v>-1</v>
      </c>
      <c r="BL13" s="0" t="str">
        <f aca="false">IF(OR(BJ13=-1,IFERROR(INDEX(BJ$2:BJ$100,BK13),999)&gt;=0),BI13, REPLACE(BI13,BJ13,IFERROR(FIND(" ",BI13,BJ13),999)-BJ13,                   INDEX(BI$2:BI$100,BK13)                  ) )</f>
        <v>p.perno = dp1.perno</v>
      </c>
      <c r="BM13" s="0" t="n">
        <f aca="false">IFERROR(FIND("f_",LOWER(BL13)),-1)</f>
        <v>-1</v>
      </c>
      <c r="BN13" s="0" t="n">
        <f aca="false">IF(BM13=-1,-1, VALUE(MID(BL13,BM13+2, IFERROR(FIND(" ",BL13,BM13),999)-BM13-2)))</f>
        <v>-1</v>
      </c>
      <c r="BO13" s="0" t="str">
        <f aca="false">IF(OR(BM13=-1,IFERROR(INDEX(BM$2:BM$100,BN13),999)&gt;=0),BL13, REPLACE(BL13,BM13,IFERROR(FIND(" ",BL13,BM13),999)-BM13,                   INDEX(BL$2:BL$100,BN13)                  ) )</f>
        <v>p.perno = dp1.perno</v>
      </c>
      <c r="BP13" s="0" t="n">
        <f aca="false">IFERROR(FIND("f_",LOWER(BO13)),-1)</f>
        <v>-1</v>
      </c>
      <c r="BQ13" s="0" t="n">
        <f aca="false">IF(BP13=-1,-1, VALUE(MID(BO13,BP13+2, IFERROR(FIND(" ",BO13,BP13),999)-BP13-2)))</f>
        <v>-1</v>
      </c>
      <c r="BR13" s="0" t="str">
        <f aca="false">IF(OR(BP13=-1,IFERROR(INDEX(BP$2:BP$100,BQ13),999)&gt;=0),BO13, REPLACE(BO13,BP13,IFERROR(FIND(" ",BO13,BP13),999)-BP13,                   INDEX(BO$2:BO$100,BQ13)                  ) )</f>
        <v>p.perno = dp1.perno</v>
      </c>
      <c r="BS13" s="0" t="n">
        <f aca="false">IFERROR(FIND("f_",LOWER(BR13)),-1)</f>
        <v>-1</v>
      </c>
      <c r="BT13" s="0" t="n">
        <f aca="false">IF(BS13=-1,-1, VALUE(MID(BR13,BS13+2, IFERROR(FIND(" ",BR13,BS13),999)-BS13-2)))</f>
        <v>-1</v>
      </c>
      <c r="BU13" s="0" t="str">
        <f aca="false">IF(OR(BS13=-1,IFERROR(INDEX(BS$2:BS$100,BT13),999)&gt;=0),BR13, REPLACE(BR13,BS13,IFERROR(FIND(" ",BR13,BS13),999)-BS13,                   INDEX(BR$2:BR$100,BT13)                  ) )</f>
        <v>p.perno = dp1.perno</v>
      </c>
      <c r="BV13" s="0" t="n">
        <f aca="false">IFERROR(FIND("f_",LOWER(BU13)),-1)</f>
        <v>-1</v>
      </c>
      <c r="BW13" s="0" t="n">
        <f aca="false">IF(BV13=-1,-1, VALUE(MID(BU13,BV13+2, IFERROR(FIND(" ",BU13,BV13),999)-BV13-2)))</f>
        <v>-1</v>
      </c>
      <c r="BX13" s="0" t="str">
        <f aca="false">IF(OR(BV13=-1,IFERROR(INDEX(BV$2:BV$100,BW13),999)&gt;=0),BU13, REPLACE(BU13,BV13,IFERROR(FIND(" ",BU13,BV13),999)-BV13,                   INDEX(BU$2:BU$100,BW13)                  ) )</f>
        <v>p.perno = dp1.perno</v>
      </c>
      <c r="BY13" s="0" t="n">
        <f aca="false">IFERROR(FIND("f_",LOWER(BX13)),-1)</f>
        <v>-1</v>
      </c>
      <c r="BZ13" s="0" t="n">
        <f aca="false">IF(BY13=-1,-1, VALUE(MID(BX13,BY13+2, IFERROR(FIND(" ",BX13,BY13),999)-BY13-2)))</f>
        <v>-1</v>
      </c>
      <c r="CA13" s="0" t="str">
        <f aca="false">IF(OR(BY13=-1,IFERROR(INDEX(BY$2:BY$100,BZ13),999)&gt;=0),BX13, REPLACE(BX13,BY13,IFERROR(FIND(" ",BX13,BY13),999)-BY13,                   INDEX(BX$2:BX$100,BZ13)                  ) )</f>
        <v>p.perno = dp1.perno</v>
      </c>
      <c r="CB13" s="0" t="n">
        <f aca="false">IFERROR(FIND("f_",LOWER(CA13)),-1)</f>
        <v>-1</v>
      </c>
      <c r="CC13" s="0" t="n">
        <f aca="false">IF(CB13=-1,-1, VALUE(MID(CA13,CB13+2, IFERROR(FIND(" ",CA13,CB13),999)-CB13-2)))</f>
        <v>-1</v>
      </c>
      <c r="CD13" s="0" t="str">
        <f aca="false">IF(OR(CB13=-1,IFERROR(INDEX(CB$2:CB$100,CC13),999)&gt;=0),CA13, REPLACE(CA13,CB13,IFERROR(FIND(" ",CA13,CB13),999)-CB13,                   INDEX(CA$2:CA$100,CC13)                  ) )</f>
        <v>p.perno = dp1.perno</v>
      </c>
      <c r="CE13" s="0" t="n">
        <f aca="false">IFERROR(FIND("f_",LOWER(CD13)),-1)</f>
        <v>-1</v>
      </c>
      <c r="CF13" s="0" t="n">
        <f aca="false">IF(CE13=-1,-1, VALUE(MID(CD13,CE13+2, IFERROR(FIND(" ",CD13,CE13),999)-CE13-2)))</f>
        <v>-1</v>
      </c>
      <c r="CG13" s="0" t="str">
        <f aca="false">IF(OR(CE13=-1,IFERROR(INDEX(CE$2:CE$100,CF13),999)&gt;=0),CD13, REPLACE(CD13,CE13,IFERROR(FIND(" ",CD13,CE13),999)-CE13,                   INDEX(CD$2:CD$100,CF13)                  ) )</f>
        <v>p.perno = dp1.perno</v>
      </c>
      <c r="CH13" s="0" t="n">
        <f aca="false">IFERROR(FIND("f_",LOWER(CG13)),-1)</f>
        <v>-1</v>
      </c>
      <c r="CI13" s="0" t="n">
        <f aca="false">IF(CH13=-1,-1, VALUE(MID(CG13,CH13+2, IFERROR(FIND(" ",CG13,CH13),999)-CH13-2)))</f>
        <v>-1</v>
      </c>
      <c r="CJ13" s="0" t="str">
        <f aca="false">IF(OR(CH13=-1,IFERROR(INDEX(CH$2:CH$100,CI13),999)&gt;=0),CG13, REPLACE(CG13,CH13,IFERROR(FIND(" ",CG13,CH13),999)-CH13,                   INDEX(CG$2:CG$100,CI13)                  ) )</f>
        <v>p.perno = dp1.perno</v>
      </c>
      <c r="CK13" s="0" t="n">
        <f aca="false">IFERROR(FIND("f_",LOWER(CJ13)),-1)</f>
        <v>-1</v>
      </c>
      <c r="CL13" s="0" t="n">
        <f aca="false">IF(CK13=-1,-1, VALUE(MID(CJ13,CK13+2, IFERROR(FIND(" ",CJ13,CK13),999)-CK13-2)))</f>
        <v>-1</v>
      </c>
      <c r="CM13" s="0" t="str">
        <f aca="false">IF(OR(CK13=-1,IFERROR(INDEX(CK$2:CK$100,CL13),999)&gt;=0),CJ13, REPLACE(CJ13,CK13,IFERROR(FIND(" ",CJ13,CK13),999)-CK13,                   INDEX(CJ$2:CJ$100,CL13)                  ) )</f>
        <v>p.perno = dp1.perno</v>
      </c>
      <c r="CN13" s="0" t="n">
        <f aca="false">IFERROR(FIND("f_",LOWER(CM13)),-1)</f>
        <v>-1</v>
      </c>
      <c r="CO13" s="0" t="n">
        <f aca="false">IF(CN13=-1,-1, VALUE(MID(CM13,CN13+2, IFERROR(FIND(" ",CM13,CN13),999)-CN13-2)))</f>
        <v>-1</v>
      </c>
      <c r="CP13" s="0" t="str">
        <f aca="false">IF(OR(CN13=-1,IFERROR(INDEX(CN$2:CN$100,CO13),999)&gt;=0),CM13, REPLACE(CM13,CN13,IFERROR(FIND(" ",CM13,CN13),999)-CN13,                   INDEX(CM$2:CM$100,CO13)                  ) )</f>
        <v>p.perno = dp1.perno</v>
      </c>
      <c r="CQ13" s="0" t="n">
        <f aca="false">IFERROR(FIND("f_",LOWER(CP13)),-1)</f>
        <v>-1</v>
      </c>
      <c r="CR13" s="0" t="n">
        <f aca="false">IF(CQ13=-1,-1, VALUE(MID(CP13,CQ13+2, IFERROR(FIND(" ",CP13,CQ13),999)-CQ13-2)))</f>
        <v>-1</v>
      </c>
      <c r="CS13" s="0" t="str">
        <f aca="false">IF(OR(CQ13=-1,IFERROR(INDEX(CQ$2:CQ$100,CR13),999)&gt;=0),CP13, REPLACE(CP13,CQ13,IFERROR(FIND(" ",CP13,CQ13),999)-CQ13,                   INDEX(CP$2:CP$100,CR13)                  ) )</f>
        <v>p.perno = dp1.perno</v>
      </c>
      <c r="CT13" s="0" t="n">
        <f aca="false">IFERROR(FIND("f_",LOWER(CS13)),-1)</f>
        <v>-1</v>
      </c>
      <c r="CU13" s="0" t="n">
        <f aca="false">IF(CT13=-1,-1, VALUE(MID(CS13,CT13+2, IFERROR(FIND(" ",CS13,CT13),999)-CT13-2)))</f>
        <v>-1</v>
      </c>
      <c r="CV13" s="0" t="str">
        <f aca="false">IF(OR(CT13=-1,IFERROR(INDEX(CT$2:CT$100,CU13),999)&gt;=0),CS13, REPLACE(CS13,CT13,IFERROR(FIND(" ",CS13,CT13),999)-CT13,                   INDEX(CS$2:CS$100,CU13)                  ) )</f>
        <v>p.perno = dp1.perno</v>
      </c>
      <c r="CW13" s="0" t="n">
        <f aca="false">IFERROR(FIND("f_",LOWER(CV13)),-1)</f>
        <v>-1</v>
      </c>
      <c r="CX13" s="0" t="n">
        <f aca="false">IF(CW13=-1,-1, VALUE(MID(CV13,CW13+2, IFERROR(FIND(" ",CV13,CW13),999)-CW13-2)))</f>
        <v>-1</v>
      </c>
      <c r="CY13" s="0" t="str">
        <f aca="false">IF(OR(CW13=-1,IFERROR(INDEX(CW$2:CW$100,CX13),999)&gt;=0),CV13, REPLACE(CV13,CW13,IFERROR(FIND(" ",CV13,CW13),999)-CW13,                   INDEX(CV$2:CV$100,CX13)                  ) )</f>
        <v>p.perno = dp1.perno</v>
      </c>
      <c r="CZ13" s="0" t="n">
        <f aca="false">IFERROR(FIND("f_",LOWER(CY13)),-1)</f>
        <v>-1</v>
      </c>
      <c r="DA13" s="0" t="n">
        <f aca="false">IF(CZ13=-1,-1, VALUE(MID(CY13,CZ13+2, IFERROR(FIND(" ",CY13,CZ13),999)-CZ13-2)))</f>
        <v>-1</v>
      </c>
      <c r="DB13" s="0" t="str">
        <f aca="false">IF(OR(CZ13=-1,IFERROR(INDEX(CZ$2:CZ$100,DA13),999)&gt;=0),CY13, REPLACE(CY13,CZ13,IFERROR(FIND(" ",CY13,CZ13),999)-CZ13,                   INDEX(CY$2:CY$100,DA13)                  ) )</f>
        <v>p.perno = dp1.perno</v>
      </c>
    </row>
    <row r="14" customFormat="false" ht="13.8" hidden="false" customHeight="false" outlineLevel="0" collapsed="false">
      <c r="D14" s="1" t="s">
        <v>47</v>
      </c>
      <c r="E14" s="0" t="s">
        <v>48</v>
      </c>
      <c r="F14" s="0" t="s">
        <v>50</v>
      </c>
      <c r="G14" s="0" t="n">
        <f aca="false">G13+1</f>
        <v>13</v>
      </c>
      <c r="I14" s="0" t="str">
        <f aca="false">DB14</f>
        <v>p.perno = dp2.perno</v>
      </c>
      <c r="L14" s="0" t="str">
        <f aca="false">VLOOKUP($D14,Relgebra!$A:$E,5,0)</f>
        <v>parm1 = parm2</v>
      </c>
      <c r="M14" s="0" t="str">
        <f aca="false">SUBSTITUTE(SUBSTITUTE(L14,"parm1",E14),"parm2",F14)</f>
        <v>p.perno = dp2.perno</v>
      </c>
      <c r="N14" s="0" t="str">
        <f aca="false">IFERROR(VLOOKUP(ROW($A13),$G$2:$M$100,COLUMN(M13)-COLUMN(G13)+1,0),"")</f>
        <v>p.perno = dp2.perno</v>
      </c>
      <c r="P14" s="0" t="str">
        <f aca="false">N14</f>
        <v>p.perno = dp2.perno</v>
      </c>
      <c r="Q14" s="0" t="n">
        <f aca="false">IFERROR(FIND("f_",LOWER(P14)),-1)</f>
        <v>-1</v>
      </c>
      <c r="R14" s="0" t="n">
        <f aca="false">IF(Q14=-1,-1, VALUE(MID(P14,Q14+2, IFERROR(FIND(" ",P14,Q14),999)-Q14-2)))</f>
        <v>-1</v>
      </c>
      <c r="S14" s="0" t="str">
        <f aca="false">IF(OR(Q14=-1,IFERROR(INDEX(Q$2:Q$100,R14),999)&gt;=0),P14, REPLACE(P14,Q14,IFERROR(FIND(" ",P14,Q14),999)-Q14,                   INDEX(P$2:P$100,R14)                  ) )</f>
        <v>p.perno = dp2.perno</v>
      </c>
      <c r="T14" s="0" t="n">
        <f aca="false">IFERROR(FIND("f_",LOWER(S14)),-1)</f>
        <v>-1</v>
      </c>
      <c r="U14" s="0" t="n">
        <f aca="false">IF(T14=-1,-1, VALUE(MID(S14,T14+2, IFERROR(FIND(" ",S14,T14),999)-T14-2)))</f>
        <v>-1</v>
      </c>
      <c r="V14" s="0" t="str">
        <f aca="false">IF(OR(T14=-1,IFERROR(INDEX(T$2:T$100,U14),999)&gt;=0),S14, REPLACE(S14,T14,IFERROR(FIND(" ",S14,T14),999)-T14,                   INDEX(S$2:S$100,U14)                  ) )</f>
        <v>p.perno = dp2.perno</v>
      </c>
      <c r="W14" s="0" t="n">
        <f aca="false">IFERROR(FIND("f_",LOWER(V14)),-1)</f>
        <v>-1</v>
      </c>
      <c r="X14" s="0" t="n">
        <f aca="false">IF(W14=-1,-1, VALUE(MID(V14,W14+2, IFERROR(FIND(" ",V14,W14),999)-W14-2)))</f>
        <v>-1</v>
      </c>
      <c r="Y14" s="0" t="str">
        <f aca="false">IF(OR(W14=-1,IFERROR(INDEX(W$2:W$100,X14),999)&gt;=0),V14, REPLACE(V14,W14,IFERROR(FIND(" ",V14,W14),999)-W14,                   INDEX(V$2:V$100,X14)                  ) )</f>
        <v>p.perno = dp2.perno</v>
      </c>
      <c r="Z14" s="0" t="n">
        <f aca="false">IFERROR(FIND("f_",LOWER(Y14)),-1)</f>
        <v>-1</v>
      </c>
      <c r="AA14" s="0" t="n">
        <f aca="false">IF(Z14=-1,-1, VALUE(MID(Y14,Z14+2, IFERROR(FIND(" ",Y14,Z14),999)-Z14-2)))</f>
        <v>-1</v>
      </c>
      <c r="AB14" s="0" t="str">
        <f aca="false">IF(OR(Z14=-1,IFERROR(INDEX(Z$2:Z$100,AA14),999)&gt;=0),Y14, REPLACE(Y14,Z14,IFERROR(FIND(" ",Y14,Z14),999)-Z14,                   INDEX(Y$2:Y$100,AA14)                  ) )</f>
        <v>p.perno = dp2.perno</v>
      </c>
      <c r="AC14" s="0" t="n">
        <f aca="false">IFERROR(FIND("f_",LOWER(AB14)),-1)</f>
        <v>-1</v>
      </c>
      <c r="AD14" s="0" t="n">
        <f aca="false">IF(AC14=-1,-1, VALUE(MID(AB14,AC14+2, IFERROR(FIND(" ",AB14,AC14),999)-AC14-2)))</f>
        <v>-1</v>
      </c>
      <c r="AE14" s="0" t="str">
        <f aca="false">IF(OR(AC14=-1,IFERROR(INDEX(AC$2:AC$100,AD14),999)&gt;=0),AB14, REPLACE(AB14,AC14,IFERROR(FIND(" ",AB14,AC14),999)-AC14,                   INDEX(AB$2:AB$100,AD14)                  ) )</f>
        <v>p.perno = dp2.perno</v>
      </c>
      <c r="AF14" s="0" t="n">
        <f aca="false">IFERROR(FIND("f_",LOWER(AE14)),-1)</f>
        <v>-1</v>
      </c>
      <c r="AG14" s="0" t="n">
        <f aca="false">IF(AF14=-1,-1, VALUE(MID(AE14,AF14+2, IFERROR(FIND(" ",AE14,AF14),999)-AF14-2)))</f>
        <v>-1</v>
      </c>
      <c r="AH14" s="0" t="str">
        <f aca="false">IF(OR(AF14=-1,IFERROR(INDEX(AF$2:AF$100,AG14),999)&gt;=0),AE14, REPLACE(AE14,AF14,IFERROR(FIND(" ",AE14,AF14),999)-AF14,                   INDEX(AE$2:AE$100,AG14)                  ) )</f>
        <v>p.perno = dp2.perno</v>
      </c>
      <c r="AI14" s="0" t="n">
        <f aca="false">IFERROR(FIND("f_",LOWER(AH14)),-1)</f>
        <v>-1</v>
      </c>
      <c r="AJ14" s="0" t="n">
        <f aca="false">IF(AI14=-1,-1, VALUE(MID(AH14,AI14+2, IFERROR(FIND(" ",AH14,AI14),999)-AI14-2)))</f>
        <v>-1</v>
      </c>
      <c r="AK14" s="0" t="str">
        <f aca="false">IF(OR(AI14=-1,IFERROR(INDEX(AI$2:AI$100,AJ14),999)&gt;=0),AH14, REPLACE(AH14,AI14,IFERROR(FIND(" ",AH14,AI14),999)-AI14,                   INDEX(AH$2:AH$100,AJ14)                  ) )</f>
        <v>p.perno = dp2.perno</v>
      </c>
      <c r="AL14" s="0" t="n">
        <f aca="false">IFERROR(FIND("f_",LOWER(AK14)),-1)</f>
        <v>-1</v>
      </c>
      <c r="AM14" s="0" t="n">
        <f aca="false">IF(AL14=-1,-1, VALUE(MID(AK14,AL14+2, IFERROR(FIND(" ",AK14,AL14),999)-AL14-2)))</f>
        <v>-1</v>
      </c>
      <c r="AN14" s="0" t="str">
        <f aca="false">IF(OR(AL14=-1,IFERROR(INDEX(AL$2:AL$100,AM14),999)&gt;=0),AK14, REPLACE(AK14,AL14,IFERROR(FIND(" ",AK14,AL14),999)-AL14,                   INDEX(AK$2:AK$100,AM14)                  ) )</f>
        <v>p.perno = dp2.perno</v>
      </c>
      <c r="AO14" s="0" t="n">
        <f aca="false">IFERROR(FIND("f_",LOWER(AN14)),-1)</f>
        <v>-1</v>
      </c>
      <c r="AP14" s="0" t="n">
        <f aca="false">IF(AO14=-1,-1, VALUE(MID(AN14,AO14+2, IFERROR(FIND(" ",AN14,AO14),999)-AO14-2)))</f>
        <v>-1</v>
      </c>
      <c r="AQ14" s="0" t="str">
        <f aca="false">IF(OR(AO14=-1,IFERROR(INDEX(AO$2:AO$100,AP14),999)&gt;=0),AN14, REPLACE(AN14,AO14,IFERROR(FIND(" ",AN14,AO14),999)-AO14,                   INDEX(AN$2:AN$100,AP14)                  ) )</f>
        <v>p.perno = dp2.perno</v>
      </c>
      <c r="AR14" s="0" t="n">
        <f aca="false">IFERROR(FIND("f_",LOWER(AQ14)),-1)</f>
        <v>-1</v>
      </c>
      <c r="AS14" s="0" t="n">
        <f aca="false">IF(AR14=-1,-1, VALUE(MID(AQ14,AR14+2, IFERROR(FIND(" ",AQ14,AR14),999)-AR14-2)))</f>
        <v>-1</v>
      </c>
      <c r="AT14" s="0" t="str">
        <f aca="false">IF(OR(AR14=-1,IFERROR(INDEX(AR$2:AR$100,AS14),999)&gt;=0),AQ14, REPLACE(AQ14,AR14,IFERROR(FIND(" ",AQ14,AR14),999)-AR14,                   INDEX(AQ$2:AQ$100,AS14)                  ) )</f>
        <v>p.perno = dp2.perno</v>
      </c>
      <c r="AU14" s="0" t="n">
        <f aca="false">IFERROR(FIND("f_",LOWER(AT14)),-1)</f>
        <v>-1</v>
      </c>
      <c r="AV14" s="0" t="n">
        <f aca="false">IF(AU14=-1,-1, VALUE(MID(AT14,AU14+2, IFERROR(FIND(" ",AT14,AU14),999)-AU14-2)))</f>
        <v>-1</v>
      </c>
      <c r="AW14" s="0" t="str">
        <f aca="false">IF(OR(AU14=-1,IFERROR(INDEX(AU$2:AU$100,AV14),999)&gt;=0),AT14, REPLACE(AT14,AU14,IFERROR(FIND(" ",AT14,AU14),999)-AU14,                   INDEX(AT$2:AT$100,AV14)                  ) )</f>
        <v>p.perno = dp2.perno</v>
      </c>
      <c r="AX14" s="0" t="n">
        <f aca="false">IFERROR(FIND("f_",LOWER(AW14)),-1)</f>
        <v>-1</v>
      </c>
      <c r="AY14" s="0" t="n">
        <f aca="false">IF(AX14=-1,-1, VALUE(MID(AW14,AX14+2, IFERROR(FIND(" ",AW14,AX14),999)-AX14-2)))</f>
        <v>-1</v>
      </c>
      <c r="AZ14" s="0" t="str">
        <f aca="false">IF(OR(AX14=-1,IFERROR(INDEX(AX$2:AX$100,AY14),999)&gt;=0),AW14, REPLACE(AW14,AX14,IFERROR(FIND(" ",AW14,AX14),999)-AX14,                   INDEX(AW$2:AW$100,AY14)                  ) )</f>
        <v>p.perno = dp2.perno</v>
      </c>
      <c r="BA14" s="0" t="n">
        <f aca="false">IFERROR(FIND("f_",LOWER(AZ14)),-1)</f>
        <v>-1</v>
      </c>
      <c r="BB14" s="0" t="n">
        <f aca="false">IF(BA14=-1,-1, VALUE(MID(AZ14,BA14+2, IFERROR(FIND(" ",AZ14,BA14),999)-BA14-2)))</f>
        <v>-1</v>
      </c>
      <c r="BC14" s="0" t="str">
        <f aca="false">IF(OR(BA14=-1,IFERROR(INDEX(BA$2:BA$100,BB14),999)&gt;=0),AZ14, REPLACE(AZ14,BA14,IFERROR(FIND(" ",AZ14,BA14),999)-BA14,                   INDEX(AZ$2:AZ$100,BB14)                  ) )</f>
        <v>p.perno = dp2.perno</v>
      </c>
      <c r="BD14" s="0" t="n">
        <f aca="false">IFERROR(FIND("f_",LOWER(BC14)),-1)</f>
        <v>-1</v>
      </c>
      <c r="BE14" s="0" t="n">
        <f aca="false">IF(BD14=-1,-1, VALUE(MID(BC14,BD14+2, IFERROR(FIND(" ",BC14,BD14),999)-BD14-2)))</f>
        <v>-1</v>
      </c>
      <c r="BF14" s="0" t="str">
        <f aca="false">IF(OR(BD14=-1,IFERROR(INDEX(BD$2:BD$100,BE14),999)&gt;=0),BC14, REPLACE(BC14,BD14,IFERROR(FIND(" ",BC14,BD14),999)-BD14,                   INDEX(BC$2:BC$100,BE14)                  ) )</f>
        <v>p.perno = dp2.perno</v>
      </c>
      <c r="BG14" s="0" t="n">
        <f aca="false">IFERROR(FIND("f_",LOWER(BF14)),-1)</f>
        <v>-1</v>
      </c>
      <c r="BH14" s="0" t="n">
        <f aca="false">IF(BG14=-1,-1, VALUE(MID(BF14,BG14+2, IFERROR(FIND(" ",BF14,BG14),999)-BG14-2)))</f>
        <v>-1</v>
      </c>
      <c r="BI14" s="0" t="str">
        <f aca="false">IF(OR(BG14=-1,IFERROR(INDEX(BG$2:BG$100,BH14),999)&gt;=0),BF14, REPLACE(BF14,BG14,IFERROR(FIND(" ",BF14,BG14),999)-BG14,                   INDEX(BF$2:BF$100,BH14)                  ) )</f>
        <v>p.perno = dp2.perno</v>
      </c>
      <c r="BJ14" s="0" t="n">
        <f aca="false">IFERROR(FIND("f_",LOWER(BI14)),-1)</f>
        <v>-1</v>
      </c>
      <c r="BK14" s="0" t="n">
        <f aca="false">IF(BJ14=-1,-1, VALUE(MID(BI14,BJ14+2, IFERROR(FIND(" ",BI14,BJ14),999)-BJ14-2)))</f>
        <v>-1</v>
      </c>
      <c r="BL14" s="0" t="str">
        <f aca="false">IF(OR(BJ14=-1,IFERROR(INDEX(BJ$2:BJ$100,BK14),999)&gt;=0),BI14, REPLACE(BI14,BJ14,IFERROR(FIND(" ",BI14,BJ14),999)-BJ14,                   INDEX(BI$2:BI$100,BK14)                  ) )</f>
        <v>p.perno = dp2.perno</v>
      </c>
      <c r="BM14" s="0" t="n">
        <f aca="false">IFERROR(FIND("f_",LOWER(BL14)),-1)</f>
        <v>-1</v>
      </c>
      <c r="BN14" s="0" t="n">
        <f aca="false">IF(BM14=-1,-1, VALUE(MID(BL14,BM14+2, IFERROR(FIND(" ",BL14,BM14),999)-BM14-2)))</f>
        <v>-1</v>
      </c>
      <c r="BO14" s="0" t="str">
        <f aca="false">IF(OR(BM14=-1,IFERROR(INDEX(BM$2:BM$100,BN14),999)&gt;=0),BL14, REPLACE(BL14,BM14,IFERROR(FIND(" ",BL14,BM14),999)-BM14,                   INDEX(BL$2:BL$100,BN14)                  ) )</f>
        <v>p.perno = dp2.perno</v>
      </c>
      <c r="BP14" s="0" t="n">
        <f aca="false">IFERROR(FIND("f_",LOWER(BO14)),-1)</f>
        <v>-1</v>
      </c>
      <c r="BQ14" s="0" t="n">
        <f aca="false">IF(BP14=-1,-1, VALUE(MID(BO14,BP14+2, IFERROR(FIND(" ",BO14,BP14),999)-BP14-2)))</f>
        <v>-1</v>
      </c>
      <c r="BR14" s="0" t="str">
        <f aca="false">IF(OR(BP14=-1,IFERROR(INDEX(BP$2:BP$100,BQ14),999)&gt;=0),BO14, REPLACE(BO14,BP14,IFERROR(FIND(" ",BO14,BP14),999)-BP14,                   INDEX(BO$2:BO$100,BQ14)                  ) )</f>
        <v>p.perno = dp2.perno</v>
      </c>
      <c r="BS14" s="0" t="n">
        <f aca="false">IFERROR(FIND("f_",LOWER(BR14)),-1)</f>
        <v>-1</v>
      </c>
      <c r="BT14" s="0" t="n">
        <f aca="false">IF(BS14=-1,-1, VALUE(MID(BR14,BS14+2, IFERROR(FIND(" ",BR14,BS14),999)-BS14-2)))</f>
        <v>-1</v>
      </c>
      <c r="BU14" s="0" t="str">
        <f aca="false">IF(OR(BS14=-1,IFERROR(INDEX(BS$2:BS$100,BT14),999)&gt;=0),BR14, REPLACE(BR14,BS14,IFERROR(FIND(" ",BR14,BS14),999)-BS14,                   INDEX(BR$2:BR$100,BT14)                  ) )</f>
        <v>p.perno = dp2.perno</v>
      </c>
      <c r="BV14" s="0" t="n">
        <f aca="false">IFERROR(FIND("f_",LOWER(BU14)),-1)</f>
        <v>-1</v>
      </c>
      <c r="BW14" s="0" t="n">
        <f aca="false">IF(BV14=-1,-1, VALUE(MID(BU14,BV14+2, IFERROR(FIND(" ",BU14,BV14),999)-BV14-2)))</f>
        <v>-1</v>
      </c>
      <c r="BX14" s="0" t="str">
        <f aca="false">IF(OR(BV14=-1,IFERROR(INDEX(BV$2:BV$100,BW14),999)&gt;=0),BU14, REPLACE(BU14,BV14,IFERROR(FIND(" ",BU14,BV14),999)-BV14,                   INDEX(BU$2:BU$100,BW14)                  ) )</f>
        <v>p.perno = dp2.perno</v>
      </c>
      <c r="BY14" s="0" t="n">
        <f aca="false">IFERROR(FIND("f_",LOWER(BX14)),-1)</f>
        <v>-1</v>
      </c>
      <c r="BZ14" s="0" t="n">
        <f aca="false">IF(BY14=-1,-1, VALUE(MID(BX14,BY14+2, IFERROR(FIND(" ",BX14,BY14),999)-BY14-2)))</f>
        <v>-1</v>
      </c>
      <c r="CA14" s="0" t="str">
        <f aca="false">IF(OR(BY14=-1,IFERROR(INDEX(BY$2:BY$100,BZ14),999)&gt;=0),BX14, REPLACE(BX14,BY14,IFERROR(FIND(" ",BX14,BY14),999)-BY14,                   INDEX(BX$2:BX$100,BZ14)                  ) )</f>
        <v>p.perno = dp2.perno</v>
      </c>
      <c r="CB14" s="0" t="n">
        <f aca="false">IFERROR(FIND("f_",LOWER(CA14)),-1)</f>
        <v>-1</v>
      </c>
      <c r="CC14" s="0" t="n">
        <f aca="false">IF(CB14=-1,-1, VALUE(MID(CA14,CB14+2, IFERROR(FIND(" ",CA14,CB14),999)-CB14-2)))</f>
        <v>-1</v>
      </c>
      <c r="CD14" s="0" t="str">
        <f aca="false">IF(OR(CB14=-1,IFERROR(INDEX(CB$2:CB$100,CC14),999)&gt;=0),CA14, REPLACE(CA14,CB14,IFERROR(FIND(" ",CA14,CB14),999)-CB14,                   INDEX(CA$2:CA$100,CC14)                  ) )</f>
        <v>p.perno = dp2.perno</v>
      </c>
      <c r="CE14" s="0" t="n">
        <f aca="false">IFERROR(FIND("f_",LOWER(CD14)),-1)</f>
        <v>-1</v>
      </c>
      <c r="CF14" s="0" t="n">
        <f aca="false">IF(CE14=-1,-1, VALUE(MID(CD14,CE14+2, IFERROR(FIND(" ",CD14,CE14),999)-CE14-2)))</f>
        <v>-1</v>
      </c>
      <c r="CG14" s="0" t="str">
        <f aca="false">IF(OR(CE14=-1,IFERROR(INDEX(CE$2:CE$100,CF14),999)&gt;=0),CD14, REPLACE(CD14,CE14,IFERROR(FIND(" ",CD14,CE14),999)-CE14,                   INDEX(CD$2:CD$100,CF14)                  ) )</f>
        <v>p.perno = dp2.perno</v>
      </c>
      <c r="CH14" s="0" t="n">
        <f aca="false">IFERROR(FIND("f_",LOWER(CG14)),-1)</f>
        <v>-1</v>
      </c>
      <c r="CI14" s="0" t="n">
        <f aca="false">IF(CH14=-1,-1, VALUE(MID(CG14,CH14+2, IFERROR(FIND(" ",CG14,CH14),999)-CH14-2)))</f>
        <v>-1</v>
      </c>
      <c r="CJ14" s="0" t="str">
        <f aca="false">IF(OR(CH14=-1,IFERROR(INDEX(CH$2:CH$100,CI14),999)&gt;=0),CG14, REPLACE(CG14,CH14,IFERROR(FIND(" ",CG14,CH14),999)-CH14,                   INDEX(CG$2:CG$100,CI14)                  ) )</f>
        <v>p.perno = dp2.perno</v>
      </c>
      <c r="CK14" s="0" t="n">
        <f aca="false">IFERROR(FIND("f_",LOWER(CJ14)),-1)</f>
        <v>-1</v>
      </c>
      <c r="CL14" s="0" t="n">
        <f aca="false">IF(CK14=-1,-1, VALUE(MID(CJ14,CK14+2, IFERROR(FIND(" ",CJ14,CK14),999)-CK14-2)))</f>
        <v>-1</v>
      </c>
      <c r="CM14" s="0" t="str">
        <f aca="false">IF(OR(CK14=-1,IFERROR(INDEX(CK$2:CK$100,CL14),999)&gt;=0),CJ14, REPLACE(CJ14,CK14,IFERROR(FIND(" ",CJ14,CK14),999)-CK14,                   INDEX(CJ$2:CJ$100,CL14)                  ) )</f>
        <v>p.perno = dp2.perno</v>
      </c>
      <c r="CN14" s="0" t="n">
        <f aca="false">IFERROR(FIND("f_",LOWER(CM14)),-1)</f>
        <v>-1</v>
      </c>
      <c r="CO14" s="0" t="n">
        <f aca="false">IF(CN14=-1,-1, VALUE(MID(CM14,CN14+2, IFERROR(FIND(" ",CM14,CN14),999)-CN14-2)))</f>
        <v>-1</v>
      </c>
      <c r="CP14" s="0" t="str">
        <f aca="false">IF(OR(CN14=-1,IFERROR(INDEX(CN$2:CN$100,CO14),999)&gt;=0),CM14, REPLACE(CM14,CN14,IFERROR(FIND(" ",CM14,CN14),999)-CN14,                   INDEX(CM$2:CM$100,CO14)                  ) )</f>
        <v>p.perno = dp2.perno</v>
      </c>
      <c r="CQ14" s="0" t="n">
        <f aca="false">IFERROR(FIND("f_",LOWER(CP14)),-1)</f>
        <v>-1</v>
      </c>
      <c r="CR14" s="0" t="n">
        <f aca="false">IF(CQ14=-1,-1, VALUE(MID(CP14,CQ14+2, IFERROR(FIND(" ",CP14,CQ14),999)-CQ14-2)))</f>
        <v>-1</v>
      </c>
      <c r="CS14" s="0" t="str">
        <f aca="false">IF(OR(CQ14=-1,IFERROR(INDEX(CQ$2:CQ$100,CR14),999)&gt;=0),CP14, REPLACE(CP14,CQ14,IFERROR(FIND(" ",CP14,CQ14),999)-CQ14,                   INDEX(CP$2:CP$100,CR14)                  ) )</f>
        <v>p.perno = dp2.perno</v>
      </c>
      <c r="CT14" s="0" t="n">
        <f aca="false">IFERROR(FIND("f_",LOWER(CS14)),-1)</f>
        <v>-1</v>
      </c>
      <c r="CU14" s="0" t="n">
        <f aca="false">IF(CT14=-1,-1, VALUE(MID(CS14,CT14+2, IFERROR(FIND(" ",CS14,CT14),999)-CT14-2)))</f>
        <v>-1</v>
      </c>
      <c r="CV14" s="0" t="str">
        <f aca="false">IF(OR(CT14=-1,IFERROR(INDEX(CT$2:CT$100,CU14),999)&gt;=0),CS14, REPLACE(CS14,CT14,IFERROR(FIND(" ",CS14,CT14),999)-CT14,                   INDEX(CS$2:CS$100,CU14)                  ) )</f>
        <v>p.perno = dp2.perno</v>
      </c>
      <c r="CW14" s="0" t="n">
        <f aca="false">IFERROR(FIND("f_",LOWER(CV14)),-1)</f>
        <v>-1</v>
      </c>
      <c r="CX14" s="0" t="n">
        <f aca="false">IF(CW14=-1,-1, VALUE(MID(CV14,CW14+2, IFERROR(FIND(" ",CV14,CW14),999)-CW14-2)))</f>
        <v>-1</v>
      </c>
      <c r="CY14" s="0" t="str">
        <f aca="false">IF(OR(CW14=-1,IFERROR(INDEX(CW$2:CW$100,CX14),999)&gt;=0),CV14, REPLACE(CV14,CW14,IFERROR(FIND(" ",CV14,CW14),999)-CW14,                   INDEX(CV$2:CV$100,CX14)                  ) )</f>
        <v>p.perno = dp2.perno</v>
      </c>
      <c r="CZ14" s="0" t="n">
        <f aca="false">IFERROR(FIND("f_",LOWER(CY14)),-1)</f>
        <v>-1</v>
      </c>
      <c r="DA14" s="0" t="n">
        <f aca="false">IF(CZ14=-1,-1, VALUE(MID(CY14,CZ14+2, IFERROR(FIND(" ",CY14,CZ14),999)-CZ14-2)))</f>
        <v>-1</v>
      </c>
      <c r="DB14" s="0" t="str">
        <f aca="false">IF(OR(CZ14=-1,IFERROR(INDEX(CZ$2:CZ$100,DA14),999)&gt;=0),CY14, REPLACE(CY14,CZ14,IFERROR(FIND(" ",CY14,CZ14),999)-CZ14,                   INDEX(CY$2:CY$100,DA14)                  ) )</f>
        <v>p.perno = dp2.perno</v>
      </c>
    </row>
    <row r="15" customFormat="false" ht="13.8" hidden="false" customHeight="false" outlineLevel="0" collapsed="false">
      <c r="D15" s="1" t="s">
        <v>47</v>
      </c>
      <c r="E15" s="0" t="s">
        <v>51</v>
      </c>
      <c r="F15" s="0" t="s">
        <v>52</v>
      </c>
      <c r="G15" s="0" t="n">
        <f aca="false">G14+1</f>
        <v>14</v>
      </c>
      <c r="I15" s="0" t="str">
        <f aca="false">DB15</f>
        <v>dp1.dname = d1.dname</v>
      </c>
      <c r="L15" s="0" t="str">
        <f aca="false">VLOOKUP($D15,Relgebra!$A:$E,5,0)</f>
        <v>parm1 = parm2</v>
      </c>
      <c r="M15" s="0" t="str">
        <f aca="false">SUBSTITUTE(SUBSTITUTE(L15,"parm1",E15),"parm2",F15)</f>
        <v>dp1.dname = d1.dname</v>
      </c>
      <c r="N15" s="0" t="str">
        <f aca="false">IFERROR(VLOOKUP(ROW($A14),$G$2:$M$100,COLUMN(M14)-COLUMN(G14)+1,0),"")</f>
        <v>dp1.dname = d1.dname</v>
      </c>
      <c r="P15" s="0" t="str">
        <f aca="false">N15</f>
        <v>dp1.dname = d1.dname</v>
      </c>
      <c r="Q15" s="0" t="n">
        <f aca="false">IFERROR(FIND("f_",LOWER(P15)),-1)</f>
        <v>-1</v>
      </c>
      <c r="R15" s="0" t="n">
        <f aca="false">IF(Q15=-1,-1, VALUE(MID(P15,Q15+2, IFERROR(FIND(" ",P15,Q15),999)-Q15-2)))</f>
        <v>-1</v>
      </c>
      <c r="S15" s="0" t="str">
        <f aca="false">IF(OR(Q15=-1,IFERROR(INDEX(Q$2:Q$100,R15),999)&gt;=0),P15, REPLACE(P15,Q15,IFERROR(FIND(" ",P15,Q15),999)-Q15,                   INDEX(P$2:P$100,R15)                  ) )</f>
        <v>dp1.dname = d1.dname</v>
      </c>
      <c r="T15" s="0" t="n">
        <f aca="false">IFERROR(FIND("f_",LOWER(S15)),-1)</f>
        <v>-1</v>
      </c>
      <c r="U15" s="0" t="n">
        <f aca="false">IF(T15=-1,-1, VALUE(MID(S15,T15+2, IFERROR(FIND(" ",S15,T15),999)-T15-2)))</f>
        <v>-1</v>
      </c>
      <c r="V15" s="0" t="str">
        <f aca="false">IF(OR(T15=-1,IFERROR(INDEX(T$2:T$100,U15),999)&gt;=0),S15, REPLACE(S15,T15,IFERROR(FIND(" ",S15,T15),999)-T15,                   INDEX(S$2:S$100,U15)                  ) )</f>
        <v>dp1.dname = d1.dname</v>
      </c>
      <c r="W15" s="0" t="n">
        <f aca="false">IFERROR(FIND("f_",LOWER(V15)),-1)</f>
        <v>-1</v>
      </c>
      <c r="X15" s="0" t="n">
        <f aca="false">IF(W15=-1,-1, VALUE(MID(V15,W15+2, IFERROR(FIND(" ",V15,W15),999)-W15-2)))</f>
        <v>-1</v>
      </c>
      <c r="Y15" s="0" t="str">
        <f aca="false">IF(OR(W15=-1,IFERROR(INDEX(W$2:W$100,X15),999)&gt;=0),V15, REPLACE(V15,W15,IFERROR(FIND(" ",V15,W15),999)-W15,                   INDEX(V$2:V$100,X15)                  ) )</f>
        <v>dp1.dname = d1.dname</v>
      </c>
      <c r="Z15" s="0" t="n">
        <f aca="false">IFERROR(FIND("f_",LOWER(Y15)),-1)</f>
        <v>-1</v>
      </c>
      <c r="AA15" s="0" t="n">
        <f aca="false">IF(Z15=-1,-1, VALUE(MID(Y15,Z15+2, IFERROR(FIND(" ",Y15,Z15),999)-Z15-2)))</f>
        <v>-1</v>
      </c>
      <c r="AB15" s="0" t="str">
        <f aca="false">IF(OR(Z15=-1,IFERROR(INDEX(Z$2:Z$100,AA15),999)&gt;=0),Y15, REPLACE(Y15,Z15,IFERROR(FIND(" ",Y15,Z15),999)-Z15,                   INDEX(Y$2:Y$100,AA15)                  ) )</f>
        <v>dp1.dname = d1.dname</v>
      </c>
      <c r="AC15" s="0" t="n">
        <f aca="false">IFERROR(FIND("f_",LOWER(AB15)),-1)</f>
        <v>-1</v>
      </c>
      <c r="AD15" s="0" t="n">
        <f aca="false">IF(AC15=-1,-1, VALUE(MID(AB15,AC15+2, IFERROR(FIND(" ",AB15,AC15),999)-AC15-2)))</f>
        <v>-1</v>
      </c>
      <c r="AE15" s="0" t="str">
        <f aca="false">IF(OR(AC15=-1,IFERROR(INDEX(AC$2:AC$100,AD15),999)&gt;=0),AB15, REPLACE(AB15,AC15,IFERROR(FIND(" ",AB15,AC15),999)-AC15,                   INDEX(AB$2:AB$100,AD15)                  ) )</f>
        <v>dp1.dname = d1.dname</v>
      </c>
      <c r="AF15" s="0" t="n">
        <f aca="false">IFERROR(FIND("f_",LOWER(AE15)),-1)</f>
        <v>-1</v>
      </c>
      <c r="AG15" s="0" t="n">
        <f aca="false">IF(AF15=-1,-1, VALUE(MID(AE15,AF15+2, IFERROR(FIND(" ",AE15,AF15),999)-AF15-2)))</f>
        <v>-1</v>
      </c>
      <c r="AH15" s="0" t="str">
        <f aca="false">IF(OR(AF15=-1,IFERROR(INDEX(AF$2:AF$100,AG15),999)&gt;=0),AE15, REPLACE(AE15,AF15,IFERROR(FIND(" ",AE15,AF15),999)-AF15,                   INDEX(AE$2:AE$100,AG15)                  ) )</f>
        <v>dp1.dname = d1.dname</v>
      </c>
      <c r="AI15" s="0" t="n">
        <f aca="false">IFERROR(FIND("f_",LOWER(AH15)),-1)</f>
        <v>-1</v>
      </c>
      <c r="AJ15" s="0" t="n">
        <f aca="false">IF(AI15=-1,-1, VALUE(MID(AH15,AI15+2, IFERROR(FIND(" ",AH15,AI15),999)-AI15-2)))</f>
        <v>-1</v>
      </c>
      <c r="AK15" s="0" t="str">
        <f aca="false">IF(OR(AI15=-1,IFERROR(INDEX(AI$2:AI$100,AJ15),999)&gt;=0),AH15, REPLACE(AH15,AI15,IFERROR(FIND(" ",AH15,AI15),999)-AI15,                   INDEX(AH$2:AH$100,AJ15)                  ) )</f>
        <v>dp1.dname = d1.dname</v>
      </c>
      <c r="AL15" s="0" t="n">
        <f aca="false">IFERROR(FIND("f_",LOWER(AK15)),-1)</f>
        <v>-1</v>
      </c>
      <c r="AM15" s="0" t="n">
        <f aca="false">IF(AL15=-1,-1, VALUE(MID(AK15,AL15+2, IFERROR(FIND(" ",AK15,AL15),999)-AL15-2)))</f>
        <v>-1</v>
      </c>
      <c r="AN15" s="0" t="str">
        <f aca="false">IF(OR(AL15=-1,IFERROR(INDEX(AL$2:AL$100,AM15),999)&gt;=0),AK15, REPLACE(AK15,AL15,IFERROR(FIND(" ",AK15,AL15),999)-AL15,                   INDEX(AK$2:AK$100,AM15)                  ) )</f>
        <v>dp1.dname = d1.dname</v>
      </c>
      <c r="AO15" s="0" t="n">
        <f aca="false">IFERROR(FIND("f_",LOWER(AN15)),-1)</f>
        <v>-1</v>
      </c>
      <c r="AP15" s="0" t="n">
        <f aca="false">IF(AO15=-1,-1, VALUE(MID(AN15,AO15+2, IFERROR(FIND(" ",AN15,AO15),999)-AO15-2)))</f>
        <v>-1</v>
      </c>
      <c r="AQ15" s="0" t="str">
        <f aca="false">IF(OR(AO15=-1,IFERROR(INDEX(AO$2:AO$100,AP15),999)&gt;=0),AN15, REPLACE(AN15,AO15,IFERROR(FIND(" ",AN15,AO15),999)-AO15,                   INDEX(AN$2:AN$100,AP15)                  ) )</f>
        <v>dp1.dname = d1.dname</v>
      </c>
      <c r="AR15" s="0" t="n">
        <f aca="false">IFERROR(FIND("f_",LOWER(AQ15)),-1)</f>
        <v>-1</v>
      </c>
      <c r="AS15" s="0" t="n">
        <f aca="false">IF(AR15=-1,-1, VALUE(MID(AQ15,AR15+2, IFERROR(FIND(" ",AQ15,AR15),999)-AR15-2)))</f>
        <v>-1</v>
      </c>
      <c r="AT15" s="0" t="str">
        <f aca="false">IF(OR(AR15=-1,IFERROR(INDEX(AR$2:AR$100,AS15),999)&gt;=0),AQ15, REPLACE(AQ15,AR15,IFERROR(FIND(" ",AQ15,AR15),999)-AR15,                   INDEX(AQ$2:AQ$100,AS15)                  ) )</f>
        <v>dp1.dname = d1.dname</v>
      </c>
      <c r="AU15" s="0" t="n">
        <f aca="false">IFERROR(FIND("f_",LOWER(AT15)),-1)</f>
        <v>-1</v>
      </c>
      <c r="AV15" s="0" t="n">
        <f aca="false">IF(AU15=-1,-1, VALUE(MID(AT15,AU15+2, IFERROR(FIND(" ",AT15,AU15),999)-AU15-2)))</f>
        <v>-1</v>
      </c>
      <c r="AW15" s="0" t="str">
        <f aca="false">IF(OR(AU15=-1,IFERROR(INDEX(AU$2:AU$100,AV15),999)&gt;=0),AT15, REPLACE(AT15,AU15,IFERROR(FIND(" ",AT15,AU15),999)-AU15,                   INDEX(AT$2:AT$100,AV15)                  ) )</f>
        <v>dp1.dname = d1.dname</v>
      </c>
      <c r="AX15" s="0" t="n">
        <f aca="false">IFERROR(FIND("f_",LOWER(AW15)),-1)</f>
        <v>-1</v>
      </c>
      <c r="AY15" s="0" t="n">
        <f aca="false">IF(AX15=-1,-1, VALUE(MID(AW15,AX15+2, IFERROR(FIND(" ",AW15,AX15),999)-AX15-2)))</f>
        <v>-1</v>
      </c>
      <c r="AZ15" s="0" t="str">
        <f aca="false">IF(OR(AX15=-1,IFERROR(INDEX(AX$2:AX$100,AY15),999)&gt;=0),AW15, REPLACE(AW15,AX15,IFERROR(FIND(" ",AW15,AX15),999)-AX15,                   INDEX(AW$2:AW$100,AY15)                  ) )</f>
        <v>dp1.dname = d1.dname</v>
      </c>
      <c r="BA15" s="0" t="n">
        <f aca="false">IFERROR(FIND("f_",LOWER(AZ15)),-1)</f>
        <v>-1</v>
      </c>
      <c r="BB15" s="0" t="n">
        <f aca="false">IF(BA15=-1,-1, VALUE(MID(AZ15,BA15+2, IFERROR(FIND(" ",AZ15,BA15),999)-BA15-2)))</f>
        <v>-1</v>
      </c>
      <c r="BC15" s="0" t="str">
        <f aca="false">IF(OR(BA15=-1,IFERROR(INDEX(BA$2:BA$100,BB15),999)&gt;=0),AZ15, REPLACE(AZ15,BA15,IFERROR(FIND(" ",AZ15,BA15),999)-BA15,                   INDEX(AZ$2:AZ$100,BB15)                  ) )</f>
        <v>dp1.dname = d1.dname</v>
      </c>
      <c r="BD15" s="0" t="n">
        <f aca="false">IFERROR(FIND("f_",LOWER(BC15)),-1)</f>
        <v>-1</v>
      </c>
      <c r="BE15" s="0" t="n">
        <f aca="false">IF(BD15=-1,-1, VALUE(MID(BC15,BD15+2, IFERROR(FIND(" ",BC15,BD15),999)-BD15-2)))</f>
        <v>-1</v>
      </c>
      <c r="BF15" s="0" t="str">
        <f aca="false">IF(OR(BD15=-1,IFERROR(INDEX(BD$2:BD$100,BE15),999)&gt;=0),BC15, REPLACE(BC15,BD15,IFERROR(FIND(" ",BC15,BD15),999)-BD15,                   INDEX(BC$2:BC$100,BE15)                  ) )</f>
        <v>dp1.dname = d1.dname</v>
      </c>
      <c r="BG15" s="0" t="n">
        <f aca="false">IFERROR(FIND("f_",LOWER(BF15)),-1)</f>
        <v>-1</v>
      </c>
      <c r="BH15" s="0" t="n">
        <f aca="false">IF(BG15=-1,-1, VALUE(MID(BF15,BG15+2, IFERROR(FIND(" ",BF15,BG15),999)-BG15-2)))</f>
        <v>-1</v>
      </c>
      <c r="BI15" s="0" t="str">
        <f aca="false">IF(OR(BG15=-1,IFERROR(INDEX(BG$2:BG$100,BH15),999)&gt;=0),BF15, REPLACE(BF15,BG15,IFERROR(FIND(" ",BF15,BG15),999)-BG15,                   INDEX(BF$2:BF$100,BH15)                  ) )</f>
        <v>dp1.dname = d1.dname</v>
      </c>
      <c r="BJ15" s="0" t="n">
        <f aca="false">IFERROR(FIND("f_",LOWER(BI15)),-1)</f>
        <v>-1</v>
      </c>
      <c r="BK15" s="0" t="n">
        <f aca="false">IF(BJ15=-1,-1, VALUE(MID(BI15,BJ15+2, IFERROR(FIND(" ",BI15,BJ15),999)-BJ15-2)))</f>
        <v>-1</v>
      </c>
      <c r="BL15" s="0" t="str">
        <f aca="false">IF(OR(BJ15=-1,IFERROR(INDEX(BJ$2:BJ$100,BK15),999)&gt;=0),BI15, REPLACE(BI15,BJ15,IFERROR(FIND(" ",BI15,BJ15),999)-BJ15,                   INDEX(BI$2:BI$100,BK15)                  ) )</f>
        <v>dp1.dname = d1.dname</v>
      </c>
      <c r="BM15" s="0" t="n">
        <f aca="false">IFERROR(FIND("f_",LOWER(BL15)),-1)</f>
        <v>-1</v>
      </c>
      <c r="BN15" s="0" t="n">
        <f aca="false">IF(BM15=-1,-1, VALUE(MID(BL15,BM15+2, IFERROR(FIND(" ",BL15,BM15),999)-BM15-2)))</f>
        <v>-1</v>
      </c>
      <c r="BO15" s="0" t="str">
        <f aca="false">IF(OR(BM15=-1,IFERROR(INDEX(BM$2:BM$100,BN15),999)&gt;=0),BL15, REPLACE(BL15,BM15,IFERROR(FIND(" ",BL15,BM15),999)-BM15,                   INDEX(BL$2:BL$100,BN15)                  ) )</f>
        <v>dp1.dname = d1.dname</v>
      </c>
      <c r="BP15" s="0" t="n">
        <f aca="false">IFERROR(FIND("f_",LOWER(BO15)),-1)</f>
        <v>-1</v>
      </c>
      <c r="BQ15" s="0" t="n">
        <f aca="false">IF(BP15=-1,-1, VALUE(MID(BO15,BP15+2, IFERROR(FIND(" ",BO15,BP15),999)-BP15-2)))</f>
        <v>-1</v>
      </c>
      <c r="BR15" s="0" t="str">
        <f aca="false">IF(OR(BP15=-1,IFERROR(INDEX(BP$2:BP$100,BQ15),999)&gt;=0),BO15, REPLACE(BO15,BP15,IFERROR(FIND(" ",BO15,BP15),999)-BP15,                   INDEX(BO$2:BO$100,BQ15)                  ) )</f>
        <v>dp1.dname = d1.dname</v>
      </c>
      <c r="BS15" s="0" t="n">
        <f aca="false">IFERROR(FIND("f_",LOWER(BR15)),-1)</f>
        <v>-1</v>
      </c>
      <c r="BT15" s="0" t="n">
        <f aca="false">IF(BS15=-1,-1, VALUE(MID(BR15,BS15+2, IFERROR(FIND(" ",BR15,BS15),999)-BS15-2)))</f>
        <v>-1</v>
      </c>
      <c r="BU15" s="0" t="str">
        <f aca="false">IF(OR(BS15=-1,IFERROR(INDEX(BS$2:BS$100,BT15),999)&gt;=0),BR15, REPLACE(BR15,BS15,IFERROR(FIND(" ",BR15,BS15),999)-BS15,                   INDEX(BR$2:BR$100,BT15)                  ) )</f>
        <v>dp1.dname = d1.dname</v>
      </c>
      <c r="BV15" s="0" t="n">
        <f aca="false">IFERROR(FIND("f_",LOWER(BU15)),-1)</f>
        <v>-1</v>
      </c>
      <c r="BW15" s="0" t="n">
        <f aca="false">IF(BV15=-1,-1, VALUE(MID(BU15,BV15+2, IFERROR(FIND(" ",BU15,BV15),999)-BV15-2)))</f>
        <v>-1</v>
      </c>
      <c r="BX15" s="0" t="str">
        <f aca="false">IF(OR(BV15=-1,IFERROR(INDEX(BV$2:BV$100,BW15),999)&gt;=0),BU15, REPLACE(BU15,BV15,IFERROR(FIND(" ",BU15,BV15),999)-BV15,                   INDEX(BU$2:BU$100,BW15)                  ) )</f>
        <v>dp1.dname = d1.dname</v>
      </c>
      <c r="BY15" s="0" t="n">
        <f aca="false">IFERROR(FIND("f_",LOWER(BX15)),-1)</f>
        <v>-1</v>
      </c>
      <c r="BZ15" s="0" t="n">
        <f aca="false">IF(BY15=-1,-1, VALUE(MID(BX15,BY15+2, IFERROR(FIND(" ",BX15,BY15),999)-BY15-2)))</f>
        <v>-1</v>
      </c>
      <c r="CA15" s="0" t="str">
        <f aca="false">IF(OR(BY15=-1,IFERROR(INDEX(BY$2:BY$100,BZ15),999)&gt;=0),BX15, REPLACE(BX15,BY15,IFERROR(FIND(" ",BX15,BY15),999)-BY15,                   INDEX(BX$2:BX$100,BZ15)                  ) )</f>
        <v>dp1.dname = d1.dname</v>
      </c>
      <c r="CB15" s="0" t="n">
        <f aca="false">IFERROR(FIND("f_",LOWER(CA15)),-1)</f>
        <v>-1</v>
      </c>
      <c r="CC15" s="0" t="n">
        <f aca="false">IF(CB15=-1,-1, VALUE(MID(CA15,CB15+2, IFERROR(FIND(" ",CA15,CB15),999)-CB15-2)))</f>
        <v>-1</v>
      </c>
      <c r="CD15" s="0" t="str">
        <f aca="false">IF(OR(CB15=-1,IFERROR(INDEX(CB$2:CB$100,CC15),999)&gt;=0),CA15, REPLACE(CA15,CB15,IFERROR(FIND(" ",CA15,CB15),999)-CB15,                   INDEX(CA$2:CA$100,CC15)                  ) )</f>
        <v>dp1.dname = d1.dname</v>
      </c>
      <c r="CE15" s="0" t="n">
        <f aca="false">IFERROR(FIND("f_",LOWER(CD15)),-1)</f>
        <v>-1</v>
      </c>
      <c r="CF15" s="0" t="n">
        <f aca="false">IF(CE15=-1,-1, VALUE(MID(CD15,CE15+2, IFERROR(FIND(" ",CD15,CE15),999)-CE15-2)))</f>
        <v>-1</v>
      </c>
      <c r="CG15" s="0" t="str">
        <f aca="false">IF(OR(CE15=-1,IFERROR(INDEX(CE$2:CE$100,CF15),999)&gt;=0),CD15, REPLACE(CD15,CE15,IFERROR(FIND(" ",CD15,CE15),999)-CE15,                   INDEX(CD$2:CD$100,CF15)                  ) )</f>
        <v>dp1.dname = d1.dname</v>
      </c>
      <c r="CH15" s="0" t="n">
        <f aca="false">IFERROR(FIND("f_",LOWER(CG15)),-1)</f>
        <v>-1</v>
      </c>
      <c r="CI15" s="0" t="n">
        <f aca="false">IF(CH15=-1,-1, VALUE(MID(CG15,CH15+2, IFERROR(FIND(" ",CG15,CH15),999)-CH15-2)))</f>
        <v>-1</v>
      </c>
      <c r="CJ15" s="0" t="str">
        <f aca="false">IF(OR(CH15=-1,IFERROR(INDEX(CH$2:CH$100,CI15),999)&gt;=0),CG15, REPLACE(CG15,CH15,IFERROR(FIND(" ",CG15,CH15),999)-CH15,                   INDEX(CG$2:CG$100,CI15)                  ) )</f>
        <v>dp1.dname = d1.dname</v>
      </c>
      <c r="CK15" s="0" t="n">
        <f aca="false">IFERROR(FIND("f_",LOWER(CJ15)),-1)</f>
        <v>-1</v>
      </c>
      <c r="CL15" s="0" t="n">
        <f aca="false">IF(CK15=-1,-1, VALUE(MID(CJ15,CK15+2, IFERROR(FIND(" ",CJ15,CK15),999)-CK15-2)))</f>
        <v>-1</v>
      </c>
      <c r="CM15" s="0" t="str">
        <f aca="false">IF(OR(CK15=-1,IFERROR(INDEX(CK$2:CK$100,CL15),999)&gt;=0),CJ15, REPLACE(CJ15,CK15,IFERROR(FIND(" ",CJ15,CK15),999)-CK15,                   INDEX(CJ$2:CJ$100,CL15)                  ) )</f>
        <v>dp1.dname = d1.dname</v>
      </c>
      <c r="CN15" s="0" t="n">
        <f aca="false">IFERROR(FIND("f_",LOWER(CM15)),-1)</f>
        <v>-1</v>
      </c>
      <c r="CO15" s="0" t="n">
        <f aca="false">IF(CN15=-1,-1, VALUE(MID(CM15,CN15+2, IFERROR(FIND(" ",CM15,CN15),999)-CN15-2)))</f>
        <v>-1</v>
      </c>
      <c r="CP15" s="0" t="str">
        <f aca="false">IF(OR(CN15=-1,IFERROR(INDEX(CN$2:CN$100,CO15),999)&gt;=0),CM15, REPLACE(CM15,CN15,IFERROR(FIND(" ",CM15,CN15),999)-CN15,                   INDEX(CM$2:CM$100,CO15)                  ) )</f>
        <v>dp1.dname = d1.dname</v>
      </c>
      <c r="CQ15" s="0" t="n">
        <f aca="false">IFERROR(FIND("f_",LOWER(CP15)),-1)</f>
        <v>-1</v>
      </c>
      <c r="CR15" s="0" t="n">
        <f aca="false">IF(CQ15=-1,-1, VALUE(MID(CP15,CQ15+2, IFERROR(FIND(" ",CP15,CQ15),999)-CQ15-2)))</f>
        <v>-1</v>
      </c>
      <c r="CS15" s="0" t="str">
        <f aca="false">IF(OR(CQ15=-1,IFERROR(INDEX(CQ$2:CQ$100,CR15),999)&gt;=0),CP15, REPLACE(CP15,CQ15,IFERROR(FIND(" ",CP15,CQ15),999)-CQ15,                   INDEX(CP$2:CP$100,CR15)                  ) )</f>
        <v>dp1.dname = d1.dname</v>
      </c>
      <c r="CT15" s="0" t="n">
        <f aca="false">IFERROR(FIND("f_",LOWER(CS15)),-1)</f>
        <v>-1</v>
      </c>
      <c r="CU15" s="0" t="n">
        <f aca="false">IF(CT15=-1,-1, VALUE(MID(CS15,CT15+2, IFERROR(FIND(" ",CS15,CT15),999)-CT15-2)))</f>
        <v>-1</v>
      </c>
      <c r="CV15" s="0" t="str">
        <f aca="false">IF(OR(CT15=-1,IFERROR(INDEX(CT$2:CT$100,CU15),999)&gt;=0),CS15, REPLACE(CS15,CT15,IFERROR(FIND(" ",CS15,CT15),999)-CT15,                   INDEX(CS$2:CS$100,CU15)                  ) )</f>
        <v>dp1.dname = d1.dname</v>
      </c>
      <c r="CW15" s="0" t="n">
        <f aca="false">IFERROR(FIND("f_",LOWER(CV15)),-1)</f>
        <v>-1</v>
      </c>
      <c r="CX15" s="0" t="n">
        <f aca="false">IF(CW15=-1,-1, VALUE(MID(CV15,CW15+2, IFERROR(FIND(" ",CV15,CW15),999)-CW15-2)))</f>
        <v>-1</v>
      </c>
      <c r="CY15" s="0" t="str">
        <f aca="false">IF(OR(CW15=-1,IFERROR(INDEX(CW$2:CW$100,CX15),999)&gt;=0),CV15, REPLACE(CV15,CW15,IFERROR(FIND(" ",CV15,CW15),999)-CW15,                   INDEX(CV$2:CV$100,CX15)                  ) )</f>
        <v>dp1.dname = d1.dname</v>
      </c>
      <c r="CZ15" s="0" t="n">
        <f aca="false">IFERROR(FIND("f_",LOWER(CY15)),-1)</f>
        <v>-1</v>
      </c>
      <c r="DA15" s="0" t="n">
        <f aca="false">IF(CZ15=-1,-1, VALUE(MID(CY15,CZ15+2, IFERROR(FIND(" ",CY15,CZ15),999)-CZ15-2)))</f>
        <v>-1</v>
      </c>
      <c r="DB15" s="0" t="str">
        <f aca="false">IF(OR(CZ15=-1,IFERROR(INDEX(CZ$2:CZ$100,DA15),999)&gt;=0),CY15, REPLACE(CY15,CZ15,IFERROR(FIND(" ",CY15,CZ15),999)-CZ15,                   INDEX(CY$2:CY$100,DA15)                  ) )</f>
        <v>dp1.dname = d1.dname</v>
      </c>
    </row>
    <row r="16" customFormat="false" ht="13.8" hidden="false" customHeight="false" outlineLevel="0" collapsed="false">
      <c r="D16" s="1" t="s">
        <v>47</v>
      </c>
      <c r="E16" s="0" t="s">
        <v>53</v>
      </c>
      <c r="F16" s="0" t="s">
        <v>54</v>
      </c>
      <c r="G16" s="0" t="n">
        <f aca="false">G15+1</f>
        <v>15</v>
      </c>
      <c r="I16" s="0" t="str">
        <f aca="false">DB16</f>
        <v>dp2.dname = d2.dname</v>
      </c>
      <c r="L16" s="0" t="str">
        <f aca="false">VLOOKUP($D16,Relgebra!$A:$E,5,0)</f>
        <v>parm1 = parm2</v>
      </c>
      <c r="M16" s="0" t="str">
        <f aca="false">SUBSTITUTE(SUBSTITUTE(L16,"parm1",E16),"parm2",F16)</f>
        <v>dp2.dname = d2.dname</v>
      </c>
      <c r="N16" s="0" t="str">
        <f aca="false">IFERROR(VLOOKUP(ROW($A15),$G$2:$M$100,COLUMN(M15)-COLUMN(G15)+1,0),"")</f>
        <v>dp2.dname = d2.dname</v>
      </c>
      <c r="P16" s="0" t="str">
        <f aca="false">N16</f>
        <v>dp2.dname = d2.dname</v>
      </c>
      <c r="Q16" s="0" t="n">
        <f aca="false">IFERROR(FIND("f_",LOWER(P16)),-1)</f>
        <v>-1</v>
      </c>
      <c r="R16" s="0" t="n">
        <f aca="false">IF(Q16=-1,-1, VALUE(MID(P16,Q16+2, IFERROR(FIND(" ",P16,Q16),999)-Q16-2)))</f>
        <v>-1</v>
      </c>
      <c r="S16" s="0" t="str">
        <f aca="false">IF(OR(Q16=-1,IFERROR(INDEX(Q$2:Q$100,R16),999)&gt;=0),P16, REPLACE(P16,Q16,IFERROR(FIND(" ",P16,Q16),999)-Q16,                   INDEX(P$2:P$100,R16)                  ) )</f>
        <v>dp2.dname = d2.dname</v>
      </c>
      <c r="T16" s="0" t="n">
        <f aca="false">IFERROR(FIND("f_",LOWER(S16)),-1)</f>
        <v>-1</v>
      </c>
      <c r="U16" s="0" t="n">
        <f aca="false">IF(T16=-1,-1, VALUE(MID(S16,T16+2, IFERROR(FIND(" ",S16,T16),999)-T16-2)))</f>
        <v>-1</v>
      </c>
      <c r="V16" s="0" t="str">
        <f aca="false">IF(OR(T16=-1,IFERROR(INDEX(T$2:T$100,U16),999)&gt;=0),S16, REPLACE(S16,T16,IFERROR(FIND(" ",S16,T16),999)-T16,                   INDEX(S$2:S$100,U16)                  ) )</f>
        <v>dp2.dname = d2.dname</v>
      </c>
      <c r="W16" s="0" t="n">
        <f aca="false">IFERROR(FIND("f_",LOWER(V16)),-1)</f>
        <v>-1</v>
      </c>
      <c r="X16" s="0" t="n">
        <f aca="false">IF(W16=-1,-1, VALUE(MID(V16,W16+2, IFERROR(FIND(" ",V16,W16),999)-W16-2)))</f>
        <v>-1</v>
      </c>
      <c r="Y16" s="0" t="str">
        <f aca="false">IF(OR(W16=-1,IFERROR(INDEX(W$2:W$100,X16),999)&gt;=0),V16, REPLACE(V16,W16,IFERROR(FIND(" ",V16,W16),999)-W16,                   INDEX(V$2:V$100,X16)                  ) )</f>
        <v>dp2.dname = d2.dname</v>
      </c>
      <c r="Z16" s="0" t="n">
        <f aca="false">IFERROR(FIND("f_",LOWER(Y16)),-1)</f>
        <v>-1</v>
      </c>
      <c r="AA16" s="0" t="n">
        <f aca="false">IF(Z16=-1,-1, VALUE(MID(Y16,Z16+2, IFERROR(FIND(" ",Y16,Z16),999)-Z16-2)))</f>
        <v>-1</v>
      </c>
      <c r="AB16" s="0" t="str">
        <f aca="false">IF(OR(Z16=-1,IFERROR(INDEX(Z$2:Z$100,AA16),999)&gt;=0),Y16, REPLACE(Y16,Z16,IFERROR(FIND(" ",Y16,Z16),999)-Z16,                   INDEX(Y$2:Y$100,AA16)                  ) )</f>
        <v>dp2.dname = d2.dname</v>
      </c>
      <c r="AC16" s="0" t="n">
        <f aca="false">IFERROR(FIND("f_",LOWER(AB16)),-1)</f>
        <v>-1</v>
      </c>
      <c r="AD16" s="0" t="n">
        <f aca="false">IF(AC16=-1,-1, VALUE(MID(AB16,AC16+2, IFERROR(FIND(" ",AB16,AC16),999)-AC16-2)))</f>
        <v>-1</v>
      </c>
      <c r="AE16" s="0" t="str">
        <f aca="false">IF(OR(AC16=-1,IFERROR(INDEX(AC$2:AC$100,AD16),999)&gt;=0),AB16, REPLACE(AB16,AC16,IFERROR(FIND(" ",AB16,AC16),999)-AC16,                   INDEX(AB$2:AB$100,AD16)                  ) )</f>
        <v>dp2.dname = d2.dname</v>
      </c>
      <c r="AF16" s="0" t="n">
        <f aca="false">IFERROR(FIND("f_",LOWER(AE16)),-1)</f>
        <v>-1</v>
      </c>
      <c r="AG16" s="0" t="n">
        <f aca="false">IF(AF16=-1,-1, VALUE(MID(AE16,AF16+2, IFERROR(FIND(" ",AE16,AF16),999)-AF16-2)))</f>
        <v>-1</v>
      </c>
      <c r="AH16" s="0" t="str">
        <f aca="false">IF(OR(AF16=-1,IFERROR(INDEX(AF$2:AF$100,AG16),999)&gt;=0),AE16, REPLACE(AE16,AF16,IFERROR(FIND(" ",AE16,AF16),999)-AF16,                   INDEX(AE$2:AE$100,AG16)                  ) )</f>
        <v>dp2.dname = d2.dname</v>
      </c>
      <c r="AI16" s="0" t="n">
        <f aca="false">IFERROR(FIND("f_",LOWER(AH16)),-1)</f>
        <v>-1</v>
      </c>
      <c r="AJ16" s="0" t="n">
        <f aca="false">IF(AI16=-1,-1, VALUE(MID(AH16,AI16+2, IFERROR(FIND(" ",AH16,AI16),999)-AI16-2)))</f>
        <v>-1</v>
      </c>
      <c r="AK16" s="0" t="str">
        <f aca="false">IF(OR(AI16=-1,IFERROR(INDEX(AI$2:AI$100,AJ16),999)&gt;=0),AH16, REPLACE(AH16,AI16,IFERROR(FIND(" ",AH16,AI16),999)-AI16,                   INDEX(AH$2:AH$100,AJ16)                  ) )</f>
        <v>dp2.dname = d2.dname</v>
      </c>
      <c r="AL16" s="0" t="n">
        <f aca="false">IFERROR(FIND("f_",LOWER(AK16)),-1)</f>
        <v>-1</v>
      </c>
      <c r="AM16" s="0" t="n">
        <f aca="false">IF(AL16=-1,-1, VALUE(MID(AK16,AL16+2, IFERROR(FIND(" ",AK16,AL16),999)-AL16-2)))</f>
        <v>-1</v>
      </c>
      <c r="AN16" s="0" t="str">
        <f aca="false">IF(OR(AL16=-1,IFERROR(INDEX(AL$2:AL$100,AM16),999)&gt;=0),AK16, REPLACE(AK16,AL16,IFERROR(FIND(" ",AK16,AL16),999)-AL16,                   INDEX(AK$2:AK$100,AM16)                  ) )</f>
        <v>dp2.dname = d2.dname</v>
      </c>
      <c r="AO16" s="0" t="n">
        <f aca="false">IFERROR(FIND("f_",LOWER(AN16)),-1)</f>
        <v>-1</v>
      </c>
      <c r="AP16" s="0" t="n">
        <f aca="false">IF(AO16=-1,-1, VALUE(MID(AN16,AO16+2, IFERROR(FIND(" ",AN16,AO16),999)-AO16-2)))</f>
        <v>-1</v>
      </c>
      <c r="AQ16" s="0" t="str">
        <f aca="false">IF(OR(AO16=-1,IFERROR(INDEX(AO$2:AO$100,AP16),999)&gt;=0),AN16, REPLACE(AN16,AO16,IFERROR(FIND(" ",AN16,AO16),999)-AO16,                   INDEX(AN$2:AN$100,AP16)                  ) )</f>
        <v>dp2.dname = d2.dname</v>
      </c>
      <c r="AR16" s="0" t="n">
        <f aca="false">IFERROR(FIND("f_",LOWER(AQ16)),-1)</f>
        <v>-1</v>
      </c>
      <c r="AS16" s="0" t="n">
        <f aca="false">IF(AR16=-1,-1, VALUE(MID(AQ16,AR16+2, IFERROR(FIND(" ",AQ16,AR16),999)-AR16-2)))</f>
        <v>-1</v>
      </c>
      <c r="AT16" s="0" t="str">
        <f aca="false">IF(OR(AR16=-1,IFERROR(INDEX(AR$2:AR$100,AS16),999)&gt;=0),AQ16, REPLACE(AQ16,AR16,IFERROR(FIND(" ",AQ16,AR16),999)-AR16,                   INDEX(AQ$2:AQ$100,AS16)                  ) )</f>
        <v>dp2.dname = d2.dname</v>
      </c>
      <c r="AU16" s="0" t="n">
        <f aca="false">IFERROR(FIND("f_",LOWER(AT16)),-1)</f>
        <v>-1</v>
      </c>
      <c r="AV16" s="0" t="n">
        <f aca="false">IF(AU16=-1,-1, VALUE(MID(AT16,AU16+2, IFERROR(FIND(" ",AT16,AU16),999)-AU16-2)))</f>
        <v>-1</v>
      </c>
      <c r="AW16" s="0" t="str">
        <f aca="false">IF(OR(AU16=-1,IFERROR(INDEX(AU$2:AU$100,AV16),999)&gt;=0),AT16, REPLACE(AT16,AU16,IFERROR(FIND(" ",AT16,AU16),999)-AU16,                   INDEX(AT$2:AT$100,AV16)                  ) )</f>
        <v>dp2.dname = d2.dname</v>
      </c>
      <c r="AX16" s="0" t="n">
        <f aca="false">IFERROR(FIND("f_",LOWER(AW16)),-1)</f>
        <v>-1</v>
      </c>
      <c r="AY16" s="0" t="n">
        <f aca="false">IF(AX16=-1,-1, VALUE(MID(AW16,AX16+2, IFERROR(FIND(" ",AW16,AX16),999)-AX16-2)))</f>
        <v>-1</v>
      </c>
      <c r="AZ16" s="0" t="str">
        <f aca="false">IF(OR(AX16=-1,IFERROR(INDEX(AX$2:AX$100,AY16),999)&gt;=0),AW16, REPLACE(AW16,AX16,IFERROR(FIND(" ",AW16,AX16),999)-AX16,                   INDEX(AW$2:AW$100,AY16)                  ) )</f>
        <v>dp2.dname = d2.dname</v>
      </c>
      <c r="BA16" s="0" t="n">
        <f aca="false">IFERROR(FIND("f_",LOWER(AZ16)),-1)</f>
        <v>-1</v>
      </c>
      <c r="BB16" s="0" t="n">
        <f aca="false">IF(BA16=-1,-1, VALUE(MID(AZ16,BA16+2, IFERROR(FIND(" ",AZ16,BA16),999)-BA16-2)))</f>
        <v>-1</v>
      </c>
      <c r="BC16" s="0" t="str">
        <f aca="false">IF(OR(BA16=-1,IFERROR(INDEX(BA$2:BA$100,BB16),999)&gt;=0),AZ16, REPLACE(AZ16,BA16,IFERROR(FIND(" ",AZ16,BA16),999)-BA16,                   INDEX(AZ$2:AZ$100,BB16)                  ) )</f>
        <v>dp2.dname = d2.dname</v>
      </c>
      <c r="BD16" s="0" t="n">
        <f aca="false">IFERROR(FIND("f_",LOWER(BC16)),-1)</f>
        <v>-1</v>
      </c>
      <c r="BE16" s="0" t="n">
        <f aca="false">IF(BD16=-1,-1, VALUE(MID(BC16,BD16+2, IFERROR(FIND(" ",BC16,BD16),999)-BD16-2)))</f>
        <v>-1</v>
      </c>
      <c r="BF16" s="0" t="str">
        <f aca="false">IF(OR(BD16=-1,IFERROR(INDEX(BD$2:BD$100,BE16),999)&gt;=0),BC16, REPLACE(BC16,BD16,IFERROR(FIND(" ",BC16,BD16),999)-BD16,                   INDEX(BC$2:BC$100,BE16)                  ) )</f>
        <v>dp2.dname = d2.dname</v>
      </c>
      <c r="BG16" s="0" t="n">
        <f aca="false">IFERROR(FIND("f_",LOWER(BF16)),-1)</f>
        <v>-1</v>
      </c>
      <c r="BH16" s="0" t="n">
        <f aca="false">IF(BG16=-1,-1, VALUE(MID(BF16,BG16+2, IFERROR(FIND(" ",BF16,BG16),999)-BG16-2)))</f>
        <v>-1</v>
      </c>
      <c r="BI16" s="0" t="str">
        <f aca="false">IF(OR(BG16=-1,IFERROR(INDEX(BG$2:BG$100,BH16),999)&gt;=0),BF16, REPLACE(BF16,BG16,IFERROR(FIND(" ",BF16,BG16),999)-BG16,                   INDEX(BF$2:BF$100,BH16)                  ) )</f>
        <v>dp2.dname = d2.dname</v>
      </c>
      <c r="BJ16" s="0" t="n">
        <f aca="false">IFERROR(FIND("f_",LOWER(BI16)),-1)</f>
        <v>-1</v>
      </c>
      <c r="BK16" s="0" t="n">
        <f aca="false">IF(BJ16=-1,-1, VALUE(MID(BI16,BJ16+2, IFERROR(FIND(" ",BI16,BJ16),999)-BJ16-2)))</f>
        <v>-1</v>
      </c>
      <c r="BL16" s="0" t="str">
        <f aca="false">IF(OR(BJ16=-1,IFERROR(INDEX(BJ$2:BJ$100,BK16),999)&gt;=0),BI16, REPLACE(BI16,BJ16,IFERROR(FIND(" ",BI16,BJ16),999)-BJ16,                   INDEX(BI$2:BI$100,BK16)                  ) )</f>
        <v>dp2.dname = d2.dname</v>
      </c>
      <c r="BM16" s="0" t="n">
        <f aca="false">IFERROR(FIND("f_",LOWER(BL16)),-1)</f>
        <v>-1</v>
      </c>
      <c r="BN16" s="0" t="n">
        <f aca="false">IF(BM16=-1,-1, VALUE(MID(BL16,BM16+2, IFERROR(FIND(" ",BL16,BM16),999)-BM16-2)))</f>
        <v>-1</v>
      </c>
      <c r="BO16" s="0" t="str">
        <f aca="false">IF(OR(BM16=-1,IFERROR(INDEX(BM$2:BM$100,BN16),999)&gt;=0),BL16, REPLACE(BL16,BM16,IFERROR(FIND(" ",BL16,BM16),999)-BM16,                   INDEX(BL$2:BL$100,BN16)                  ) )</f>
        <v>dp2.dname = d2.dname</v>
      </c>
      <c r="BP16" s="0" t="n">
        <f aca="false">IFERROR(FIND("f_",LOWER(BO16)),-1)</f>
        <v>-1</v>
      </c>
      <c r="BQ16" s="0" t="n">
        <f aca="false">IF(BP16=-1,-1, VALUE(MID(BO16,BP16+2, IFERROR(FIND(" ",BO16,BP16),999)-BP16-2)))</f>
        <v>-1</v>
      </c>
      <c r="BR16" s="0" t="str">
        <f aca="false">IF(OR(BP16=-1,IFERROR(INDEX(BP$2:BP$100,BQ16),999)&gt;=0),BO16, REPLACE(BO16,BP16,IFERROR(FIND(" ",BO16,BP16),999)-BP16,                   INDEX(BO$2:BO$100,BQ16)                  ) )</f>
        <v>dp2.dname = d2.dname</v>
      </c>
      <c r="BS16" s="0" t="n">
        <f aca="false">IFERROR(FIND("f_",LOWER(BR16)),-1)</f>
        <v>-1</v>
      </c>
      <c r="BT16" s="0" t="n">
        <f aca="false">IF(BS16=-1,-1, VALUE(MID(BR16,BS16+2, IFERROR(FIND(" ",BR16,BS16),999)-BS16-2)))</f>
        <v>-1</v>
      </c>
      <c r="BU16" s="0" t="str">
        <f aca="false">IF(OR(BS16=-1,IFERROR(INDEX(BS$2:BS$100,BT16),999)&gt;=0),BR16, REPLACE(BR16,BS16,IFERROR(FIND(" ",BR16,BS16),999)-BS16,                   INDEX(BR$2:BR$100,BT16)                  ) )</f>
        <v>dp2.dname = d2.dname</v>
      </c>
      <c r="BV16" s="0" t="n">
        <f aca="false">IFERROR(FIND("f_",LOWER(BU16)),-1)</f>
        <v>-1</v>
      </c>
      <c r="BW16" s="0" t="n">
        <f aca="false">IF(BV16=-1,-1, VALUE(MID(BU16,BV16+2, IFERROR(FIND(" ",BU16,BV16),999)-BV16-2)))</f>
        <v>-1</v>
      </c>
      <c r="BX16" s="0" t="str">
        <f aca="false">IF(OR(BV16=-1,IFERROR(INDEX(BV$2:BV$100,BW16),999)&gt;=0),BU16, REPLACE(BU16,BV16,IFERROR(FIND(" ",BU16,BV16),999)-BV16,                   INDEX(BU$2:BU$100,BW16)                  ) )</f>
        <v>dp2.dname = d2.dname</v>
      </c>
      <c r="BY16" s="0" t="n">
        <f aca="false">IFERROR(FIND("f_",LOWER(BX16)),-1)</f>
        <v>-1</v>
      </c>
      <c r="BZ16" s="0" t="n">
        <f aca="false">IF(BY16=-1,-1, VALUE(MID(BX16,BY16+2, IFERROR(FIND(" ",BX16,BY16),999)-BY16-2)))</f>
        <v>-1</v>
      </c>
      <c r="CA16" s="0" t="str">
        <f aca="false">IF(OR(BY16=-1,IFERROR(INDEX(BY$2:BY$100,BZ16),999)&gt;=0),BX16, REPLACE(BX16,BY16,IFERROR(FIND(" ",BX16,BY16),999)-BY16,                   INDEX(BX$2:BX$100,BZ16)                  ) )</f>
        <v>dp2.dname = d2.dname</v>
      </c>
      <c r="CB16" s="0" t="n">
        <f aca="false">IFERROR(FIND("f_",LOWER(CA16)),-1)</f>
        <v>-1</v>
      </c>
      <c r="CC16" s="0" t="n">
        <f aca="false">IF(CB16=-1,-1, VALUE(MID(CA16,CB16+2, IFERROR(FIND(" ",CA16,CB16),999)-CB16-2)))</f>
        <v>-1</v>
      </c>
      <c r="CD16" s="0" t="str">
        <f aca="false">IF(OR(CB16=-1,IFERROR(INDEX(CB$2:CB$100,CC16),999)&gt;=0),CA16, REPLACE(CA16,CB16,IFERROR(FIND(" ",CA16,CB16),999)-CB16,                   INDEX(CA$2:CA$100,CC16)                  ) )</f>
        <v>dp2.dname = d2.dname</v>
      </c>
      <c r="CE16" s="0" t="n">
        <f aca="false">IFERROR(FIND("f_",LOWER(CD16)),-1)</f>
        <v>-1</v>
      </c>
      <c r="CF16" s="0" t="n">
        <f aca="false">IF(CE16=-1,-1, VALUE(MID(CD16,CE16+2, IFERROR(FIND(" ",CD16,CE16),999)-CE16-2)))</f>
        <v>-1</v>
      </c>
      <c r="CG16" s="0" t="str">
        <f aca="false">IF(OR(CE16=-1,IFERROR(INDEX(CE$2:CE$100,CF16),999)&gt;=0),CD16, REPLACE(CD16,CE16,IFERROR(FIND(" ",CD16,CE16),999)-CE16,                   INDEX(CD$2:CD$100,CF16)                  ) )</f>
        <v>dp2.dname = d2.dname</v>
      </c>
      <c r="CH16" s="0" t="n">
        <f aca="false">IFERROR(FIND("f_",LOWER(CG16)),-1)</f>
        <v>-1</v>
      </c>
      <c r="CI16" s="0" t="n">
        <f aca="false">IF(CH16=-1,-1, VALUE(MID(CG16,CH16+2, IFERROR(FIND(" ",CG16,CH16),999)-CH16-2)))</f>
        <v>-1</v>
      </c>
      <c r="CJ16" s="0" t="str">
        <f aca="false">IF(OR(CH16=-1,IFERROR(INDEX(CH$2:CH$100,CI16),999)&gt;=0),CG16, REPLACE(CG16,CH16,IFERROR(FIND(" ",CG16,CH16),999)-CH16,                   INDEX(CG$2:CG$100,CI16)                  ) )</f>
        <v>dp2.dname = d2.dname</v>
      </c>
      <c r="CK16" s="0" t="n">
        <f aca="false">IFERROR(FIND("f_",LOWER(CJ16)),-1)</f>
        <v>-1</v>
      </c>
      <c r="CL16" s="0" t="n">
        <f aca="false">IF(CK16=-1,-1, VALUE(MID(CJ16,CK16+2, IFERROR(FIND(" ",CJ16,CK16),999)-CK16-2)))</f>
        <v>-1</v>
      </c>
      <c r="CM16" s="0" t="str">
        <f aca="false">IF(OR(CK16=-1,IFERROR(INDEX(CK$2:CK$100,CL16),999)&gt;=0),CJ16, REPLACE(CJ16,CK16,IFERROR(FIND(" ",CJ16,CK16),999)-CK16,                   INDEX(CJ$2:CJ$100,CL16)                  ) )</f>
        <v>dp2.dname = d2.dname</v>
      </c>
      <c r="CN16" s="0" t="n">
        <f aca="false">IFERROR(FIND("f_",LOWER(CM16)),-1)</f>
        <v>-1</v>
      </c>
      <c r="CO16" s="0" t="n">
        <f aca="false">IF(CN16=-1,-1, VALUE(MID(CM16,CN16+2, IFERROR(FIND(" ",CM16,CN16),999)-CN16-2)))</f>
        <v>-1</v>
      </c>
      <c r="CP16" s="0" t="str">
        <f aca="false">IF(OR(CN16=-1,IFERROR(INDEX(CN$2:CN$100,CO16),999)&gt;=0),CM16, REPLACE(CM16,CN16,IFERROR(FIND(" ",CM16,CN16),999)-CN16,                   INDEX(CM$2:CM$100,CO16)                  ) )</f>
        <v>dp2.dname = d2.dname</v>
      </c>
      <c r="CQ16" s="0" t="n">
        <f aca="false">IFERROR(FIND("f_",LOWER(CP16)),-1)</f>
        <v>-1</v>
      </c>
      <c r="CR16" s="0" t="n">
        <f aca="false">IF(CQ16=-1,-1, VALUE(MID(CP16,CQ16+2, IFERROR(FIND(" ",CP16,CQ16),999)-CQ16-2)))</f>
        <v>-1</v>
      </c>
      <c r="CS16" s="0" t="str">
        <f aca="false">IF(OR(CQ16=-1,IFERROR(INDEX(CQ$2:CQ$100,CR16),999)&gt;=0),CP16, REPLACE(CP16,CQ16,IFERROR(FIND(" ",CP16,CQ16),999)-CQ16,                   INDEX(CP$2:CP$100,CR16)                  ) )</f>
        <v>dp2.dname = d2.dname</v>
      </c>
      <c r="CT16" s="0" t="n">
        <f aca="false">IFERROR(FIND("f_",LOWER(CS16)),-1)</f>
        <v>-1</v>
      </c>
      <c r="CU16" s="0" t="n">
        <f aca="false">IF(CT16=-1,-1, VALUE(MID(CS16,CT16+2, IFERROR(FIND(" ",CS16,CT16),999)-CT16-2)))</f>
        <v>-1</v>
      </c>
      <c r="CV16" s="0" t="str">
        <f aca="false">IF(OR(CT16=-1,IFERROR(INDEX(CT$2:CT$100,CU16),999)&gt;=0),CS16, REPLACE(CS16,CT16,IFERROR(FIND(" ",CS16,CT16),999)-CT16,                   INDEX(CS$2:CS$100,CU16)                  ) )</f>
        <v>dp2.dname = d2.dname</v>
      </c>
      <c r="CW16" s="0" t="n">
        <f aca="false">IFERROR(FIND("f_",LOWER(CV16)),-1)</f>
        <v>-1</v>
      </c>
      <c r="CX16" s="0" t="n">
        <f aca="false">IF(CW16=-1,-1, VALUE(MID(CV16,CW16+2, IFERROR(FIND(" ",CV16,CW16),999)-CW16-2)))</f>
        <v>-1</v>
      </c>
      <c r="CY16" s="0" t="str">
        <f aca="false">IF(OR(CW16=-1,IFERROR(INDEX(CW$2:CW$100,CX16),999)&gt;=0),CV16, REPLACE(CV16,CW16,IFERROR(FIND(" ",CV16,CW16),999)-CW16,                   INDEX(CV$2:CV$100,CX16)                  ) )</f>
        <v>dp2.dname = d2.dname</v>
      </c>
      <c r="CZ16" s="0" t="n">
        <f aca="false">IFERROR(FIND("f_",LOWER(CY16)),-1)</f>
        <v>-1</v>
      </c>
      <c r="DA16" s="0" t="n">
        <f aca="false">IF(CZ16=-1,-1, VALUE(MID(CY16,CZ16+2, IFERROR(FIND(" ",CY16,CZ16),999)-CZ16-2)))</f>
        <v>-1</v>
      </c>
      <c r="DB16" s="0" t="str">
        <f aca="false">IF(OR(CZ16=-1,IFERROR(INDEX(CZ$2:CZ$100,DA16),999)&gt;=0),CY16, REPLACE(CY16,CZ16,IFERROR(FIND(" ",CY16,CZ16),999)-CZ16,                   INDEX(CY$2:CY$100,DA16)                  ) )</f>
        <v>dp2.dname = d2.dname</v>
      </c>
    </row>
    <row r="17" customFormat="false" ht="13.8" hidden="false" customHeight="false" outlineLevel="0" collapsed="false">
      <c r="D17" s="1" t="s">
        <v>55</v>
      </c>
      <c r="E17" s="0" t="s">
        <v>51</v>
      </c>
      <c r="F17" s="0" t="s">
        <v>53</v>
      </c>
      <c r="G17" s="0" t="n">
        <f aca="false">G16+1</f>
        <v>16</v>
      </c>
      <c r="I17" s="0" t="str">
        <f aca="false">DB17</f>
        <v>dp1.dname ≠ dp2.dname</v>
      </c>
      <c r="L17" s="0" t="str">
        <f aca="false">VLOOKUP($D17,Relgebra!$A:$E,5,0)</f>
        <v>parm1 ≠ parm2</v>
      </c>
      <c r="M17" s="0" t="str">
        <f aca="false">SUBSTITUTE(SUBSTITUTE(L17,"parm1",E17),"parm2",F17)</f>
        <v>dp1.dname ≠ dp2.dname</v>
      </c>
      <c r="N17" s="0" t="str">
        <f aca="false">IFERROR(VLOOKUP(ROW($A16),$G$2:$M$100,COLUMN(M16)-COLUMN(G16)+1,0),"")</f>
        <v>dp1.dname ≠ dp2.dname</v>
      </c>
      <c r="P17" s="0" t="str">
        <f aca="false">N17</f>
        <v>dp1.dname ≠ dp2.dname</v>
      </c>
      <c r="Q17" s="0" t="n">
        <f aca="false">IFERROR(FIND("f_",LOWER(P17)),-1)</f>
        <v>-1</v>
      </c>
      <c r="R17" s="0" t="n">
        <f aca="false">IF(Q17=-1,-1, VALUE(MID(P17,Q17+2, IFERROR(FIND(" ",P17,Q17),999)-Q17-2)))</f>
        <v>-1</v>
      </c>
      <c r="S17" s="0" t="str">
        <f aca="false">IF(OR(Q17=-1,IFERROR(INDEX(Q$2:Q$100,R17),999)&gt;=0),P17, REPLACE(P17,Q17,IFERROR(FIND(" ",P17,Q17),999)-Q17,                   INDEX(P$2:P$100,R17)                  ) )</f>
        <v>dp1.dname ≠ dp2.dname</v>
      </c>
      <c r="T17" s="0" t="n">
        <f aca="false">IFERROR(FIND("f_",LOWER(S17)),-1)</f>
        <v>-1</v>
      </c>
      <c r="U17" s="0" t="n">
        <f aca="false">IF(T17=-1,-1, VALUE(MID(S17,T17+2, IFERROR(FIND(" ",S17,T17),999)-T17-2)))</f>
        <v>-1</v>
      </c>
      <c r="V17" s="0" t="str">
        <f aca="false">IF(OR(T17=-1,IFERROR(INDEX(T$2:T$100,U17),999)&gt;=0),S17, REPLACE(S17,T17,IFERROR(FIND(" ",S17,T17),999)-T17,                   INDEX(S$2:S$100,U17)                  ) )</f>
        <v>dp1.dname ≠ dp2.dname</v>
      </c>
      <c r="W17" s="0" t="n">
        <f aca="false">IFERROR(FIND("f_",LOWER(V17)),-1)</f>
        <v>-1</v>
      </c>
      <c r="X17" s="0" t="n">
        <f aca="false">IF(W17=-1,-1, VALUE(MID(V17,W17+2, IFERROR(FIND(" ",V17,W17),999)-W17-2)))</f>
        <v>-1</v>
      </c>
      <c r="Y17" s="0" t="str">
        <f aca="false">IF(OR(W17=-1,IFERROR(INDEX(W$2:W$100,X17),999)&gt;=0),V17, REPLACE(V17,W17,IFERROR(FIND(" ",V17,W17),999)-W17,                   INDEX(V$2:V$100,X17)                  ) )</f>
        <v>dp1.dname ≠ dp2.dname</v>
      </c>
      <c r="Z17" s="0" t="n">
        <f aca="false">IFERROR(FIND("f_",LOWER(Y17)),-1)</f>
        <v>-1</v>
      </c>
      <c r="AA17" s="0" t="n">
        <f aca="false">IF(Z17=-1,-1, VALUE(MID(Y17,Z17+2, IFERROR(FIND(" ",Y17,Z17),999)-Z17-2)))</f>
        <v>-1</v>
      </c>
      <c r="AB17" s="0" t="str">
        <f aca="false">IF(OR(Z17=-1,IFERROR(INDEX(Z$2:Z$100,AA17),999)&gt;=0),Y17, REPLACE(Y17,Z17,IFERROR(FIND(" ",Y17,Z17),999)-Z17,                   INDEX(Y$2:Y$100,AA17)                  ) )</f>
        <v>dp1.dname ≠ dp2.dname</v>
      </c>
      <c r="AC17" s="0" t="n">
        <f aca="false">IFERROR(FIND("f_",LOWER(AB17)),-1)</f>
        <v>-1</v>
      </c>
      <c r="AD17" s="0" t="n">
        <f aca="false">IF(AC17=-1,-1, VALUE(MID(AB17,AC17+2, IFERROR(FIND(" ",AB17,AC17),999)-AC17-2)))</f>
        <v>-1</v>
      </c>
      <c r="AE17" s="0" t="str">
        <f aca="false">IF(OR(AC17=-1,IFERROR(INDEX(AC$2:AC$100,AD17),999)&gt;=0),AB17, REPLACE(AB17,AC17,IFERROR(FIND(" ",AB17,AC17),999)-AC17,                   INDEX(AB$2:AB$100,AD17)                  ) )</f>
        <v>dp1.dname ≠ dp2.dname</v>
      </c>
      <c r="AF17" s="0" t="n">
        <f aca="false">IFERROR(FIND("f_",LOWER(AE17)),-1)</f>
        <v>-1</v>
      </c>
      <c r="AG17" s="0" t="n">
        <f aca="false">IF(AF17=-1,-1, VALUE(MID(AE17,AF17+2, IFERROR(FIND(" ",AE17,AF17),999)-AF17-2)))</f>
        <v>-1</v>
      </c>
      <c r="AH17" s="0" t="str">
        <f aca="false">IF(OR(AF17=-1,IFERROR(INDEX(AF$2:AF$100,AG17),999)&gt;=0),AE17, REPLACE(AE17,AF17,IFERROR(FIND(" ",AE17,AF17),999)-AF17,                   INDEX(AE$2:AE$100,AG17)                  ) )</f>
        <v>dp1.dname ≠ dp2.dname</v>
      </c>
      <c r="AI17" s="0" t="n">
        <f aca="false">IFERROR(FIND("f_",LOWER(AH17)),-1)</f>
        <v>-1</v>
      </c>
      <c r="AJ17" s="0" t="n">
        <f aca="false">IF(AI17=-1,-1, VALUE(MID(AH17,AI17+2, IFERROR(FIND(" ",AH17,AI17),999)-AI17-2)))</f>
        <v>-1</v>
      </c>
      <c r="AK17" s="0" t="str">
        <f aca="false">IF(OR(AI17=-1,IFERROR(INDEX(AI$2:AI$100,AJ17),999)&gt;=0),AH17, REPLACE(AH17,AI17,IFERROR(FIND(" ",AH17,AI17),999)-AI17,                   INDEX(AH$2:AH$100,AJ17)                  ) )</f>
        <v>dp1.dname ≠ dp2.dname</v>
      </c>
      <c r="AL17" s="0" t="n">
        <f aca="false">IFERROR(FIND("f_",LOWER(AK17)),-1)</f>
        <v>-1</v>
      </c>
      <c r="AM17" s="0" t="n">
        <f aca="false">IF(AL17=-1,-1, VALUE(MID(AK17,AL17+2, IFERROR(FIND(" ",AK17,AL17),999)-AL17-2)))</f>
        <v>-1</v>
      </c>
      <c r="AN17" s="0" t="str">
        <f aca="false">IF(OR(AL17=-1,IFERROR(INDEX(AL$2:AL$100,AM17),999)&gt;=0),AK17, REPLACE(AK17,AL17,IFERROR(FIND(" ",AK17,AL17),999)-AL17,                   INDEX(AK$2:AK$100,AM17)                  ) )</f>
        <v>dp1.dname ≠ dp2.dname</v>
      </c>
      <c r="AO17" s="0" t="n">
        <f aca="false">IFERROR(FIND("f_",LOWER(AN17)),-1)</f>
        <v>-1</v>
      </c>
      <c r="AP17" s="0" t="n">
        <f aca="false">IF(AO17=-1,-1, VALUE(MID(AN17,AO17+2, IFERROR(FIND(" ",AN17,AO17),999)-AO17-2)))</f>
        <v>-1</v>
      </c>
      <c r="AQ17" s="0" t="str">
        <f aca="false">IF(OR(AO17=-1,IFERROR(INDEX(AO$2:AO$100,AP17),999)&gt;=0),AN17, REPLACE(AN17,AO17,IFERROR(FIND(" ",AN17,AO17),999)-AO17,                   INDEX(AN$2:AN$100,AP17)                  ) )</f>
        <v>dp1.dname ≠ dp2.dname</v>
      </c>
      <c r="AR17" s="0" t="n">
        <f aca="false">IFERROR(FIND("f_",LOWER(AQ17)),-1)</f>
        <v>-1</v>
      </c>
      <c r="AS17" s="0" t="n">
        <f aca="false">IF(AR17=-1,-1, VALUE(MID(AQ17,AR17+2, IFERROR(FIND(" ",AQ17,AR17),999)-AR17-2)))</f>
        <v>-1</v>
      </c>
      <c r="AT17" s="0" t="str">
        <f aca="false">IF(OR(AR17=-1,IFERROR(INDEX(AR$2:AR$100,AS17),999)&gt;=0),AQ17, REPLACE(AQ17,AR17,IFERROR(FIND(" ",AQ17,AR17),999)-AR17,                   INDEX(AQ$2:AQ$100,AS17)                  ) )</f>
        <v>dp1.dname ≠ dp2.dname</v>
      </c>
      <c r="AU17" s="0" t="n">
        <f aca="false">IFERROR(FIND("f_",LOWER(AT17)),-1)</f>
        <v>-1</v>
      </c>
      <c r="AV17" s="0" t="n">
        <f aca="false">IF(AU17=-1,-1, VALUE(MID(AT17,AU17+2, IFERROR(FIND(" ",AT17,AU17),999)-AU17-2)))</f>
        <v>-1</v>
      </c>
      <c r="AW17" s="0" t="str">
        <f aca="false">IF(OR(AU17=-1,IFERROR(INDEX(AU$2:AU$100,AV17),999)&gt;=0),AT17, REPLACE(AT17,AU17,IFERROR(FIND(" ",AT17,AU17),999)-AU17,                   INDEX(AT$2:AT$100,AV17)                  ) )</f>
        <v>dp1.dname ≠ dp2.dname</v>
      </c>
      <c r="AX17" s="0" t="n">
        <f aca="false">IFERROR(FIND("f_",LOWER(AW17)),-1)</f>
        <v>-1</v>
      </c>
      <c r="AY17" s="0" t="n">
        <f aca="false">IF(AX17=-1,-1, VALUE(MID(AW17,AX17+2, IFERROR(FIND(" ",AW17,AX17),999)-AX17-2)))</f>
        <v>-1</v>
      </c>
      <c r="AZ17" s="0" t="str">
        <f aca="false">IF(OR(AX17=-1,IFERROR(INDEX(AX$2:AX$100,AY17),999)&gt;=0),AW17, REPLACE(AW17,AX17,IFERROR(FIND(" ",AW17,AX17),999)-AX17,                   INDEX(AW$2:AW$100,AY17)                  ) )</f>
        <v>dp1.dname ≠ dp2.dname</v>
      </c>
      <c r="BA17" s="0" t="n">
        <f aca="false">IFERROR(FIND("f_",LOWER(AZ17)),-1)</f>
        <v>-1</v>
      </c>
      <c r="BB17" s="0" t="n">
        <f aca="false">IF(BA17=-1,-1, VALUE(MID(AZ17,BA17+2, IFERROR(FIND(" ",AZ17,BA17),999)-BA17-2)))</f>
        <v>-1</v>
      </c>
      <c r="BC17" s="0" t="str">
        <f aca="false">IF(OR(BA17=-1,IFERROR(INDEX(BA$2:BA$100,BB17),999)&gt;=0),AZ17, REPLACE(AZ17,BA17,IFERROR(FIND(" ",AZ17,BA17),999)-BA17,                   INDEX(AZ$2:AZ$100,BB17)                  ) )</f>
        <v>dp1.dname ≠ dp2.dname</v>
      </c>
      <c r="BD17" s="0" t="n">
        <f aca="false">IFERROR(FIND("f_",LOWER(BC17)),-1)</f>
        <v>-1</v>
      </c>
      <c r="BE17" s="0" t="n">
        <f aca="false">IF(BD17=-1,-1, VALUE(MID(BC17,BD17+2, IFERROR(FIND(" ",BC17,BD17),999)-BD17-2)))</f>
        <v>-1</v>
      </c>
      <c r="BF17" s="0" t="str">
        <f aca="false">IF(OR(BD17=-1,IFERROR(INDEX(BD$2:BD$100,BE17),999)&gt;=0),BC17, REPLACE(BC17,BD17,IFERROR(FIND(" ",BC17,BD17),999)-BD17,                   INDEX(BC$2:BC$100,BE17)                  ) )</f>
        <v>dp1.dname ≠ dp2.dname</v>
      </c>
      <c r="BG17" s="0" t="n">
        <f aca="false">IFERROR(FIND("f_",LOWER(BF17)),-1)</f>
        <v>-1</v>
      </c>
      <c r="BH17" s="0" t="n">
        <f aca="false">IF(BG17=-1,-1, VALUE(MID(BF17,BG17+2, IFERROR(FIND(" ",BF17,BG17),999)-BG17-2)))</f>
        <v>-1</v>
      </c>
      <c r="BI17" s="0" t="str">
        <f aca="false">IF(OR(BG17=-1,IFERROR(INDEX(BG$2:BG$100,BH17),999)&gt;=0),BF17, REPLACE(BF17,BG17,IFERROR(FIND(" ",BF17,BG17),999)-BG17,                   INDEX(BF$2:BF$100,BH17)                  ) )</f>
        <v>dp1.dname ≠ dp2.dname</v>
      </c>
      <c r="BJ17" s="0" t="n">
        <f aca="false">IFERROR(FIND("f_",LOWER(BI17)),-1)</f>
        <v>-1</v>
      </c>
      <c r="BK17" s="0" t="n">
        <f aca="false">IF(BJ17=-1,-1, VALUE(MID(BI17,BJ17+2, IFERROR(FIND(" ",BI17,BJ17),999)-BJ17-2)))</f>
        <v>-1</v>
      </c>
      <c r="BL17" s="0" t="str">
        <f aca="false">IF(OR(BJ17=-1,IFERROR(INDEX(BJ$2:BJ$100,BK17),999)&gt;=0),BI17, REPLACE(BI17,BJ17,IFERROR(FIND(" ",BI17,BJ17),999)-BJ17,                   INDEX(BI$2:BI$100,BK17)                  ) )</f>
        <v>dp1.dname ≠ dp2.dname</v>
      </c>
      <c r="BM17" s="0" t="n">
        <f aca="false">IFERROR(FIND("f_",LOWER(BL17)),-1)</f>
        <v>-1</v>
      </c>
      <c r="BN17" s="0" t="n">
        <f aca="false">IF(BM17=-1,-1, VALUE(MID(BL17,BM17+2, IFERROR(FIND(" ",BL17,BM17),999)-BM17-2)))</f>
        <v>-1</v>
      </c>
      <c r="BO17" s="0" t="str">
        <f aca="false">IF(OR(BM17=-1,IFERROR(INDEX(BM$2:BM$100,BN17),999)&gt;=0),BL17, REPLACE(BL17,BM17,IFERROR(FIND(" ",BL17,BM17),999)-BM17,                   INDEX(BL$2:BL$100,BN17)                  ) )</f>
        <v>dp1.dname ≠ dp2.dname</v>
      </c>
      <c r="BP17" s="0" t="n">
        <f aca="false">IFERROR(FIND("f_",LOWER(BO17)),-1)</f>
        <v>-1</v>
      </c>
      <c r="BQ17" s="0" t="n">
        <f aca="false">IF(BP17=-1,-1, VALUE(MID(BO17,BP17+2, IFERROR(FIND(" ",BO17,BP17),999)-BP17-2)))</f>
        <v>-1</v>
      </c>
      <c r="BR17" s="0" t="str">
        <f aca="false">IF(OR(BP17=-1,IFERROR(INDEX(BP$2:BP$100,BQ17),999)&gt;=0),BO17, REPLACE(BO17,BP17,IFERROR(FIND(" ",BO17,BP17),999)-BP17,                   INDEX(BO$2:BO$100,BQ17)                  ) )</f>
        <v>dp1.dname ≠ dp2.dname</v>
      </c>
      <c r="BS17" s="0" t="n">
        <f aca="false">IFERROR(FIND("f_",LOWER(BR17)),-1)</f>
        <v>-1</v>
      </c>
      <c r="BT17" s="0" t="n">
        <f aca="false">IF(BS17=-1,-1, VALUE(MID(BR17,BS17+2, IFERROR(FIND(" ",BR17,BS17),999)-BS17-2)))</f>
        <v>-1</v>
      </c>
      <c r="BU17" s="0" t="str">
        <f aca="false">IF(OR(BS17=-1,IFERROR(INDEX(BS$2:BS$100,BT17),999)&gt;=0),BR17, REPLACE(BR17,BS17,IFERROR(FIND(" ",BR17,BS17),999)-BS17,                   INDEX(BR$2:BR$100,BT17)                  ) )</f>
        <v>dp1.dname ≠ dp2.dname</v>
      </c>
      <c r="BV17" s="0" t="n">
        <f aca="false">IFERROR(FIND("f_",LOWER(BU17)),-1)</f>
        <v>-1</v>
      </c>
      <c r="BW17" s="0" t="n">
        <f aca="false">IF(BV17=-1,-1, VALUE(MID(BU17,BV17+2, IFERROR(FIND(" ",BU17,BV17),999)-BV17-2)))</f>
        <v>-1</v>
      </c>
      <c r="BX17" s="0" t="str">
        <f aca="false">IF(OR(BV17=-1,IFERROR(INDEX(BV$2:BV$100,BW17),999)&gt;=0),BU17, REPLACE(BU17,BV17,IFERROR(FIND(" ",BU17,BV17),999)-BV17,                   INDEX(BU$2:BU$100,BW17)                  ) )</f>
        <v>dp1.dname ≠ dp2.dname</v>
      </c>
      <c r="BY17" s="0" t="n">
        <f aca="false">IFERROR(FIND("f_",LOWER(BX17)),-1)</f>
        <v>-1</v>
      </c>
      <c r="BZ17" s="0" t="n">
        <f aca="false">IF(BY17=-1,-1, VALUE(MID(BX17,BY17+2, IFERROR(FIND(" ",BX17,BY17),999)-BY17-2)))</f>
        <v>-1</v>
      </c>
      <c r="CA17" s="0" t="str">
        <f aca="false">IF(OR(BY17=-1,IFERROR(INDEX(BY$2:BY$100,BZ17),999)&gt;=0),BX17, REPLACE(BX17,BY17,IFERROR(FIND(" ",BX17,BY17),999)-BY17,                   INDEX(BX$2:BX$100,BZ17)                  ) )</f>
        <v>dp1.dname ≠ dp2.dname</v>
      </c>
      <c r="CB17" s="0" t="n">
        <f aca="false">IFERROR(FIND("f_",LOWER(CA17)),-1)</f>
        <v>-1</v>
      </c>
      <c r="CC17" s="0" t="n">
        <f aca="false">IF(CB17=-1,-1, VALUE(MID(CA17,CB17+2, IFERROR(FIND(" ",CA17,CB17),999)-CB17-2)))</f>
        <v>-1</v>
      </c>
      <c r="CD17" s="0" t="str">
        <f aca="false">IF(OR(CB17=-1,IFERROR(INDEX(CB$2:CB$100,CC17),999)&gt;=0),CA17, REPLACE(CA17,CB17,IFERROR(FIND(" ",CA17,CB17),999)-CB17,                   INDEX(CA$2:CA$100,CC17)                  ) )</f>
        <v>dp1.dname ≠ dp2.dname</v>
      </c>
      <c r="CE17" s="0" t="n">
        <f aca="false">IFERROR(FIND("f_",LOWER(CD17)),-1)</f>
        <v>-1</v>
      </c>
      <c r="CF17" s="0" t="n">
        <f aca="false">IF(CE17=-1,-1, VALUE(MID(CD17,CE17+2, IFERROR(FIND(" ",CD17,CE17),999)-CE17-2)))</f>
        <v>-1</v>
      </c>
      <c r="CG17" s="0" t="str">
        <f aca="false">IF(OR(CE17=-1,IFERROR(INDEX(CE$2:CE$100,CF17),999)&gt;=0),CD17, REPLACE(CD17,CE17,IFERROR(FIND(" ",CD17,CE17),999)-CE17,                   INDEX(CD$2:CD$100,CF17)                  ) )</f>
        <v>dp1.dname ≠ dp2.dname</v>
      </c>
      <c r="CH17" s="0" t="n">
        <f aca="false">IFERROR(FIND("f_",LOWER(CG17)),-1)</f>
        <v>-1</v>
      </c>
      <c r="CI17" s="0" t="n">
        <f aca="false">IF(CH17=-1,-1, VALUE(MID(CG17,CH17+2, IFERROR(FIND(" ",CG17,CH17),999)-CH17-2)))</f>
        <v>-1</v>
      </c>
      <c r="CJ17" s="0" t="str">
        <f aca="false">IF(OR(CH17=-1,IFERROR(INDEX(CH$2:CH$100,CI17),999)&gt;=0),CG17, REPLACE(CG17,CH17,IFERROR(FIND(" ",CG17,CH17),999)-CH17,                   INDEX(CG$2:CG$100,CI17)                  ) )</f>
        <v>dp1.dname ≠ dp2.dname</v>
      </c>
      <c r="CK17" s="0" t="n">
        <f aca="false">IFERROR(FIND("f_",LOWER(CJ17)),-1)</f>
        <v>-1</v>
      </c>
      <c r="CL17" s="0" t="n">
        <f aca="false">IF(CK17=-1,-1, VALUE(MID(CJ17,CK17+2, IFERROR(FIND(" ",CJ17,CK17),999)-CK17-2)))</f>
        <v>-1</v>
      </c>
      <c r="CM17" s="0" t="str">
        <f aca="false">IF(OR(CK17=-1,IFERROR(INDEX(CK$2:CK$100,CL17),999)&gt;=0),CJ17, REPLACE(CJ17,CK17,IFERROR(FIND(" ",CJ17,CK17),999)-CK17,                   INDEX(CJ$2:CJ$100,CL17)                  ) )</f>
        <v>dp1.dname ≠ dp2.dname</v>
      </c>
      <c r="CN17" s="0" t="n">
        <f aca="false">IFERROR(FIND("f_",LOWER(CM17)),-1)</f>
        <v>-1</v>
      </c>
      <c r="CO17" s="0" t="n">
        <f aca="false">IF(CN17=-1,-1, VALUE(MID(CM17,CN17+2, IFERROR(FIND(" ",CM17,CN17),999)-CN17-2)))</f>
        <v>-1</v>
      </c>
      <c r="CP17" s="0" t="str">
        <f aca="false">IF(OR(CN17=-1,IFERROR(INDEX(CN$2:CN$100,CO17),999)&gt;=0),CM17, REPLACE(CM17,CN17,IFERROR(FIND(" ",CM17,CN17),999)-CN17,                   INDEX(CM$2:CM$100,CO17)                  ) )</f>
        <v>dp1.dname ≠ dp2.dname</v>
      </c>
      <c r="CQ17" s="0" t="n">
        <f aca="false">IFERROR(FIND("f_",LOWER(CP17)),-1)</f>
        <v>-1</v>
      </c>
      <c r="CR17" s="0" t="n">
        <f aca="false">IF(CQ17=-1,-1, VALUE(MID(CP17,CQ17+2, IFERROR(FIND(" ",CP17,CQ17),999)-CQ17-2)))</f>
        <v>-1</v>
      </c>
      <c r="CS17" s="0" t="str">
        <f aca="false">IF(OR(CQ17=-1,IFERROR(INDEX(CQ$2:CQ$100,CR17),999)&gt;=0),CP17, REPLACE(CP17,CQ17,IFERROR(FIND(" ",CP17,CQ17),999)-CQ17,                   INDEX(CP$2:CP$100,CR17)                  ) )</f>
        <v>dp1.dname ≠ dp2.dname</v>
      </c>
      <c r="CT17" s="0" t="n">
        <f aca="false">IFERROR(FIND("f_",LOWER(CS17)),-1)</f>
        <v>-1</v>
      </c>
      <c r="CU17" s="0" t="n">
        <f aca="false">IF(CT17=-1,-1, VALUE(MID(CS17,CT17+2, IFERROR(FIND(" ",CS17,CT17),999)-CT17-2)))</f>
        <v>-1</v>
      </c>
      <c r="CV17" s="0" t="str">
        <f aca="false">IF(OR(CT17=-1,IFERROR(INDEX(CT$2:CT$100,CU17),999)&gt;=0),CS17, REPLACE(CS17,CT17,IFERROR(FIND(" ",CS17,CT17),999)-CT17,                   INDEX(CS$2:CS$100,CU17)                  ) )</f>
        <v>dp1.dname ≠ dp2.dname</v>
      </c>
      <c r="CW17" s="0" t="n">
        <f aca="false">IFERROR(FIND("f_",LOWER(CV17)),-1)</f>
        <v>-1</v>
      </c>
      <c r="CX17" s="0" t="n">
        <f aca="false">IF(CW17=-1,-1, VALUE(MID(CV17,CW17+2, IFERROR(FIND(" ",CV17,CW17),999)-CW17-2)))</f>
        <v>-1</v>
      </c>
      <c r="CY17" s="0" t="str">
        <f aca="false">IF(OR(CW17=-1,IFERROR(INDEX(CW$2:CW$100,CX17),999)&gt;=0),CV17, REPLACE(CV17,CW17,IFERROR(FIND(" ",CV17,CW17),999)-CW17,                   INDEX(CV$2:CV$100,CX17)                  ) )</f>
        <v>dp1.dname ≠ dp2.dname</v>
      </c>
      <c r="CZ17" s="0" t="n">
        <f aca="false">IFERROR(FIND("f_",LOWER(CY17)),-1)</f>
        <v>-1</v>
      </c>
      <c r="DA17" s="0" t="n">
        <f aca="false">IF(CZ17=-1,-1, VALUE(MID(CY17,CZ17+2, IFERROR(FIND(" ",CY17,CZ17),999)-CZ17-2)))</f>
        <v>-1</v>
      </c>
      <c r="DB17" s="0" t="str">
        <f aca="false">IF(OR(CZ17=-1,IFERROR(INDEX(CZ$2:CZ$100,DA17),999)&gt;=0),CY17, REPLACE(CY17,CZ17,IFERROR(FIND(" ",CY17,CZ17),999)-CZ17,                   INDEX(CY$2:CY$100,DA17)                  ) )</f>
        <v>dp1.dname ≠ dp2.dname</v>
      </c>
    </row>
    <row r="18" customFormat="false" ht="13.8" hidden="false" customHeight="false" outlineLevel="0" collapsed="false">
      <c r="D18" s="1" t="s">
        <v>47</v>
      </c>
      <c r="E18" s="0" t="s">
        <v>56</v>
      </c>
      <c r="F18" s="0" t="s">
        <v>57</v>
      </c>
      <c r="G18" s="0" t="n">
        <f aca="false">G17+1</f>
        <v>17</v>
      </c>
      <c r="I18" s="0" t="str">
        <f aca="false">DB18</f>
        <v>d1.company = 'X'</v>
      </c>
      <c r="L18" s="0" t="str">
        <f aca="false">VLOOKUP($D18,Relgebra!$A:$E,5,0)</f>
        <v>parm1 = parm2</v>
      </c>
      <c r="M18" s="0" t="str">
        <f aca="false">SUBSTITUTE(SUBSTITUTE(L18,"parm1",E18),"parm2",F18)</f>
        <v>d1.company = 'X'</v>
      </c>
      <c r="N18" s="0" t="str">
        <f aca="false">IFERROR(VLOOKUP(ROW($A17),$G$2:$M$100,COLUMN(M17)-COLUMN(G17)+1,0),"")</f>
        <v>d1.company = 'X'</v>
      </c>
      <c r="P18" s="0" t="str">
        <f aca="false">N18</f>
        <v>d1.company = 'X'</v>
      </c>
      <c r="Q18" s="0" t="n">
        <f aca="false">IFERROR(FIND("f_",LOWER(P18)),-1)</f>
        <v>-1</v>
      </c>
      <c r="R18" s="0" t="n">
        <f aca="false">IF(Q18=-1,-1, VALUE(MID(P18,Q18+2, IFERROR(FIND(" ",P18,Q18),999)-Q18-2)))</f>
        <v>-1</v>
      </c>
      <c r="S18" s="0" t="str">
        <f aca="false">IF(OR(Q18=-1,IFERROR(INDEX(Q$2:Q$100,R18),999)&gt;=0),P18, REPLACE(P18,Q18,IFERROR(FIND(" ",P18,Q18),999)-Q18,                   INDEX(P$2:P$100,R18)                  ) )</f>
        <v>d1.company = 'X'</v>
      </c>
      <c r="T18" s="0" t="n">
        <f aca="false">IFERROR(FIND("f_",LOWER(S18)),-1)</f>
        <v>-1</v>
      </c>
      <c r="U18" s="0" t="n">
        <f aca="false">IF(T18=-1,-1, VALUE(MID(S18,T18+2, IFERROR(FIND(" ",S18,T18),999)-T18-2)))</f>
        <v>-1</v>
      </c>
      <c r="V18" s="0" t="str">
        <f aca="false">IF(OR(T18=-1,IFERROR(INDEX(T$2:T$100,U18),999)&gt;=0),S18, REPLACE(S18,T18,IFERROR(FIND(" ",S18,T18),999)-T18,                   INDEX(S$2:S$100,U18)                  ) )</f>
        <v>d1.company = 'X'</v>
      </c>
      <c r="W18" s="0" t="n">
        <f aca="false">IFERROR(FIND("f_",LOWER(V18)),-1)</f>
        <v>-1</v>
      </c>
      <c r="X18" s="0" t="n">
        <f aca="false">IF(W18=-1,-1, VALUE(MID(V18,W18+2, IFERROR(FIND(" ",V18,W18),999)-W18-2)))</f>
        <v>-1</v>
      </c>
      <c r="Y18" s="0" t="str">
        <f aca="false">IF(OR(W18=-1,IFERROR(INDEX(W$2:W$100,X18),999)&gt;=0),V18, REPLACE(V18,W18,IFERROR(FIND(" ",V18,W18),999)-W18,                   INDEX(V$2:V$100,X18)                  ) )</f>
        <v>d1.company = 'X'</v>
      </c>
      <c r="Z18" s="0" t="n">
        <f aca="false">IFERROR(FIND("f_",LOWER(Y18)),-1)</f>
        <v>-1</v>
      </c>
      <c r="AA18" s="0" t="n">
        <f aca="false">IF(Z18=-1,-1, VALUE(MID(Y18,Z18+2, IFERROR(FIND(" ",Y18,Z18),999)-Z18-2)))</f>
        <v>-1</v>
      </c>
      <c r="AB18" s="0" t="str">
        <f aca="false">IF(OR(Z18=-1,IFERROR(INDEX(Z$2:Z$100,AA18),999)&gt;=0),Y18, REPLACE(Y18,Z18,IFERROR(FIND(" ",Y18,Z18),999)-Z18,                   INDEX(Y$2:Y$100,AA18)                  ) )</f>
        <v>d1.company = 'X'</v>
      </c>
      <c r="AC18" s="0" t="n">
        <f aca="false">IFERROR(FIND("f_",LOWER(AB18)),-1)</f>
        <v>-1</v>
      </c>
      <c r="AD18" s="0" t="n">
        <f aca="false">IF(AC18=-1,-1, VALUE(MID(AB18,AC18+2, IFERROR(FIND(" ",AB18,AC18),999)-AC18-2)))</f>
        <v>-1</v>
      </c>
      <c r="AE18" s="0" t="str">
        <f aca="false">IF(OR(AC18=-1,IFERROR(INDEX(AC$2:AC$100,AD18),999)&gt;=0),AB18, REPLACE(AB18,AC18,IFERROR(FIND(" ",AB18,AC18),999)-AC18,                   INDEX(AB$2:AB$100,AD18)                  ) )</f>
        <v>d1.company = 'X'</v>
      </c>
      <c r="AF18" s="0" t="n">
        <f aca="false">IFERROR(FIND("f_",LOWER(AE18)),-1)</f>
        <v>-1</v>
      </c>
      <c r="AG18" s="0" t="n">
        <f aca="false">IF(AF18=-1,-1, VALUE(MID(AE18,AF18+2, IFERROR(FIND(" ",AE18,AF18),999)-AF18-2)))</f>
        <v>-1</v>
      </c>
      <c r="AH18" s="0" t="str">
        <f aca="false">IF(OR(AF18=-1,IFERROR(INDEX(AF$2:AF$100,AG18),999)&gt;=0),AE18, REPLACE(AE18,AF18,IFERROR(FIND(" ",AE18,AF18),999)-AF18,                   INDEX(AE$2:AE$100,AG18)                  ) )</f>
        <v>d1.company = 'X'</v>
      </c>
      <c r="AI18" s="0" t="n">
        <f aca="false">IFERROR(FIND("f_",LOWER(AH18)),-1)</f>
        <v>-1</v>
      </c>
      <c r="AJ18" s="0" t="n">
        <f aca="false">IF(AI18=-1,-1, VALUE(MID(AH18,AI18+2, IFERROR(FIND(" ",AH18,AI18),999)-AI18-2)))</f>
        <v>-1</v>
      </c>
      <c r="AK18" s="0" t="str">
        <f aca="false">IF(OR(AI18=-1,IFERROR(INDEX(AI$2:AI$100,AJ18),999)&gt;=0),AH18, REPLACE(AH18,AI18,IFERROR(FIND(" ",AH18,AI18),999)-AI18,                   INDEX(AH$2:AH$100,AJ18)                  ) )</f>
        <v>d1.company = 'X'</v>
      </c>
      <c r="AL18" s="0" t="n">
        <f aca="false">IFERROR(FIND("f_",LOWER(AK18)),-1)</f>
        <v>-1</v>
      </c>
      <c r="AM18" s="0" t="n">
        <f aca="false">IF(AL18=-1,-1, VALUE(MID(AK18,AL18+2, IFERROR(FIND(" ",AK18,AL18),999)-AL18-2)))</f>
        <v>-1</v>
      </c>
      <c r="AN18" s="0" t="str">
        <f aca="false">IF(OR(AL18=-1,IFERROR(INDEX(AL$2:AL$100,AM18),999)&gt;=0),AK18, REPLACE(AK18,AL18,IFERROR(FIND(" ",AK18,AL18),999)-AL18,                   INDEX(AK$2:AK$100,AM18)                  ) )</f>
        <v>d1.company = 'X'</v>
      </c>
      <c r="AO18" s="0" t="n">
        <f aca="false">IFERROR(FIND("f_",LOWER(AN18)),-1)</f>
        <v>-1</v>
      </c>
      <c r="AP18" s="0" t="n">
        <f aca="false">IF(AO18=-1,-1, VALUE(MID(AN18,AO18+2, IFERROR(FIND(" ",AN18,AO18),999)-AO18-2)))</f>
        <v>-1</v>
      </c>
      <c r="AQ18" s="0" t="str">
        <f aca="false">IF(OR(AO18=-1,IFERROR(INDEX(AO$2:AO$100,AP18),999)&gt;=0),AN18, REPLACE(AN18,AO18,IFERROR(FIND(" ",AN18,AO18),999)-AO18,                   INDEX(AN$2:AN$100,AP18)                  ) )</f>
        <v>d1.company = 'X'</v>
      </c>
      <c r="AR18" s="0" t="n">
        <f aca="false">IFERROR(FIND("f_",LOWER(AQ18)),-1)</f>
        <v>-1</v>
      </c>
      <c r="AS18" s="0" t="n">
        <f aca="false">IF(AR18=-1,-1, VALUE(MID(AQ18,AR18+2, IFERROR(FIND(" ",AQ18,AR18),999)-AR18-2)))</f>
        <v>-1</v>
      </c>
      <c r="AT18" s="0" t="str">
        <f aca="false">IF(OR(AR18=-1,IFERROR(INDEX(AR$2:AR$100,AS18),999)&gt;=0),AQ18, REPLACE(AQ18,AR18,IFERROR(FIND(" ",AQ18,AR18),999)-AR18,                   INDEX(AQ$2:AQ$100,AS18)                  ) )</f>
        <v>d1.company = 'X'</v>
      </c>
      <c r="AU18" s="0" t="n">
        <f aca="false">IFERROR(FIND("f_",LOWER(AT18)),-1)</f>
        <v>-1</v>
      </c>
      <c r="AV18" s="0" t="n">
        <f aca="false">IF(AU18=-1,-1, VALUE(MID(AT18,AU18+2, IFERROR(FIND(" ",AT18,AU18),999)-AU18-2)))</f>
        <v>-1</v>
      </c>
      <c r="AW18" s="0" t="str">
        <f aca="false">IF(OR(AU18=-1,IFERROR(INDEX(AU$2:AU$100,AV18),999)&gt;=0),AT18, REPLACE(AT18,AU18,IFERROR(FIND(" ",AT18,AU18),999)-AU18,                   INDEX(AT$2:AT$100,AV18)                  ) )</f>
        <v>d1.company = 'X'</v>
      </c>
      <c r="AX18" s="0" t="n">
        <f aca="false">IFERROR(FIND("f_",LOWER(AW18)),-1)</f>
        <v>-1</v>
      </c>
      <c r="AY18" s="0" t="n">
        <f aca="false">IF(AX18=-1,-1, VALUE(MID(AW18,AX18+2, IFERROR(FIND(" ",AW18,AX18),999)-AX18-2)))</f>
        <v>-1</v>
      </c>
      <c r="AZ18" s="0" t="str">
        <f aca="false">IF(OR(AX18=-1,IFERROR(INDEX(AX$2:AX$100,AY18),999)&gt;=0),AW18, REPLACE(AW18,AX18,IFERROR(FIND(" ",AW18,AX18),999)-AX18,                   INDEX(AW$2:AW$100,AY18)                  ) )</f>
        <v>d1.company = 'X'</v>
      </c>
      <c r="BA18" s="0" t="n">
        <f aca="false">IFERROR(FIND("f_",LOWER(AZ18)),-1)</f>
        <v>-1</v>
      </c>
      <c r="BB18" s="0" t="n">
        <f aca="false">IF(BA18=-1,-1, VALUE(MID(AZ18,BA18+2, IFERROR(FIND(" ",AZ18,BA18),999)-BA18-2)))</f>
        <v>-1</v>
      </c>
      <c r="BC18" s="0" t="str">
        <f aca="false">IF(OR(BA18=-1,IFERROR(INDEX(BA$2:BA$100,BB18),999)&gt;=0),AZ18, REPLACE(AZ18,BA18,IFERROR(FIND(" ",AZ18,BA18),999)-BA18,                   INDEX(AZ$2:AZ$100,BB18)                  ) )</f>
        <v>d1.company = 'X'</v>
      </c>
      <c r="BD18" s="0" t="n">
        <f aca="false">IFERROR(FIND("f_",LOWER(BC18)),-1)</f>
        <v>-1</v>
      </c>
      <c r="BE18" s="0" t="n">
        <f aca="false">IF(BD18=-1,-1, VALUE(MID(BC18,BD18+2, IFERROR(FIND(" ",BC18,BD18),999)-BD18-2)))</f>
        <v>-1</v>
      </c>
      <c r="BF18" s="0" t="str">
        <f aca="false">IF(OR(BD18=-1,IFERROR(INDEX(BD$2:BD$100,BE18),999)&gt;=0),BC18, REPLACE(BC18,BD18,IFERROR(FIND(" ",BC18,BD18),999)-BD18,                   INDEX(BC$2:BC$100,BE18)                  ) )</f>
        <v>d1.company = 'X'</v>
      </c>
      <c r="BG18" s="0" t="n">
        <f aca="false">IFERROR(FIND("f_",LOWER(BF18)),-1)</f>
        <v>-1</v>
      </c>
      <c r="BH18" s="0" t="n">
        <f aca="false">IF(BG18=-1,-1, VALUE(MID(BF18,BG18+2, IFERROR(FIND(" ",BF18,BG18),999)-BG18-2)))</f>
        <v>-1</v>
      </c>
      <c r="BI18" s="0" t="str">
        <f aca="false">IF(OR(BG18=-1,IFERROR(INDEX(BG$2:BG$100,BH18),999)&gt;=0),BF18, REPLACE(BF18,BG18,IFERROR(FIND(" ",BF18,BG18),999)-BG18,                   INDEX(BF$2:BF$100,BH18)                  ) )</f>
        <v>d1.company = 'X'</v>
      </c>
      <c r="BJ18" s="0" t="n">
        <f aca="false">IFERROR(FIND("f_",LOWER(BI18)),-1)</f>
        <v>-1</v>
      </c>
      <c r="BK18" s="0" t="n">
        <f aca="false">IF(BJ18=-1,-1, VALUE(MID(BI18,BJ18+2, IFERROR(FIND(" ",BI18,BJ18),999)-BJ18-2)))</f>
        <v>-1</v>
      </c>
      <c r="BL18" s="0" t="str">
        <f aca="false">IF(OR(BJ18=-1,IFERROR(INDEX(BJ$2:BJ$100,BK18),999)&gt;=0),BI18, REPLACE(BI18,BJ18,IFERROR(FIND(" ",BI18,BJ18),999)-BJ18,                   INDEX(BI$2:BI$100,BK18)                  ) )</f>
        <v>d1.company = 'X'</v>
      </c>
      <c r="BM18" s="0" t="n">
        <f aca="false">IFERROR(FIND("f_",LOWER(BL18)),-1)</f>
        <v>-1</v>
      </c>
      <c r="BN18" s="0" t="n">
        <f aca="false">IF(BM18=-1,-1, VALUE(MID(BL18,BM18+2, IFERROR(FIND(" ",BL18,BM18),999)-BM18-2)))</f>
        <v>-1</v>
      </c>
      <c r="BO18" s="0" t="str">
        <f aca="false">IF(OR(BM18=-1,IFERROR(INDEX(BM$2:BM$100,BN18),999)&gt;=0),BL18, REPLACE(BL18,BM18,IFERROR(FIND(" ",BL18,BM18),999)-BM18,                   INDEX(BL$2:BL$100,BN18)                  ) )</f>
        <v>d1.company = 'X'</v>
      </c>
      <c r="BP18" s="0" t="n">
        <f aca="false">IFERROR(FIND("f_",LOWER(BO18)),-1)</f>
        <v>-1</v>
      </c>
      <c r="BQ18" s="0" t="n">
        <f aca="false">IF(BP18=-1,-1, VALUE(MID(BO18,BP18+2, IFERROR(FIND(" ",BO18,BP18),999)-BP18-2)))</f>
        <v>-1</v>
      </c>
      <c r="BR18" s="0" t="str">
        <f aca="false">IF(OR(BP18=-1,IFERROR(INDEX(BP$2:BP$100,BQ18),999)&gt;=0),BO18, REPLACE(BO18,BP18,IFERROR(FIND(" ",BO18,BP18),999)-BP18,                   INDEX(BO$2:BO$100,BQ18)                  ) )</f>
        <v>d1.company = 'X'</v>
      </c>
      <c r="BS18" s="0" t="n">
        <f aca="false">IFERROR(FIND("f_",LOWER(BR18)),-1)</f>
        <v>-1</v>
      </c>
      <c r="BT18" s="0" t="n">
        <f aca="false">IF(BS18=-1,-1, VALUE(MID(BR18,BS18+2, IFERROR(FIND(" ",BR18,BS18),999)-BS18-2)))</f>
        <v>-1</v>
      </c>
      <c r="BU18" s="0" t="str">
        <f aca="false">IF(OR(BS18=-1,IFERROR(INDEX(BS$2:BS$100,BT18),999)&gt;=0),BR18, REPLACE(BR18,BS18,IFERROR(FIND(" ",BR18,BS18),999)-BS18,                   INDEX(BR$2:BR$100,BT18)                  ) )</f>
        <v>d1.company = 'X'</v>
      </c>
      <c r="BV18" s="0" t="n">
        <f aca="false">IFERROR(FIND("f_",LOWER(BU18)),-1)</f>
        <v>-1</v>
      </c>
      <c r="BW18" s="0" t="n">
        <f aca="false">IF(BV18=-1,-1, VALUE(MID(BU18,BV18+2, IFERROR(FIND(" ",BU18,BV18),999)-BV18-2)))</f>
        <v>-1</v>
      </c>
      <c r="BX18" s="0" t="str">
        <f aca="false">IF(OR(BV18=-1,IFERROR(INDEX(BV$2:BV$100,BW18),999)&gt;=0),BU18, REPLACE(BU18,BV18,IFERROR(FIND(" ",BU18,BV18),999)-BV18,                   INDEX(BU$2:BU$100,BW18)                  ) )</f>
        <v>d1.company = 'X'</v>
      </c>
      <c r="BY18" s="0" t="n">
        <f aca="false">IFERROR(FIND("f_",LOWER(BX18)),-1)</f>
        <v>-1</v>
      </c>
      <c r="BZ18" s="0" t="n">
        <f aca="false">IF(BY18=-1,-1, VALUE(MID(BX18,BY18+2, IFERROR(FIND(" ",BX18,BY18),999)-BY18-2)))</f>
        <v>-1</v>
      </c>
      <c r="CA18" s="0" t="str">
        <f aca="false">IF(OR(BY18=-1,IFERROR(INDEX(BY$2:BY$100,BZ18),999)&gt;=0),BX18, REPLACE(BX18,BY18,IFERROR(FIND(" ",BX18,BY18),999)-BY18,                   INDEX(BX$2:BX$100,BZ18)                  ) )</f>
        <v>d1.company = 'X'</v>
      </c>
      <c r="CB18" s="0" t="n">
        <f aca="false">IFERROR(FIND("f_",LOWER(CA18)),-1)</f>
        <v>-1</v>
      </c>
      <c r="CC18" s="0" t="n">
        <f aca="false">IF(CB18=-1,-1, VALUE(MID(CA18,CB18+2, IFERROR(FIND(" ",CA18,CB18),999)-CB18-2)))</f>
        <v>-1</v>
      </c>
      <c r="CD18" s="0" t="str">
        <f aca="false">IF(OR(CB18=-1,IFERROR(INDEX(CB$2:CB$100,CC18),999)&gt;=0),CA18, REPLACE(CA18,CB18,IFERROR(FIND(" ",CA18,CB18),999)-CB18,                   INDEX(CA$2:CA$100,CC18)                  ) )</f>
        <v>d1.company = 'X'</v>
      </c>
      <c r="CE18" s="0" t="n">
        <f aca="false">IFERROR(FIND("f_",LOWER(CD18)),-1)</f>
        <v>-1</v>
      </c>
      <c r="CF18" s="0" t="n">
        <f aca="false">IF(CE18=-1,-1, VALUE(MID(CD18,CE18+2, IFERROR(FIND(" ",CD18,CE18),999)-CE18-2)))</f>
        <v>-1</v>
      </c>
      <c r="CG18" s="0" t="str">
        <f aca="false">IF(OR(CE18=-1,IFERROR(INDEX(CE$2:CE$100,CF18),999)&gt;=0),CD18, REPLACE(CD18,CE18,IFERROR(FIND(" ",CD18,CE18),999)-CE18,                   INDEX(CD$2:CD$100,CF18)                  ) )</f>
        <v>d1.company = 'X'</v>
      </c>
      <c r="CH18" s="0" t="n">
        <f aca="false">IFERROR(FIND("f_",LOWER(CG18)),-1)</f>
        <v>-1</v>
      </c>
      <c r="CI18" s="0" t="n">
        <f aca="false">IF(CH18=-1,-1, VALUE(MID(CG18,CH18+2, IFERROR(FIND(" ",CG18,CH18),999)-CH18-2)))</f>
        <v>-1</v>
      </c>
      <c r="CJ18" s="0" t="str">
        <f aca="false">IF(OR(CH18=-1,IFERROR(INDEX(CH$2:CH$100,CI18),999)&gt;=0),CG18, REPLACE(CG18,CH18,IFERROR(FIND(" ",CG18,CH18),999)-CH18,                   INDEX(CG$2:CG$100,CI18)                  ) )</f>
        <v>d1.company = 'X'</v>
      </c>
      <c r="CK18" s="0" t="n">
        <f aca="false">IFERROR(FIND("f_",LOWER(CJ18)),-1)</f>
        <v>-1</v>
      </c>
      <c r="CL18" s="0" t="n">
        <f aca="false">IF(CK18=-1,-1, VALUE(MID(CJ18,CK18+2, IFERROR(FIND(" ",CJ18,CK18),999)-CK18-2)))</f>
        <v>-1</v>
      </c>
      <c r="CM18" s="0" t="str">
        <f aca="false">IF(OR(CK18=-1,IFERROR(INDEX(CK$2:CK$100,CL18),999)&gt;=0),CJ18, REPLACE(CJ18,CK18,IFERROR(FIND(" ",CJ18,CK18),999)-CK18,                   INDEX(CJ$2:CJ$100,CL18)                  ) )</f>
        <v>d1.company = 'X'</v>
      </c>
      <c r="CN18" s="0" t="n">
        <f aca="false">IFERROR(FIND("f_",LOWER(CM18)),-1)</f>
        <v>-1</v>
      </c>
      <c r="CO18" s="0" t="n">
        <f aca="false">IF(CN18=-1,-1, VALUE(MID(CM18,CN18+2, IFERROR(FIND(" ",CM18,CN18),999)-CN18-2)))</f>
        <v>-1</v>
      </c>
      <c r="CP18" s="0" t="str">
        <f aca="false">IF(OR(CN18=-1,IFERROR(INDEX(CN$2:CN$100,CO18),999)&gt;=0),CM18, REPLACE(CM18,CN18,IFERROR(FIND(" ",CM18,CN18),999)-CN18,                   INDEX(CM$2:CM$100,CO18)                  ) )</f>
        <v>d1.company = 'X'</v>
      </c>
      <c r="CQ18" s="0" t="n">
        <f aca="false">IFERROR(FIND("f_",LOWER(CP18)),-1)</f>
        <v>-1</v>
      </c>
      <c r="CR18" s="0" t="n">
        <f aca="false">IF(CQ18=-1,-1, VALUE(MID(CP18,CQ18+2, IFERROR(FIND(" ",CP18,CQ18),999)-CQ18-2)))</f>
        <v>-1</v>
      </c>
      <c r="CS18" s="0" t="str">
        <f aca="false">IF(OR(CQ18=-1,IFERROR(INDEX(CQ$2:CQ$100,CR18),999)&gt;=0),CP18, REPLACE(CP18,CQ18,IFERROR(FIND(" ",CP18,CQ18),999)-CQ18,                   INDEX(CP$2:CP$100,CR18)                  ) )</f>
        <v>d1.company = 'X'</v>
      </c>
      <c r="CT18" s="0" t="n">
        <f aca="false">IFERROR(FIND("f_",LOWER(CS18)),-1)</f>
        <v>-1</v>
      </c>
      <c r="CU18" s="0" t="n">
        <f aca="false">IF(CT18=-1,-1, VALUE(MID(CS18,CT18+2, IFERROR(FIND(" ",CS18,CT18),999)-CT18-2)))</f>
        <v>-1</v>
      </c>
      <c r="CV18" s="0" t="str">
        <f aca="false">IF(OR(CT18=-1,IFERROR(INDEX(CT$2:CT$100,CU18),999)&gt;=0),CS18, REPLACE(CS18,CT18,IFERROR(FIND(" ",CS18,CT18),999)-CT18,                   INDEX(CS$2:CS$100,CU18)                  ) )</f>
        <v>d1.company = 'X'</v>
      </c>
      <c r="CW18" s="0" t="n">
        <f aca="false">IFERROR(FIND("f_",LOWER(CV18)),-1)</f>
        <v>-1</v>
      </c>
      <c r="CX18" s="0" t="n">
        <f aca="false">IF(CW18=-1,-1, VALUE(MID(CV18,CW18+2, IFERROR(FIND(" ",CV18,CW18),999)-CW18-2)))</f>
        <v>-1</v>
      </c>
      <c r="CY18" s="0" t="str">
        <f aca="false">IF(OR(CW18=-1,IFERROR(INDEX(CW$2:CW$100,CX18),999)&gt;=0),CV18, REPLACE(CV18,CW18,IFERROR(FIND(" ",CV18,CW18),999)-CW18,                   INDEX(CV$2:CV$100,CX18)                  ) )</f>
        <v>d1.company = 'X'</v>
      </c>
      <c r="CZ18" s="0" t="n">
        <f aca="false">IFERROR(FIND("f_",LOWER(CY18)),-1)</f>
        <v>-1</v>
      </c>
      <c r="DA18" s="0" t="n">
        <f aca="false">IF(CZ18=-1,-1, VALUE(MID(CY18,CZ18+2, IFERROR(FIND(" ",CY18,CZ18),999)-CZ18-2)))</f>
        <v>-1</v>
      </c>
      <c r="DB18" s="0" t="str">
        <f aca="false">IF(OR(CZ18=-1,IFERROR(INDEX(CZ$2:CZ$100,DA18),999)&gt;=0),CY18, REPLACE(CY18,CZ18,IFERROR(FIND(" ",CY18,CZ18),999)-CZ18,                   INDEX(CY$2:CY$100,DA18)                  ) )</f>
        <v>d1.company = 'X'</v>
      </c>
    </row>
    <row r="19" customFormat="false" ht="13.8" hidden="false" customHeight="false" outlineLevel="0" collapsed="false">
      <c r="D19" s="1" t="s">
        <v>47</v>
      </c>
      <c r="E19" s="0" t="s">
        <v>58</v>
      </c>
      <c r="F19" s="0" t="s">
        <v>57</v>
      </c>
      <c r="G19" s="0" t="n">
        <f aca="false">G18+1</f>
        <v>18</v>
      </c>
      <c r="I19" s="0" t="str">
        <f aca="false">DB19</f>
        <v>d2.company = 'X'</v>
      </c>
      <c r="L19" s="0" t="str">
        <f aca="false">VLOOKUP($D19,Relgebra!$A:$E,5,0)</f>
        <v>parm1 = parm2</v>
      </c>
      <c r="M19" s="0" t="str">
        <f aca="false">SUBSTITUTE(SUBSTITUTE(L19,"parm1",E19),"parm2",F19)</f>
        <v>d2.company = 'X'</v>
      </c>
      <c r="N19" s="0" t="str">
        <f aca="false">IFERROR(VLOOKUP(ROW($A18),$G$2:$M$100,COLUMN(M18)-COLUMN(G18)+1,0),"")</f>
        <v>d2.company = 'X'</v>
      </c>
      <c r="P19" s="0" t="str">
        <f aca="false">N19</f>
        <v>d2.company = 'X'</v>
      </c>
      <c r="Q19" s="0" t="n">
        <f aca="false">IFERROR(FIND("f_",LOWER(P19)),-1)</f>
        <v>-1</v>
      </c>
      <c r="R19" s="0" t="n">
        <f aca="false">IF(Q19=-1,-1, VALUE(MID(P19,Q19+2, IFERROR(FIND(" ",P19,Q19),999)-Q19-2)))</f>
        <v>-1</v>
      </c>
      <c r="S19" s="0" t="str">
        <f aca="false">IF(OR(Q19=-1,IFERROR(INDEX(Q$2:Q$100,R19),999)&gt;=0),P19, REPLACE(P19,Q19,IFERROR(FIND(" ",P19,Q19),999)-Q19,                   INDEX(P$2:P$100,R19)                  ) )</f>
        <v>d2.company = 'X'</v>
      </c>
      <c r="T19" s="0" t="n">
        <f aca="false">IFERROR(FIND("f_",LOWER(S19)),-1)</f>
        <v>-1</v>
      </c>
      <c r="U19" s="0" t="n">
        <f aca="false">IF(T19=-1,-1, VALUE(MID(S19,T19+2, IFERROR(FIND(" ",S19,T19),999)-T19-2)))</f>
        <v>-1</v>
      </c>
      <c r="V19" s="0" t="str">
        <f aca="false">IF(OR(T19=-1,IFERROR(INDEX(T$2:T$100,U19),999)&gt;=0),S19, REPLACE(S19,T19,IFERROR(FIND(" ",S19,T19),999)-T19,                   INDEX(S$2:S$100,U19)                  ) )</f>
        <v>d2.company = 'X'</v>
      </c>
      <c r="W19" s="0" t="n">
        <f aca="false">IFERROR(FIND("f_",LOWER(V19)),-1)</f>
        <v>-1</v>
      </c>
      <c r="X19" s="0" t="n">
        <f aca="false">IF(W19=-1,-1, VALUE(MID(V19,W19+2, IFERROR(FIND(" ",V19,W19),999)-W19-2)))</f>
        <v>-1</v>
      </c>
      <c r="Y19" s="0" t="str">
        <f aca="false">IF(OR(W19=-1,IFERROR(INDEX(W$2:W$100,X19),999)&gt;=0),V19, REPLACE(V19,W19,IFERROR(FIND(" ",V19,W19),999)-W19,                   INDEX(V$2:V$100,X19)                  ) )</f>
        <v>d2.company = 'X'</v>
      </c>
      <c r="Z19" s="0" t="n">
        <f aca="false">IFERROR(FIND("f_",LOWER(Y19)),-1)</f>
        <v>-1</v>
      </c>
      <c r="AA19" s="0" t="n">
        <f aca="false">IF(Z19=-1,-1, VALUE(MID(Y19,Z19+2, IFERROR(FIND(" ",Y19,Z19),999)-Z19-2)))</f>
        <v>-1</v>
      </c>
      <c r="AB19" s="0" t="str">
        <f aca="false">IF(OR(Z19=-1,IFERROR(INDEX(Z$2:Z$100,AA19),999)&gt;=0),Y19, REPLACE(Y19,Z19,IFERROR(FIND(" ",Y19,Z19),999)-Z19,                   INDEX(Y$2:Y$100,AA19)                  ) )</f>
        <v>d2.company = 'X'</v>
      </c>
      <c r="AC19" s="0" t="n">
        <f aca="false">IFERROR(FIND("f_",LOWER(AB19)),-1)</f>
        <v>-1</v>
      </c>
      <c r="AD19" s="0" t="n">
        <f aca="false">IF(AC19=-1,-1, VALUE(MID(AB19,AC19+2, IFERROR(FIND(" ",AB19,AC19),999)-AC19-2)))</f>
        <v>-1</v>
      </c>
      <c r="AE19" s="0" t="str">
        <f aca="false">IF(OR(AC19=-1,IFERROR(INDEX(AC$2:AC$100,AD19),999)&gt;=0),AB19, REPLACE(AB19,AC19,IFERROR(FIND(" ",AB19,AC19),999)-AC19,                   INDEX(AB$2:AB$100,AD19)                  ) )</f>
        <v>d2.company = 'X'</v>
      </c>
      <c r="AF19" s="0" t="n">
        <f aca="false">IFERROR(FIND("f_",LOWER(AE19)),-1)</f>
        <v>-1</v>
      </c>
      <c r="AG19" s="0" t="n">
        <f aca="false">IF(AF19=-1,-1, VALUE(MID(AE19,AF19+2, IFERROR(FIND(" ",AE19,AF19),999)-AF19-2)))</f>
        <v>-1</v>
      </c>
      <c r="AH19" s="0" t="str">
        <f aca="false">IF(OR(AF19=-1,IFERROR(INDEX(AF$2:AF$100,AG19),999)&gt;=0),AE19, REPLACE(AE19,AF19,IFERROR(FIND(" ",AE19,AF19),999)-AF19,                   INDEX(AE$2:AE$100,AG19)                  ) )</f>
        <v>d2.company = 'X'</v>
      </c>
      <c r="AI19" s="0" t="n">
        <f aca="false">IFERROR(FIND("f_",LOWER(AH19)),-1)</f>
        <v>-1</v>
      </c>
      <c r="AJ19" s="0" t="n">
        <f aca="false">IF(AI19=-1,-1, VALUE(MID(AH19,AI19+2, IFERROR(FIND(" ",AH19,AI19),999)-AI19-2)))</f>
        <v>-1</v>
      </c>
      <c r="AK19" s="0" t="str">
        <f aca="false">IF(OR(AI19=-1,IFERROR(INDEX(AI$2:AI$100,AJ19),999)&gt;=0),AH19, REPLACE(AH19,AI19,IFERROR(FIND(" ",AH19,AI19),999)-AI19,                   INDEX(AH$2:AH$100,AJ19)                  ) )</f>
        <v>d2.company = 'X'</v>
      </c>
      <c r="AL19" s="0" t="n">
        <f aca="false">IFERROR(FIND("f_",LOWER(AK19)),-1)</f>
        <v>-1</v>
      </c>
      <c r="AM19" s="0" t="n">
        <f aca="false">IF(AL19=-1,-1, VALUE(MID(AK19,AL19+2, IFERROR(FIND(" ",AK19,AL19),999)-AL19-2)))</f>
        <v>-1</v>
      </c>
      <c r="AN19" s="0" t="str">
        <f aca="false">IF(OR(AL19=-1,IFERROR(INDEX(AL$2:AL$100,AM19),999)&gt;=0),AK19, REPLACE(AK19,AL19,IFERROR(FIND(" ",AK19,AL19),999)-AL19,                   INDEX(AK$2:AK$100,AM19)                  ) )</f>
        <v>d2.company = 'X'</v>
      </c>
      <c r="AO19" s="0" t="n">
        <f aca="false">IFERROR(FIND("f_",LOWER(AN19)),-1)</f>
        <v>-1</v>
      </c>
      <c r="AP19" s="0" t="n">
        <f aca="false">IF(AO19=-1,-1, VALUE(MID(AN19,AO19+2, IFERROR(FIND(" ",AN19,AO19),999)-AO19-2)))</f>
        <v>-1</v>
      </c>
      <c r="AQ19" s="0" t="str">
        <f aca="false">IF(OR(AO19=-1,IFERROR(INDEX(AO$2:AO$100,AP19),999)&gt;=0),AN19, REPLACE(AN19,AO19,IFERROR(FIND(" ",AN19,AO19),999)-AO19,                   INDEX(AN$2:AN$100,AP19)                  ) )</f>
        <v>d2.company = 'X'</v>
      </c>
      <c r="AR19" s="0" t="n">
        <f aca="false">IFERROR(FIND("f_",LOWER(AQ19)),-1)</f>
        <v>-1</v>
      </c>
      <c r="AS19" s="0" t="n">
        <f aca="false">IF(AR19=-1,-1, VALUE(MID(AQ19,AR19+2, IFERROR(FIND(" ",AQ19,AR19),999)-AR19-2)))</f>
        <v>-1</v>
      </c>
      <c r="AT19" s="0" t="str">
        <f aca="false">IF(OR(AR19=-1,IFERROR(INDEX(AR$2:AR$100,AS19),999)&gt;=0),AQ19, REPLACE(AQ19,AR19,IFERROR(FIND(" ",AQ19,AR19),999)-AR19,                   INDEX(AQ$2:AQ$100,AS19)                  ) )</f>
        <v>d2.company = 'X'</v>
      </c>
      <c r="AU19" s="0" t="n">
        <f aca="false">IFERROR(FIND("f_",LOWER(AT19)),-1)</f>
        <v>-1</v>
      </c>
      <c r="AV19" s="0" t="n">
        <f aca="false">IF(AU19=-1,-1, VALUE(MID(AT19,AU19+2, IFERROR(FIND(" ",AT19,AU19),999)-AU19-2)))</f>
        <v>-1</v>
      </c>
      <c r="AW19" s="0" t="str">
        <f aca="false">IF(OR(AU19=-1,IFERROR(INDEX(AU$2:AU$100,AV19),999)&gt;=0),AT19, REPLACE(AT19,AU19,IFERROR(FIND(" ",AT19,AU19),999)-AU19,                   INDEX(AT$2:AT$100,AV19)                  ) )</f>
        <v>d2.company = 'X'</v>
      </c>
      <c r="AX19" s="0" t="n">
        <f aca="false">IFERROR(FIND("f_",LOWER(AW19)),-1)</f>
        <v>-1</v>
      </c>
      <c r="AY19" s="0" t="n">
        <f aca="false">IF(AX19=-1,-1, VALUE(MID(AW19,AX19+2, IFERROR(FIND(" ",AW19,AX19),999)-AX19-2)))</f>
        <v>-1</v>
      </c>
      <c r="AZ19" s="0" t="str">
        <f aca="false">IF(OR(AX19=-1,IFERROR(INDEX(AX$2:AX$100,AY19),999)&gt;=0),AW19, REPLACE(AW19,AX19,IFERROR(FIND(" ",AW19,AX19),999)-AX19,                   INDEX(AW$2:AW$100,AY19)                  ) )</f>
        <v>d2.company = 'X'</v>
      </c>
      <c r="BA19" s="0" t="n">
        <f aca="false">IFERROR(FIND("f_",LOWER(AZ19)),-1)</f>
        <v>-1</v>
      </c>
      <c r="BB19" s="0" t="n">
        <f aca="false">IF(BA19=-1,-1, VALUE(MID(AZ19,BA19+2, IFERROR(FIND(" ",AZ19,BA19),999)-BA19-2)))</f>
        <v>-1</v>
      </c>
      <c r="BC19" s="0" t="str">
        <f aca="false">IF(OR(BA19=-1,IFERROR(INDEX(BA$2:BA$100,BB19),999)&gt;=0),AZ19, REPLACE(AZ19,BA19,IFERROR(FIND(" ",AZ19,BA19),999)-BA19,                   INDEX(AZ$2:AZ$100,BB19)                  ) )</f>
        <v>d2.company = 'X'</v>
      </c>
      <c r="BD19" s="0" t="n">
        <f aca="false">IFERROR(FIND("f_",LOWER(BC19)),-1)</f>
        <v>-1</v>
      </c>
      <c r="BE19" s="0" t="n">
        <f aca="false">IF(BD19=-1,-1, VALUE(MID(BC19,BD19+2, IFERROR(FIND(" ",BC19,BD19),999)-BD19-2)))</f>
        <v>-1</v>
      </c>
      <c r="BF19" s="0" t="str">
        <f aca="false">IF(OR(BD19=-1,IFERROR(INDEX(BD$2:BD$100,BE19),999)&gt;=0),BC19, REPLACE(BC19,BD19,IFERROR(FIND(" ",BC19,BD19),999)-BD19,                   INDEX(BC$2:BC$100,BE19)                  ) )</f>
        <v>d2.company = 'X'</v>
      </c>
      <c r="BG19" s="0" t="n">
        <f aca="false">IFERROR(FIND("f_",LOWER(BF19)),-1)</f>
        <v>-1</v>
      </c>
      <c r="BH19" s="0" t="n">
        <f aca="false">IF(BG19=-1,-1, VALUE(MID(BF19,BG19+2, IFERROR(FIND(" ",BF19,BG19),999)-BG19-2)))</f>
        <v>-1</v>
      </c>
      <c r="BI19" s="0" t="str">
        <f aca="false">IF(OR(BG19=-1,IFERROR(INDEX(BG$2:BG$100,BH19),999)&gt;=0),BF19, REPLACE(BF19,BG19,IFERROR(FIND(" ",BF19,BG19),999)-BG19,                   INDEX(BF$2:BF$100,BH19)                  ) )</f>
        <v>d2.company = 'X'</v>
      </c>
      <c r="BJ19" s="0" t="n">
        <f aca="false">IFERROR(FIND("f_",LOWER(BI19)),-1)</f>
        <v>-1</v>
      </c>
      <c r="BK19" s="0" t="n">
        <f aca="false">IF(BJ19=-1,-1, VALUE(MID(BI19,BJ19+2, IFERROR(FIND(" ",BI19,BJ19),999)-BJ19-2)))</f>
        <v>-1</v>
      </c>
      <c r="BL19" s="0" t="str">
        <f aca="false">IF(OR(BJ19=-1,IFERROR(INDEX(BJ$2:BJ$100,BK19),999)&gt;=0),BI19, REPLACE(BI19,BJ19,IFERROR(FIND(" ",BI19,BJ19),999)-BJ19,                   INDEX(BI$2:BI$100,BK19)                  ) )</f>
        <v>d2.company = 'X'</v>
      </c>
      <c r="BM19" s="0" t="n">
        <f aca="false">IFERROR(FIND("f_",LOWER(BL19)),-1)</f>
        <v>-1</v>
      </c>
      <c r="BN19" s="0" t="n">
        <f aca="false">IF(BM19=-1,-1, VALUE(MID(BL19,BM19+2, IFERROR(FIND(" ",BL19,BM19),999)-BM19-2)))</f>
        <v>-1</v>
      </c>
      <c r="BO19" s="0" t="str">
        <f aca="false">IF(OR(BM19=-1,IFERROR(INDEX(BM$2:BM$100,BN19),999)&gt;=0),BL19, REPLACE(BL19,BM19,IFERROR(FIND(" ",BL19,BM19),999)-BM19,                   INDEX(BL$2:BL$100,BN19)                  ) )</f>
        <v>d2.company = 'X'</v>
      </c>
      <c r="BP19" s="0" t="n">
        <f aca="false">IFERROR(FIND("f_",LOWER(BO19)),-1)</f>
        <v>-1</v>
      </c>
      <c r="BQ19" s="0" t="n">
        <f aca="false">IF(BP19=-1,-1, VALUE(MID(BO19,BP19+2, IFERROR(FIND(" ",BO19,BP19),999)-BP19-2)))</f>
        <v>-1</v>
      </c>
      <c r="BR19" s="0" t="str">
        <f aca="false">IF(OR(BP19=-1,IFERROR(INDEX(BP$2:BP$100,BQ19),999)&gt;=0),BO19, REPLACE(BO19,BP19,IFERROR(FIND(" ",BO19,BP19),999)-BP19,                   INDEX(BO$2:BO$100,BQ19)                  ) )</f>
        <v>d2.company = 'X'</v>
      </c>
      <c r="BS19" s="0" t="n">
        <f aca="false">IFERROR(FIND("f_",LOWER(BR19)),-1)</f>
        <v>-1</v>
      </c>
      <c r="BT19" s="0" t="n">
        <f aca="false">IF(BS19=-1,-1, VALUE(MID(BR19,BS19+2, IFERROR(FIND(" ",BR19,BS19),999)-BS19-2)))</f>
        <v>-1</v>
      </c>
      <c r="BU19" s="0" t="str">
        <f aca="false">IF(OR(BS19=-1,IFERROR(INDEX(BS$2:BS$100,BT19),999)&gt;=0),BR19, REPLACE(BR19,BS19,IFERROR(FIND(" ",BR19,BS19),999)-BS19,                   INDEX(BR$2:BR$100,BT19)                  ) )</f>
        <v>d2.company = 'X'</v>
      </c>
      <c r="BV19" s="0" t="n">
        <f aca="false">IFERROR(FIND("f_",LOWER(BU19)),-1)</f>
        <v>-1</v>
      </c>
      <c r="BW19" s="0" t="n">
        <f aca="false">IF(BV19=-1,-1, VALUE(MID(BU19,BV19+2, IFERROR(FIND(" ",BU19,BV19),999)-BV19-2)))</f>
        <v>-1</v>
      </c>
      <c r="BX19" s="0" t="str">
        <f aca="false">IF(OR(BV19=-1,IFERROR(INDEX(BV$2:BV$100,BW19),999)&gt;=0),BU19, REPLACE(BU19,BV19,IFERROR(FIND(" ",BU19,BV19),999)-BV19,                   INDEX(BU$2:BU$100,BW19)                  ) )</f>
        <v>d2.company = 'X'</v>
      </c>
      <c r="BY19" s="0" t="n">
        <f aca="false">IFERROR(FIND("f_",LOWER(BX19)),-1)</f>
        <v>-1</v>
      </c>
      <c r="BZ19" s="0" t="n">
        <f aca="false">IF(BY19=-1,-1, VALUE(MID(BX19,BY19+2, IFERROR(FIND(" ",BX19,BY19),999)-BY19-2)))</f>
        <v>-1</v>
      </c>
      <c r="CA19" s="0" t="str">
        <f aca="false">IF(OR(BY19=-1,IFERROR(INDEX(BY$2:BY$100,BZ19),999)&gt;=0),BX19, REPLACE(BX19,BY19,IFERROR(FIND(" ",BX19,BY19),999)-BY19,                   INDEX(BX$2:BX$100,BZ19)                  ) )</f>
        <v>d2.company = 'X'</v>
      </c>
      <c r="CB19" s="0" t="n">
        <f aca="false">IFERROR(FIND("f_",LOWER(CA19)),-1)</f>
        <v>-1</v>
      </c>
      <c r="CC19" s="0" t="n">
        <f aca="false">IF(CB19=-1,-1, VALUE(MID(CA19,CB19+2, IFERROR(FIND(" ",CA19,CB19),999)-CB19-2)))</f>
        <v>-1</v>
      </c>
      <c r="CD19" s="0" t="str">
        <f aca="false">IF(OR(CB19=-1,IFERROR(INDEX(CB$2:CB$100,CC19),999)&gt;=0),CA19, REPLACE(CA19,CB19,IFERROR(FIND(" ",CA19,CB19),999)-CB19,                   INDEX(CA$2:CA$100,CC19)                  ) )</f>
        <v>d2.company = 'X'</v>
      </c>
      <c r="CE19" s="0" t="n">
        <f aca="false">IFERROR(FIND("f_",LOWER(CD19)),-1)</f>
        <v>-1</v>
      </c>
      <c r="CF19" s="0" t="n">
        <f aca="false">IF(CE19=-1,-1, VALUE(MID(CD19,CE19+2, IFERROR(FIND(" ",CD19,CE19),999)-CE19-2)))</f>
        <v>-1</v>
      </c>
      <c r="CG19" s="0" t="str">
        <f aca="false">IF(OR(CE19=-1,IFERROR(INDEX(CE$2:CE$100,CF19),999)&gt;=0),CD19, REPLACE(CD19,CE19,IFERROR(FIND(" ",CD19,CE19),999)-CE19,                   INDEX(CD$2:CD$100,CF19)                  ) )</f>
        <v>d2.company = 'X'</v>
      </c>
      <c r="CH19" s="0" t="n">
        <f aca="false">IFERROR(FIND("f_",LOWER(CG19)),-1)</f>
        <v>-1</v>
      </c>
      <c r="CI19" s="0" t="n">
        <f aca="false">IF(CH19=-1,-1, VALUE(MID(CG19,CH19+2, IFERROR(FIND(" ",CG19,CH19),999)-CH19-2)))</f>
        <v>-1</v>
      </c>
      <c r="CJ19" s="0" t="str">
        <f aca="false">IF(OR(CH19=-1,IFERROR(INDEX(CH$2:CH$100,CI19),999)&gt;=0),CG19, REPLACE(CG19,CH19,IFERROR(FIND(" ",CG19,CH19),999)-CH19,                   INDEX(CG$2:CG$100,CI19)                  ) )</f>
        <v>d2.company = 'X'</v>
      </c>
      <c r="CK19" s="0" t="n">
        <f aca="false">IFERROR(FIND("f_",LOWER(CJ19)),-1)</f>
        <v>-1</v>
      </c>
      <c r="CL19" s="0" t="n">
        <f aca="false">IF(CK19=-1,-1, VALUE(MID(CJ19,CK19+2, IFERROR(FIND(" ",CJ19,CK19),999)-CK19-2)))</f>
        <v>-1</v>
      </c>
      <c r="CM19" s="0" t="str">
        <f aca="false">IF(OR(CK19=-1,IFERROR(INDEX(CK$2:CK$100,CL19),999)&gt;=0),CJ19, REPLACE(CJ19,CK19,IFERROR(FIND(" ",CJ19,CK19),999)-CK19,                   INDEX(CJ$2:CJ$100,CL19)                  ) )</f>
        <v>d2.company = 'X'</v>
      </c>
      <c r="CN19" s="0" t="n">
        <f aca="false">IFERROR(FIND("f_",LOWER(CM19)),-1)</f>
        <v>-1</v>
      </c>
      <c r="CO19" s="0" t="n">
        <f aca="false">IF(CN19=-1,-1, VALUE(MID(CM19,CN19+2, IFERROR(FIND(" ",CM19,CN19),999)-CN19-2)))</f>
        <v>-1</v>
      </c>
      <c r="CP19" s="0" t="str">
        <f aca="false">IF(OR(CN19=-1,IFERROR(INDEX(CN$2:CN$100,CO19),999)&gt;=0),CM19, REPLACE(CM19,CN19,IFERROR(FIND(" ",CM19,CN19),999)-CN19,                   INDEX(CM$2:CM$100,CO19)                  ) )</f>
        <v>d2.company = 'X'</v>
      </c>
      <c r="CQ19" s="0" t="n">
        <f aca="false">IFERROR(FIND("f_",LOWER(CP19)),-1)</f>
        <v>-1</v>
      </c>
      <c r="CR19" s="0" t="n">
        <f aca="false">IF(CQ19=-1,-1, VALUE(MID(CP19,CQ19+2, IFERROR(FIND(" ",CP19,CQ19),999)-CQ19-2)))</f>
        <v>-1</v>
      </c>
      <c r="CS19" s="0" t="str">
        <f aca="false">IF(OR(CQ19=-1,IFERROR(INDEX(CQ$2:CQ$100,CR19),999)&gt;=0),CP19, REPLACE(CP19,CQ19,IFERROR(FIND(" ",CP19,CQ19),999)-CQ19,                   INDEX(CP$2:CP$100,CR19)                  ) )</f>
        <v>d2.company = 'X'</v>
      </c>
      <c r="CT19" s="0" t="n">
        <f aca="false">IFERROR(FIND("f_",LOWER(CS19)),-1)</f>
        <v>-1</v>
      </c>
      <c r="CU19" s="0" t="n">
        <f aca="false">IF(CT19=-1,-1, VALUE(MID(CS19,CT19+2, IFERROR(FIND(" ",CS19,CT19),999)-CT19-2)))</f>
        <v>-1</v>
      </c>
      <c r="CV19" s="0" t="str">
        <f aca="false">IF(OR(CT19=-1,IFERROR(INDEX(CT$2:CT$100,CU19),999)&gt;=0),CS19, REPLACE(CS19,CT19,IFERROR(FIND(" ",CS19,CT19),999)-CT19,                   INDEX(CS$2:CS$100,CU19)                  ) )</f>
        <v>d2.company = 'X'</v>
      </c>
      <c r="CW19" s="0" t="n">
        <f aca="false">IFERROR(FIND("f_",LOWER(CV19)),-1)</f>
        <v>-1</v>
      </c>
      <c r="CX19" s="0" t="n">
        <f aca="false">IF(CW19=-1,-1, VALUE(MID(CV19,CW19+2, IFERROR(FIND(" ",CV19,CW19),999)-CW19-2)))</f>
        <v>-1</v>
      </c>
      <c r="CY19" s="0" t="str">
        <f aca="false">IF(OR(CW19=-1,IFERROR(INDEX(CW$2:CW$100,CX19),999)&gt;=0),CV19, REPLACE(CV19,CW19,IFERROR(FIND(" ",CV19,CW19),999)-CW19,                   INDEX(CV$2:CV$100,CX19)                  ) )</f>
        <v>d2.company = 'X'</v>
      </c>
      <c r="CZ19" s="0" t="n">
        <f aca="false">IFERROR(FIND("f_",LOWER(CY19)),-1)</f>
        <v>-1</v>
      </c>
      <c r="DA19" s="0" t="n">
        <f aca="false">IF(CZ19=-1,-1, VALUE(MID(CY19,CZ19+2, IFERROR(FIND(" ",CY19,CZ19),999)-CZ19-2)))</f>
        <v>-1</v>
      </c>
      <c r="DB19" s="0" t="str">
        <f aca="false">IF(OR(CZ19=-1,IFERROR(INDEX(CZ$2:CZ$100,DA19),999)&gt;=0),CY19, REPLACE(CY19,CZ19,IFERROR(FIND(" ",CY19,CZ19),999)-CZ19,                   INDEX(CY$2:CY$100,DA19)                  ) )</f>
        <v>d2.company = 'X'</v>
      </c>
    </row>
    <row r="20" customFormat="false" ht="13.8" hidden="false" customHeight="false" outlineLevel="0" collapsed="false">
      <c r="D20" s="1" t="s">
        <v>59</v>
      </c>
      <c r="E20" s="0" t="s">
        <v>60</v>
      </c>
      <c r="F20" s="0" t="s">
        <v>61</v>
      </c>
      <c r="G20" s="0" t="n">
        <f aca="false">G19+1</f>
        <v>19</v>
      </c>
      <c r="I20" s="0" t="str">
        <f aca="false">DB20</f>
        <v>p.perno = dp1.perno  ∧ p.perno = dp2.perno</v>
      </c>
      <c r="L20" s="0" t="str">
        <f aca="false">VLOOKUP($D20,Relgebra!$A:$E,5,0)</f>
        <v>parm1 ∧ parm2</v>
      </c>
      <c r="M20" s="0" t="str">
        <f aca="false">SUBSTITUTE(SUBSTITUTE(L20,"parm1",E20),"parm2",F20)</f>
        <v>F_12 ∧ F_13</v>
      </c>
      <c r="N20" s="0" t="str">
        <f aca="false">IFERROR(VLOOKUP(ROW($A19),$G$2:$M$100,COLUMN(M19)-COLUMN(G19)+1,0),"")</f>
        <v>F_12 ∧ F_13</v>
      </c>
      <c r="P20" s="0" t="str">
        <f aca="false">N20</f>
        <v>F_12 ∧ F_13</v>
      </c>
      <c r="Q20" s="0" t="n">
        <f aca="false">IFERROR(FIND("f_",LOWER(P20)),-1)</f>
        <v>1</v>
      </c>
      <c r="R20" s="0" t="n">
        <f aca="false">IF(Q20=-1,-1, VALUE(MID(P20,Q20+2, IFERROR(FIND(" ",P20,Q20),999)-Q20-2)))</f>
        <v>12</v>
      </c>
      <c r="S20" s="0" t="str">
        <f aca="false">IF(OR(Q20=-1,IFERROR(INDEX(Q$2:Q$100,R20),999)&gt;=0),P20, REPLACE(P20,Q20,IFERROR(FIND(" ",P20,Q20),999)-Q20,                   INDEX(P$2:P$100,R20)                  ) )</f>
        <v>p.perno = dp1.perno  ∧ F_13</v>
      </c>
      <c r="T20" s="0" t="n">
        <f aca="false">IFERROR(FIND("f_",LOWER(S20)),-1)</f>
        <v>24</v>
      </c>
      <c r="U20" s="0" t="n">
        <f aca="false">IF(T20=-1,-1, VALUE(MID(S20,T20+2, IFERROR(FIND(" ",S20,T20),999)-T20-2)))</f>
        <v>13</v>
      </c>
      <c r="V20" s="0" t="str">
        <f aca="false">IF(OR(T20=-1,IFERROR(INDEX(T$2:T$100,U20),999)&gt;=0),S20, REPLACE(S20,T20,IFERROR(FIND(" ",S20,T20),999)-T20,                   INDEX(S$2:S$100,U20)                  ) )</f>
        <v>p.perno = dp1.perno  ∧ p.perno = dp2.perno</v>
      </c>
      <c r="W20" s="0" t="n">
        <f aca="false">IFERROR(FIND("f_",LOWER(V20)),-1)</f>
        <v>-1</v>
      </c>
      <c r="X20" s="0" t="n">
        <f aca="false">IF(W20=-1,-1, VALUE(MID(V20,W20+2, IFERROR(FIND(" ",V20,W20),999)-W20-2)))</f>
        <v>-1</v>
      </c>
      <c r="Y20" s="0" t="str">
        <f aca="false">IF(OR(W20=-1,IFERROR(INDEX(W$2:W$100,X20),999)&gt;=0),V20, REPLACE(V20,W20,IFERROR(FIND(" ",V20,W20),999)-W20,                   INDEX(V$2:V$100,X20)                  ) )</f>
        <v>p.perno = dp1.perno  ∧ p.perno = dp2.perno</v>
      </c>
      <c r="Z20" s="0" t="n">
        <f aca="false">IFERROR(FIND("f_",LOWER(Y20)),-1)</f>
        <v>-1</v>
      </c>
      <c r="AA20" s="0" t="n">
        <f aca="false">IF(Z20=-1,-1, VALUE(MID(Y20,Z20+2, IFERROR(FIND(" ",Y20,Z20),999)-Z20-2)))</f>
        <v>-1</v>
      </c>
      <c r="AB20" s="0" t="str">
        <f aca="false">IF(OR(Z20=-1,IFERROR(INDEX(Z$2:Z$100,AA20),999)&gt;=0),Y20, REPLACE(Y20,Z20,IFERROR(FIND(" ",Y20,Z20),999)-Z20,                   INDEX(Y$2:Y$100,AA20)                  ) )</f>
        <v>p.perno = dp1.perno  ∧ p.perno = dp2.perno</v>
      </c>
      <c r="AC20" s="0" t="n">
        <f aca="false">IFERROR(FIND("f_",LOWER(AB20)),-1)</f>
        <v>-1</v>
      </c>
      <c r="AD20" s="0" t="n">
        <f aca="false">IF(AC20=-1,-1, VALUE(MID(AB20,AC20+2, IFERROR(FIND(" ",AB20,AC20),999)-AC20-2)))</f>
        <v>-1</v>
      </c>
      <c r="AE20" s="0" t="str">
        <f aca="false">IF(OR(AC20=-1,IFERROR(INDEX(AC$2:AC$100,AD20),999)&gt;=0),AB20, REPLACE(AB20,AC20,IFERROR(FIND(" ",AB20,AC20),999)-AC20,                   INDEX(AB$2:AB$100,AD20)                  ) )</f>
        <v>p.perno = dp1.perno  ∧ p.perno = dp2.perno</v>
      </c>
      <c r="AF20" s="0" t="n">
        <f aca="false">IFERROR(FIND("f_",LOWER(AE20)),-1)</f>
        <v>-1</v>
      </c>
      <c r="AG20" s="0" t="n">
        <f aca="false">IF(AF20=-1,-1, VALUE(MID(AE20,AF20+2, IFERROR(FIND(" ",AE20,AF20),999)-AF20-2)))</f>
        <v>-1</v>
      </c>
      <c r="AH20" s="0" t="str">
        <f aca="false">IF(OR(AF20=-1,IFERROR(INDEX(AF$2:AF$100,AG20),999)&gt;=0),AE20, REPLACE(AE20,AF20,IFERROR(FIND(" ",AE20,AF20),999)-AF20,                   INDEX(AE$2:AE$100,AG20)                  ) )</f>
        <v>p.perno = dp1.perno  ∧ p.perno = dp2.perno</v>
      </c>
      <c r="AI20" s="0" t="n">
        <f aca="false">IFERROR(FIND("f_",LOWER(AH20)),-1)</f>
        <v>-1</v>
      </c>
      <c r="AJ20" s="0" t="n">
        <f aca="false">IF(AI20=-1,-1, VALUE(MID(AH20,AI20+2, IFERROR(FIND(" ",AH20,AI20),999)-AI20-2)))</f>
        <v>-1</v>
      </c>
      <c r="AK20" s="0" t="str">
        <f aca="false">IF(OR(AI20=-1,IFERROR(INDEX(AI$2:AI$100,AJ20),999)&gt;=0),AH20, REPLACE(AH20,AI20,IFERROR(FIND(" ",AH20,AI20),999)-AI20,                   INDEX(AH$2:AH$100,AJ20)                  ) )</f>
        <v>p.perno = dp1.perno  ∧ p.perno = dp2.perno</v>
      </c>
      <c r="AL20" s="0" t="n">
        <f aca="false">IFERROR(FIND("f_",LOWER(AK20)),-1)</f>
        <v>-1</v>
      </c>
      <c r="AM20" s="0" t="n">
        <f aca="false">IF(AL20=-1,-1, VALUE(MID(AK20,AL20+2, IFERROR(FIND(" ",AK20,AL20),999)-AL20-2)))</f>
        <v>-1</v>
      </c>
      <c r="AN20" s="0" t="str">
        <f aca="false">IF(OR(AL20=-1,IFERROR(INDEX(AL$2:AL$100,AM20),999)&gt;=0),AK20, REPLACE(AK20,AL20,IFERROR(FIND(" ",AK20,AL20),999)-AL20,                   INDEX(AK$2:AK$100,AM20)                  ) )</f>
        <v>p.perno = dp1.perno  ∧ p.perno = dp2.perno</v>
      </c>
      <c r="AO20" s="0" t="n">
        <f aca="false">IFERROR(FIND("f_",LOWER(AN20)),-1)</f>
        <v>-1</v>
      </c>
      <c r="AP20" s="0" t="n">
        <f aca="false">IF(AO20=-1,-1, VALUE(MID(AN20,AO20+2, IFERROR(FIND(" ",AN20,AO20),999)-AO20-2)))</f>
        <v>-1</v>
      </c>
      <c r="AQ20" s="0" t="str">
        <f aca="false">IF(OR(AO20=-1,IFERROR(INDEX(AO$2:AO$100,AP20),999)&gt;=0),AN20, REPLACE(AN20,AO20,IFERROR(FIND(" ",AN20,AO20),999)-AO20,                   INDEX(AN$2:AN$100,AP20)                  ) )</f>
        <v>p.perno = dp1.perno  ∧ p.perno = dp2.perno</v>
      </c>
      <c r="AR20" s="0" t="n">
        <f aca="false">IFERROR(FIND("f_",LOWER(AQ20)),-1)</f>
        <v>-1</v>
      </c>
      <c r="AS20" s="0" t="n">
        <f aca="false">IF(AR20=-1,-1, VALUE(MID(AQ20,AR20+2, IFERROR(FIND(" ",AQ20,AR20),999)-AR20-2)))</f>
        <v>-1</v>
      </c>
      <c r="AT20" s="0" t="str">
        <f aca="false">IF(OR(AR20=-1,IFERROR(INDEX(AR$2:AR$100,AS20),999)&gt;=0),AQ20, REPLACE(AQ20,AR20,IFERROR(FIND(" ",AQ20,AR20),999)-AR20,                   INDEX(AQ$2:AQ$100,AS20)                  ) )</f>
        <v>p.perno = dp1.perno  ∧ p.perno = dp2.perno</v>
      </c>
      <c r="AU20" s="0" t="n">
        <f aca="false">IFERROR(FIND("f_",LOWER(AT20)),-1)</f>
        <v>-1</v>
      </c>
      <c r="AV20" s="0" t="n">
        <f aca="false">IF(AU20=-1,-1, VALUE(MID(AT20,AU20+2, IFERROR(FIND(" ",AT20,AU20),999)-AU20-2)))</f>
        <v>-1</v>
      </c>
      <c r="AW20" s="0" t="str">
        <f aca="false">IF(OR(AU20=-1,IFERROR(INDEX(AU$2:AU$100,AV20),999)&gt;=0),AT20, REPLACE(AT20,AU20,IFERROR(FIND(" ",AT20,AU20),999)-AU20,                   INDEX(AT$2:AT$100,AV20)                  ) )</f>
        <v>p.perno = dp1.perno  ∧ p.perno = dp2.perno</v>
      </c>
      <c r="AX20" s="0" t="n">
        <f aca="false">IFERROR(FIND("f_",LOWER(AW20)),-1)</f>
        <v>-1</v>
      </c>
      <c r="AY20" s="0" t="n">
        <f aca="false">IF(AX20=-1,-1, VALUE(MID(AW20,AX20+2, IFERROR(FIND(" ",AW20,AX20),999)-AX20-2)))</f>
        <v>-1</v>
      </c>
      <c r="AZ20" s="0" t="str">
        <f aca="false">IF(OR(AX20=-1,IFERROR(INDEX(AX$2:AX$100,AY20),999)&gt;=0),AW20, REPLACE(AW20,AX20,IFERROR(FIND(" ",AW20,AX20),999)-AX20,                   INDEX(AW$2:AW$100,AY20)                  ) )</f>
        <v>p.perno = dp1.perno  ∧ p.perno = dp2.perno</v>
      </c>
      <c r="BA20" s="0" t="n">
        <f aca="false">IFERROR(FIND("f_",LOWER(AZ20)),-1)</f>
        <v>-1</v>
      </c>
      <c r="BB20" s="0" t="n">
        <f aca="false">IF(BA20=-1,-1, VALUE(MID(AZ20,BA20+2, IFERROR(FIND(" ",AZ20,BA20),999)-BA20-2)))</f>
        <v>-1</v>
      </c>
      <c r="BC20" s="0" t="str">
        <f aca="false">IF(OR(BA20=-1,IFERROR(INDEX(BA$2:BA$100,BB20),999)&gt;=0),AZ20, REPLACE(AZ20,BA20,IFERROR(FIND(" ",AZ20,BA20),999)-BA20,                   INDEX(AZ$2:AZ$100,BB20)                  ) )</f>
        <v>p.perno = dp1.perno  ∧ p.perno = dp2.perno</v>
      </c>
      <c r="BD20" s="0" t="n">
        <f aca="false">IFERROR(FIND("f_",LOWER(BC20)),-1)</f>
        <v>-1</v>
      </c>
      <c r="BE20" s="0" t="n">
        <f aca="false">IF(BD20=-1,-1, VALUE(MID(BC20,BD20+2, IFERROR(FIND(" ",BC20,BD20),999)-BD20-2)))</f>
        <v>-1</v>
      </c>
      <c r="BF20" s="0" t="str">
        <f aca="false">IF(OR(BD20=-1,IFERROR(INDEX(BD$2:BD$100,BE20),999)&gt;=0),BC20, REPLACE(BC20,BD20,IFERROR(FIND(" ",BC20,BD20),999)-BD20,                   INDEX(BC$2:BC$100,BE20)                  ) )</f>
        <v>p.perno = dp1.perno  ∧ p.perno = dp2.perno</v>
      </c>
      <c r="BG20" s="0" t="n">
        <f aca="false">IFERROR(FIND("f_",LOWER(BF20)),-1)</f>
        <v>-1</v>
      </c>
      <c r="BH20" s="0" t="n">
        <f aca="false">IF(BG20=-1,-1, VALUE(MID(BF20,BG20+2, IFERROR(FIND(" ",BF20,BG20),999)-BG20-2)))</f>
        <v>-1</v>
      </c>
      <c r="BI20" s="0" t="str">
        <f aca="false">IF(OR(BG20=-1,IFERROR(INDEX(BG$2:BG$100,BH20),999)&gt;=0),BF20, REPLACE(BF20,BG20,IFERROR(FIND(" ",BF20,BG20),999)-BG20,                   INDEX(BF$2:BF$100,BH20)                  ) )</f>
        <v>p.perno = dp1.perno  ∧ p.perno = dp2.perno</v>
      </c>
      <c r="BJ20" s="0" t="n">
        <f aca="false">IFERROR(FIND("f_",LOWER(BI20)),-1)</f>
        <v>-1</v>
      </c>
      <c r="BK20" s="0" t="n">
        <f aca="false">IF(BJ20=-1,-1, VALUE(MID(BI20,BJ20+2, IFERROR(FIND(" ",BI20,BJ20),999)-BJ20-2)))</f>
        <v>-1</v>
      </c>
      <c r="BL20" s="0" t="str">
        <f aca="false">IF(OR(BJ20=-1,IFERROR(INDEX(BJ$2:BJ$100,BK20),999)&gt;=0),BI20, REPLACE(BI20,BJ20,IFERROR(FIND(" ",BI20,BJ20),999)-BJ20,                   INDEX(BI$2:BI$100,BK20)                  ) )</f>
        <v>p.perno = dp1.perno  ∧ p.perno = dp2.perno</v>
      </c>
      <c r="BM20" s="0" t="n">
        <f aca="false">IFERROR(FIND("f_",LOWER(BL20)),-1)</f>
        <v>-1</v>
      </c>
      <c r="BN20" s="0" t="n">
        <f aca="false">IF(BM20=-1,-1, VALUE(MID(BL20,BM20+2, IFERROR(FIND(" ",BL20,BM20),999)-BM20-2)))</f>
        <v>-1</v>
      </c>
      <c r="BO20" s="0" t="str">
        <f aca="false">IF(OR(BM20=-1,IFERROR(INDEX(BM$2:BM$100,BN20),999)&gt;=0),BL20, REPLACE(BL20,BM20,IFERROR(FIND(" ",BL20,BM20),999)-BM20,                   INDEX(BL$2:BL$100,BN20)                  ) )</f>
        <v>p.perno = dp1.perno  ∧ p.perno = dp2.perno</v>
      </c>
      <c r="BP20" s="0" t="n">
        <f aca="false">IFERROR(FIND("f_",LOWER(BO20)),-1)</f>
        <v>-1</v>
      </c>
      <c r="BQ20" s="0" t="n">
        <f aca="false">IF(BP20=-1,-1, VALUE(MID(BO20,BP20+2, IFERROR(FIND(" ",BO20,BP20),999)-BP20-2)))</f>
        <v>-1</v>
      </c>
      <c r="BR20" s="0" t="str">
        <f aca="false">IF(OR(BP20=-1,IFERROR(INDEX(BP$2:BP$100,BQ20),999)&gt;=0),BO20, REPLACE(BO20,BP20,IFERROR(FIND(" ",BO20,BP20),999)-BP20,                   INDEX(BO$2:BO$100,BQ20)                  ) )</f>
        <v>p.perno = dp1.perno  ∧ p.perno = dp2.perno</v>
      </c>
      <c r="BS20" s="0" t="n">
        <f aca="false">IFERROR(FIND("f_",LOWER(BR20)),-1)</f>
        <v>-1</v>
      </c>
      <c r="BT20" s="0" t="n">
        <f aca="false">IF(BS20=-1,-1, VALUE(MID(BR20,BS20+2, IFERROR(FIND(" ",BR20,BS20),999)-BS20-2)))</f>
        <v>-1</v>
      </c>
      <c r="BU20" s="0" t="str">
        <f aca="false">IF(OR(BS20=-1,IFERROR(INDEX(BS$2:BS$100,BT20),999)&gt;=0),BR20, REPLACE(BR20,BS20,IFERROR(FIND(" ",BR20,BS20),999)-BS20,                   INDEX(BR$2:BR$100,BT20)                  ) )</f>
        <v>p.perno = dp1.perno  ∧ p.perno = dp2.perno</v>
      </c>
      <c r="BV20" s="0" t="n">
        <f aca="false">IFERROR(FIND("f_",LOWER(BU20)),-1)</f>
        <v>-1</v>
      </c>
      <c r="BW20" s="0" t="n">
        <f aca="false">IF(BV20=-1,-1, VALUE(MID(BU20,BV20+2, IFERROR(FIND(" ",BU20,BV20),999)-BV20-2)))</f>
        <v>-1</v>
      </c>
      <c r="BX20" s="0" t="str">
        <f aca="false">IF(OR(BV20=-1,IFERROR(INDEX(BV$2:BV$100,BW20),999)&gt;=0),BU20, REPLACE(BU20,BV20,IFERROR(FIND(" ",BU20,BV20),999)-BV20,                   INDEX(BU$2:BU$100,BW20)                  ) )</f>
        <v>p.perno = dp1.perno  ∧ p.perno = dp2.perno</v>
      </c>
      <c r="BY20" s="0" t="n">
        <f aca="false">IFERROR(FIND("f_",LOWER(BX20)),-1)</f>
        <v>-1</v>
      </c>
      <c r="BZ20" s="0" t="n">
        <f aca="false">IF(BY20=-1,-1, VALUE(MID(BX20,BY20+2, IFERROR(FIND(" ",BX20,BY20),999)-BY20-2)))</f>
        <v>-1</v>
      </c>
      <c r="CA20" s="0" t="str">
        <f aca="false">IF(OR(BY20=-1,IFERROR(INDEX(BY$2:BY$100,BZ20),999)&gt;=0),BX20, REPLACE(BX20,BY20,IFERROR(FIND(" ",BX20,BY20),999)-BY20,                   INDEX(BX$2:BX$100,BZ20)                  ) )</f>
        <v>p.perno = dp1.perno  ∧ p.perno = dp2.perno</v>
      </c>
      <c r="CB20" s="0" t="n">
        <f aca="false">IFERROR(FIND("f_",LOWER(CA20)),-1)</f>
        <v>-1</v>
      </c>
      <c r="CC20" s="0" t="n">
        <f aca="false">IF(CB20=-1,-1, VALUE(MID(CA20,CB20+2, IFERROR(FIND(" ",CA20,CB20),999)-CB20-2)))</f>
        <v>-1</v>
      </c>
      <c r="CD20" s="0" t="str">
        <f aca="false">IF(OR(CB20=-1,IFERROR(INDEX(CB$2:CB$100,CC20),999)&gt;=0),CA20, REPLACE(CA20,CB20,IFERROR(FIND(" ",CA20,CB20),999)-CB20,                   INDEX(CA$2:CA$100,CC20)                  ) )</f>
        <v>p.perno = dp1.perno  ∧ p.perno = dp2.perno</v>
      </c>
      <c r="CE20" s="0" t="n">
        <f aca="false">IFERROR(FIND("f_",LOWER(CD20)),-1)</f>
        <v>-1</v>
      </c>
      <c r="CF20" s="0" t="n">
        <f aca="false">IF(CE20=-1,-1, VALUE(MID(CD20,CE20+2, IFERROR(FIND(" ",CD20,CE20),999)-CE20-2)))</f>
        <v>-1</v>
      </c>
      <c r="CG20" s="0" t="str">
        <f aca="false">IF(OR(CE20=-1,IFERROR(INDEX(CE$2:CE$100,CF20),999)&gt;=0),CD20, REPLACE(CD20,CE20,IFERROR(FIND(" ",CD20,CE20),999)-CE20,                   INDEX(CD$2:CD$100,CF20)                  ) )</f>
        <v>p.perno = dp1.perno  ∧ p.perno = dp2.perno</v>
      </c>
      <c r="CH20" s="0" t="n">
        <f aca="false">IFERROR(FIND("f_",LOWER(CG20)),-1)</f>
        <v>-1</v>
      </c>
      <c r="CI20" s="0" t="n">
        <f aca="false">IF(CH20=-1,-1, VALUE(MID(CG20,CH20+2, IFERROR(FIND(" ",CG20,CH20),999)-CH20-2)))</f>
        <v>-1</v>
      </c>
      <c r="CJ20" s="0" t="str">
        <f aca="false">IF(OR(CH20=-1,IFERROR(INDEX(CH$2:CH$100,CI20),999)&gt;=0),CG20, REPLACE(CG20,CH20,IFERROR(FIND(" ",CG20,CH20),999)-CH20,                   INDEX(CG$2:CG$100,CI20)                  ) )</f>
        <v>p.perno = dp1.perno  ∧ p.perno = dp2.perno</v>
      </c>
      <c r="CK20" s="0" t="n">
        <f aca="false">IFERROR(FIND("f_",LOWER(CJ20)),-1)</f>
        <v>-1</v>
      </c>
      <c r="CL20" s="0" t="n">
        <f aca="false">IF(CK20=-1,-1, VALUE(MID(CJ20,CK20+2, IFERROR(FIND(" ",CJ20,CK20),999)-CK20-2)))</f>
        <v>-1</v>
      </c>
      <c r="CM20" s="0" t="str">
        <f aca="false">IF(OR(CK20=-1,IFERROR(INDEX(CK$2:CK$100,CL20),999)&gt;=0),CJ20, REPLACE(CJ20,CK20,IFERROR(FIND(" ",CJ20,CK20),999)-CK20,                   INDEX(CJ$2:CJ$100,CL20)                  ) )</f>
        <v>p.perno = dp1.perno  ∧ p.perno = dp2.perno</v>
      </c>
      <c r="CN20" s="0" t="n">
        <f aca="false">IFERROR(FIND("f_",LOWER(CM20)),-1)</f>
        <v>-1</v>
      </c>
      <c r="CO20" s="0" t="n">
        <f aca="false">IF(CN20=-1,-1, VALUE(MID(CM20,CN20+2, IFERROR(FIND(" ",CM20,CN20),999)-CN20-2)))</f>
        <v>-1</v>
      </c>
      <c r="CP20" s="0" t="str">
        <f aca="false">IF(OR(CN20=-1,IFERROR(INDEX(CN$2:CN$100,CO20),999)&gt;=0),CM20, REPLACE(CM20,CN20,IFERROR(FIND(" ",CM20,CN20),999)-CN20,                   INDEX(CM$2:CM$100,CO20)                  ) )</f>
        <v>p.perno = dp1.perno  ∧ p.perno = dp2.perno</v>
      </c>
      <c r="CQ20" s="0" t="n">
        <f aca="false">IFERROR(FIND("f_",LOWER(CP20)),-1)</f>
        <v>-1</v>
      </c>
      <c r="CR20" s="0" t="n">
        <f aca="false">IF(CQ20=-1,-1, VALUE(MID(CP20,CQ20+2, IFERROR(FIND(" ",CP20,CQ20),999)-CQ20-2)))</f>
        <v>-1</v>
      </c>
      <c r="CS20" s="0" t="str">
        <f aca="false">IF(OR(CQ20=-1,IFERROR(INDEX(CQ$2:CQ$100,CR20),999)&gt;=0),CP20, REPLACE(CP20,CQ20,IFERROR(FIND(" ",CP20,CQ20),999)-CQ20,                   INDEX(CP$2:CP$100,CR20)                  ) )</f>
        <v>p.perno = dp1.perno  ∧ p.perno = dp2.perno</v>
      </c>
      <c r="CT20" s="0" t="n">
        <f aca="false">IFERROR(FIND("f_",LOWER(CS20)),-1)</f>
        <v>-1</v>
      </c>
      <c r="CU20" s="0" t="n">
        <f aca="false">IF(CT20=-1,-1, VALUE(MID(CS20,CT20+2, IFERROR(FIND(" ",CS20,CT20),999)-CT20-2)))</f>
        <v>-1</v>
      </c>
      <c r="CV20" s="0" t="str">
        <f aca="false">IF(OR(CT20=-1,IFERROR(INDEX(CT$2:CT$100,CU20),999)&gt;=0),CS20, REPLACE(CS20,CT20,IFERROR(FIND(" ",CS20,CT20),999)-CT20,                   INDEX(CS$2:CS$100,CU20)                  ) )</f>
        <v>p.perno = dp1.perno  ∧ p.perno = dp2.perno</v>
      </c>
      <c r="CW20" s="0" t="n">
        <f aca="false">IFERROR(FIND("f_",LOWER(CV20)),-1)</f>
        <v>-1</v>
      </c>
      <c r="CX20" s="0" t="n">
        <f aca="false">IF(CW20=-1,-1, VALUE(MID(CV20,CW20+2, IFERROR(FIND(" ",CV20,CW20),999)-CW20-2)))</f>
        <v>-1</v>
      </c>
      <c r="CY20" s="0" t="str">
        <f aca="false">IF(OR(CW20=-1,IFERROR(INDEX(CW$2:CW$100,CX20),999)&gt;=0),CV20, REPLACE(CV20,CW20,IFERROR(FIND(" ",CV20,CW20),999)-CW20,                   INDEX(CV$2:CV$100,CX20)                  ) )</f>
        <v>p.perno = dp1.perno  ∧ p.perno = dp2.perno</v>
      </c>
      <c r="CZ20" s="0" t="n">
        <f aca="false">IFERROR(FIND("f_",LOWER(CY20)),-1)</f>
        <v>-1</v>
      </c>
      <c r="DA20" s="0" t="n">
        <f aca="false">IF(CZ20=-1,-1, VALUE(MID(CY20,CZ20+2, IFERROR(FIND(" ",CY20,CZ20),999)-CZ20-2)))</f>
        <v>-1</v>
      </c>
      <c r="DB20" s="0" t="str">
        <f aca="false">IF(OR(CZ20=-1,IFERROR(INDEX(CZ$2:CZ$100,DA20),999)&gt;=0),CY20, REPLACE(CY20,CZ20,IFERROR(FIND(" ",CY20,CZ20),999)-CZ20,                   INDEX(CY$2:CY$100,DA20)                  ) )</f>
        <v>p.perno = dp1.perno  ∧ p.perno = dp2.perno</v>
      </c>
    </row>
    <row r="21" customFormat="false" ht="13.8" hidden="false" customHeight="false" outlineLevel="0" collapsed="false">
      <c r="D21" s="1" t="s">
        <v>59</v>
      </c>
      <c r="E21" s="0" t="s">
        <v>62</v>
      </c>
      <c r="F21" s="0" t="s">
        <v>63</v>
      </c>
      <c r="G21" s="0" t="n">
        <f aca="false">G20+1</f>
        <v>20</v>
      </c>
      <c r="I21" s="0" t="str">
        <f aca="false">DB21</f>
        <v>p.perno = dp1.perno  ∧ p.perno = dp2.perno   ∧ dp1.dname = d1.dname</v>
      </c>
      <c r="L21" s="0" t="str">
        <f aca="false">VLOOKUP($D21,Relgebra!$A:$E,5,0)</f>
        <v>parm1 ∧ parm2</v>
      </c>
      <c r="M21" s="0" t="str">
        <f aca="false">SUBSTITUTE(SUBSTITUTE(L21,"parm1",E21),"parm2",F21)</f>
        <v>F_19 ∧ F_14</v>
      </c>
      <c r="N21" s="0" t="str">
        <f aca="false">IFERROR(VLOOKUP(ROW($A20),$G$2:$M$100,COLUMN(M20)-COLUMN(G20)+1,0),"")</f>
        <v>F_19 ∧ F_14</v>
      </c>
      <c r="P21" s="0" t="str">
        <f aca="false">N21</f>
        <v>F_19 ∧ F_14</v>
      </c>
      <c r="Q21" s="0" t="n">
        <f aca="false">IFERROR(FIND("f_",LOWER(P21)),-1)</f>
        <v>1</v>
      </c>
      <c r="R21" s="0" t="n">
        <f aca="false">IF(Q21=-1,-1, VALUE(MID(P21,Q21+2, IFERROR(FIND(" ",P21,Q21),999)-Q21-2)))</f>
        <v>19</v>
      </c>
      <c r="S21" s="0" t="str">
        <f aca="false">IF(OR(Q21=-1,IFERROR(INDEX(Q$2:Q$100,R21),999)&gt;=0),P21, REPLACE(P21,Q21,IFERROR(FIND(" ",P21,Q21),999)-Q21,                   INDEX(P$2:P$100,R21)                  ) )</f>
        <v>F_19 ∧ F_14</v>
      </c>
      <c r="T21" s="0" t="n">
        <f aca="false">IFERROR(FIND("f_",LOWER(S21)),-1)</f>
        <v>1</v>
      </c>
      <c r="U21" s="0" t="n">
        <f aca="false">IF(T21=-1,-1, VALUE(MID(S21,T21+2, IFERROR(FIND(" ",S21,T21),999)-T21-2)))</f>
        <v>19</v>
      </c>
      <c r="V21" s="0" t="str">
        <f aca="false">IF(OR(T21=-1,IFERROR(INDEX(T$2:T$100,U21),999)&gt;=0),S21, REPLACE(S21,T21,IFERROR(FIND(" ",S21,T21),999)-T21,                   INDEX(S$2:S$100,U21)                  ) )</f>
        <v>F_19 ∧ F_14</v>
      </c>
      <c r="W21" s="0" t="n">
        <f aca="false">IFERROR(FIND("f_",LOWER(V21)),-1)</f>
        <v>1</v>
      </c>
      <c r="X21" s="0" t="n">
        <f aca="false">IF(W21=-1,-1, VALUE(MID(V21,W21+2, IFERROR(FIND(" ",V21,W21),999)-W21-2)))</f>
        <v>19</v>
      </c>
      <c r="Y21" s="0" t="str">
        <f aca="false">IF(OR(W21=-1,IFERROR(INDEX(W$2:W$100,X21),999)&gt;=0),V21, REPLACE(V21,W21,IFERROR(FIND(" ",V21,W21),999)-W21,                   INDEX(V$2:V$100,X21)                  ) )</f>
        <v>p.perno = dp1.perno  ∧ p.perno = dp2.perno   ∧ F_14</v>
      </c>
      <c r="Z21" s="0" t="n">
        <f aca="false">IFERROR(FIND("f_",LOWER(Y21)),-1)</f>
        <v>48</v>
      </c>
      <c r="AA21" s="0" t="n">
        <f aca="false">IF(Z21=-1,-1, VALUE(MID(Y21,Z21+2, IFERROR(FIND(" ",Y21,Z21),999)-Z21-2)))</f>
        <v>14</v>
      </c>
      <c r="AB21" s="0" t="str">
        <f aca="false">IF(OR(Z21=-1,IFERROR(INDEX(Z$2:Z$100,AA21),999)&gt;=0),Y21, REPLACE(Y21,Z21,IFERROR(FIND(" ",Y21,Z21),999)-Z21,                   INDEX(Y$2:Y$100,AA21)                  ) )</f>
        <v>p.perno = dp1.perno  ∧ p.perno = dp2.perno   ∧ dp1.dname = d1.dname</v>
      </c>
      <c r="AC21" s="0" t="n">
        <f aca="false">IFERROR(FIND("f_",LOWER(AB21)),-1)</f>
        <v>-1</v>
      </c>
      <c r="AD21" s="0" t="n">
        <f aca="false">IF(AC21=-1,-1, VALUE(MID(AB21,AC21+2, IFERROR(FIND(" ",AB21,AC21),999)-AC21-2)))</f>
        <v>-1</v>
      </c>
      <c r="AE21" s="0" t="str">
        <f aca="false">IF(OR(AC21=-1,IFERROR(INDEX(AC$2:AC$100,AD21),999)&gt;=0),AB21, REPLACE(AB21,AC21,IFERROR(FIND(" ",AB21,AC21),999)-AC21,                   INDEX(AB$2:AB$100,AD21)                  ) )</f>
        <v>p.perno = dp1.perno  ∧ p.perno = dp2.perno   ∧ dp1.dname = d1.dname</v>
      </c>
      <c r="AF21" s="0" t="n">
        <f aca="false">IFERROR(FIND("f_",LOWER(AE21)),-1)</f>
        <v>-1</v>
      </c>
      <c r="AG21" s="0" t="n">
        <f aca="false">IF(AF21=-1,-1, VALUE(MID(AE21,AF21+2, IFERROR(FIND(" ",AE21,AF21),999)-AF21-2)))</f>
        <v>-1</v>
      </c>
      <c r="AH21" s="0" t="str">
        <f aca="false">IF(OR(AF21=-1,IFERROR(INDEX(AF$2:AF$100,AG21),999)&gt;=0),AE21, REPLACE(AE21,AF21,IFERROR(FIND(" ",AE21,AF21),999)-AF21,                   INDEX(AE$2:AE$100,AG21)                  ) )</f>
        <v>p.perno = dp1.perno  ∧ p.perno = dp2.perno   ∧ dp1.dname = d1.dname</v>
      </c>
      <c r="AI21" s="0" t="n">
        <f aca="false">IFERROR(FIND("f_",LOWER(AH21)),-1)</f>
        <v>-1</v>
      </c>
      <c r="AJ21" s="0" t="n">
        <f aca="false">IF(AI21=-1,-1, VALUE(MID(AH21,AI21+2, IFERROR(FIND(" ",AH21,AI21),999)-AI21-2)))</f>
        <v>-1</v>
      </c>
      <c r="AK21" s="0" t="str">
        <f aca="false">IF(OR(AI21=-1,IFERROR(INDEX(AI$2:AI$100,AJ21),999)&gt;=0),AH21, REPLACE(AH21,AI21,IFERROR(FIND(" ",AH21,AI21),999)-AI21,                   INDEX(AH$2:AH$100,AJ21)                  ) )</f>
        <v>p.perno = dp1.perno  ∧ p.perno = dp2.perno   ∧ dp1.dname = d1.dname</v>
      </c>
      <c r="AL21" s="0" t="n">
        <f aca="false">IFERROR(FIND("f_",LOWER(AK21)),-1)</f>
        <v>-1</v>
      </c>
      <c r="AM21" s="0" t="n">
        <f aca="false">IF(AL21=-1,-1, VALUE(MID(AK21,AL21+2, IFERROR(FIND(" ",AK21,AL21),999)-AL21-2)))</f>
        <v>-1</v>
      </c>
      <c r="AN21" s="0" t="str">
        <f aca="false">IF(OR(AL21=-1,IFERROR(INDEX(AL$2:AL$100,AM21),999)&gt;=0),AK21, REPLACE(AK21,AL21,IFERROR(FIND(" ",AK21,AL21),999)-AL21,                   INDEX(AK$2:AK$100,AM21)                  ) )</f>
        <v>p.perno = dp1.perno  ∧ p.perno = dp2.perno   ∧ dp1.dname = d1.dname</v>
      </c>
      <c r="AO21" s="0" t="n">
        <f aca="false">IFERROR(FIND("f_",LOWER(AN21)),-1)</f>
        <v>-1</v>
      </c>
      <c r="AP21" s="0" t="n">
        <f aca="false">IF(AO21=-1,-1, VALUE(MID(AN21,AO21+2, IFERROR(FIND(" ",AN21,AO21),999)-AO21-2)))</f>
        <v>-1</v>
      </c>
      <c r="AQ21" s="0" t="str">
        <f aca="false">IF(OR(AO21=-1,IFERROR(INDEX(AO$2:AO$100,AP21),999)&gt;=0),AN21, REPLACE(AN21,AO21,IFERROR(FIND(" ",AN21,AO21),999)-AO21,                   INDEX(AN$2:AN$100,AP21)                  ) )</f>
        <v>p.perno = dp1.perno  ∧ p.perno = dp2.perno   ∧ dp1.dname = d1.dname</v>
      </c>
      <c r="AR21" s="0" t="n">
        <f aca="false">IFERROR(FIND("f_",LOWER(AQ21)),-1)</f>
        <v>-1</v>
      </c>
      <c r="AS21" s="0" t="n">
        <f aca="false">IF(AR21=-1,-1, VALUE(MID(AQ21,AR21+2, IFERROR(FIND(" ",AQ21,AR21),999)-AR21-2)))</f>
        <v>-1</v>
      </c>
      <c r="AT21" s="0" t="str">
        <f aca="false">IF(OR(AR21=-1,IFERROR(INDEX(AR$2:AR$100,AS21),999)&gt;=0),AQ21, REPLACE(AQ21,AR21,IFERROR(FIND(" ",AQ21,AR21),999)-AR21,                   INDEX(AQ$2:AQ$100,AS21)                  ) )</f>
        <v>p.perno = dp1.perno  ∧ p.perno = dp2.perno   ∧ dp1.dname = d1.dname</v>
      </c>
      <c r="AU21" s="0" t="n">
        <f aca="false">IFERROR(FIND("f_",LOWER(AT21)),-1)</f>
        <v>-1</v>
      </c>
      <c r="AV21" s="0" t="n">
        <f aca="false">IF(AU21=-1,-1, VALUE(MID(AT21,AU21+2, IFERROR(FIND(" ",AT21,AU21),999)-AU21-2)))</f>
        <v>-1</v>
      </c>
      <c r="AW21" s="0" t="str">
        <f aca="false">IF(OR(AU21=-1,IFERROR(INDEX(AU$2:AU$100,AV21),999)&gt;=0),AT21, REPLACE(AT21,AU21,IFERROR(FIND(" ",AT21,AU21),999)-AU21,                   INDEX(AT$2:AT$100,AV21)                  ) )</f>
        <v>p.perno = dp1.perno  ∧ p.perno = dp2.perno   ∧ dp1.dname = d1.dname</v>
      </c>
      <c r="AX21" s="0" t="n">
        <f aca="false">IFERROR(FIND("f_",LOWER(AW21)),-1)</f>
        <v>-1</v>
      </c>
      <c r="AY21" s="0" t="n">
        <f aca="false">IF(AX21=-1,-1, VALUE(MID(AW21,AX21+2, IFERROR(FIND(" ",AW21,AX21),999)-AX21-2)))</f>
        <v>-1</v>
      </c>
      <c r="AZ21" s="0" t="str">
        <f aca="false">IF(OR(AX21=-1,IFERROR(INDEX(AX$2:AX$100,AY21),999)&gt;=0),AW21, REPLACE(AW21,AX21,IFERROR(FIND(" ",AW21,AX21),999)-AX21,                   INDEX(AW$2:AW$100,AY21)                  ) )</f>
        <v>p.perno = dp1.perno  ∧ p.perno = dp2.perno   ∧ dp1.dname = d1.dname</v>
      </c>
      <c r="BA21" s="0" t="n">
        <f aca="false">IFERROR(FIND("f_",LOWER(AZ21)),-1)</f>
        <v>-1</v>
      </c>
      <c r="BB21" s="0" t="n">
        <f aca="false">IF(BA21=-1,-1, VALUE(MID(AZ21,BA21+2, IFERROR(FIND(" ",AZ21,BA21),999)-BA21-2)))</f>
        <v>-1</v>
      </c>
      <c r="BC21" s="0" t="str">
        <f aca="false">IF(OR(BA21=-1,IFERROR(INDEX(BA$2:BA$100,BB21),999)&gt;=0),AZ21, REPLACE(AZ21,BA21,IFERROR(FIND(" ",AZ21,BA21),999)-BA21,                   INDEX(AZ$2:AZ$100,BB21)                  ) )</f>
        <v>p.perno = dp1.perno  ∧ p.perno = dp2.perno   ∧ dp1.dname = d1.dname</v>
      </c>
      <c r="BD21" s="0" t="n">
        <f aca="false">IFERROR(FIND("f_",LOWER(BC21)),-1)</f>
        <v>-1</v>
      </c>
      <c r="BE21" s="0" t="n">
        <f aca="false">IF(BD21=-1,-1, VALUE(MID(BC21,BD21+2, IFERROR(FIND(" ",BC21,BD21),999)-BD21-2)))</f>
        <v>-1</v>
      </c>
      <c r="BF21" s="0" t="str">
        <f aca="false">IF(OR(BD21=-1,IFERROR(INDEX(BD$2:BD$100,BE21),999)&gt;=0),BC21, REPLACE(BC21,BD21,IFERROR(FIND(" ",BC21,BD21),999)-BD21,                   INDEX(BC$2:BC$100,BE21)                  ) )</f>
        <v>p.perno = dp1.perno  ∧ p.perno = dp2.perno   ∧ dp1.dname = d1.dname</v>
      </c>
      <c r="BG21" s="0" t="n">
        <f aca="false">IFERROR(FIND("f_",LOWER(BF21)),-1)</f>
        <v>-1</v>
      </c>
      <c r="BH21" s="0" t="n">
        <f aca="false">IF(BG21=-1,-1, VALUE(MID(BF21,BG21+2, IFERROR(FIND(" ",BF21,BG21),999)-BG21-2)))</f>
        <v>-1</v>
      </c>
      <c r="BI21" s="0" t="str">
        <f aca="false">IF(OR(BG21=-1,IFERROR(INDEX(BG$2:BG$100,BH21),999)&gt;=0),BF21, REPLACE(BF21,BG21,IFERROR(FIND(" ",BF21,BG21),999)-BG21,                   INDEX(BF$2:BF$100,BH21)                  ) )</f>
        <v>p.perno = dp1.perno  ∧ p.perno = dp2.perno   ∧ dp1.dname = d1.dname</v>
      </c>
      <c r="BJ21" s="0" t="n">
        <f aca="false">IFERROR(FIND("f_",LOWER(BI21)),-1)</f>
        <v>-1</v>
      </c>
      <c r="BK21" s="0" t="n">
        <f aca="false">IF(BJ21=-1,-1, VALUE(MID(BI21,BJ21+2, IFERROR(FIND(" ",BI21,BJ21),999)-BJ21-2)))</f>
        <v>-1</v>
      </c>
      <c r="BL21" s="0" t="str">
        <f aca="false">IF(OR(BJ21=-1,IFERROR(INDEX(BJ$2:BJ$100,BK21),999)&gt;=0),BI21, REPLACE(BI21,BJ21,IFERROR(FIND(" ",BI21,BJ21),999)-BJ21,                   INDEX(BI$2:BI$100,BK21)                  ) )</f>
        <v>p.perno = dp1.perno  ∧ p.perno = dp2.perno   ∧ dp1.dname = d1.dname</v>
      </c>
      <c r="BM21" s="0" t="n">
        <f aca="false">IFERROR(FIND("f_",LOWER(BL21)),-1)</f>
        <v>-1</v>
      </c>
      <c r="BN21" s="0" t="n">
        <f aca="false">IF(BM21=-1,-1, VALUE(MID(BL21,BM21+2, IFERROR(FIND(" ",BL21,BM21),999)-BM21-2)))</f>
        <v>-1</v>
      </c>
      <c r="BO21" s="0" t="str">
        <f aca="false">IF(OR(BM21=-1,IFERROR(INDEX(BM$2:BM$100,BN21),999)&gt;=0),BL21, REPLACE(BL21,BM21,IFERROR(FIND(" ",BL21,BM21),999)-BM21,                   INDEX(BL$2:BL$100,BN21)                  ) )</f>
        <v>p.perno = dp1.perno  ∧ p.perno = dp2.perno   ∧ dp1.dname = d1.dname</v>
      </c>
      <c r="BP21" s="0" t="n">
        <f aca="false">IFERROR(FIND("f_",LOWER(BO21)),-1)</f>
        <v>-1</v>
      </c>
      <c r="BQ21" s="0" t="n">
        <f aca="false">IF(BP21=-1,-1, VALUE(MID(BO21,BP21+2, IFERROR(FIND(" ",BO21,BP21),999)-BP21-2)))</f>
        <v>-1</v>
      </c>
      <c r="BR21" s="0" t="str">
        <f aca="false">IF(OR(BP21=-1,IFERROR(INDEX(BP$2:BP$100,BQ21),999)&gt;=0),BO21, REPLACE(BO21,BP21,IFERROR(FIND(" ",BO21,BP21),999)-BP21,                   INDEX(BO$2:BO$100,BQ21)                  ) )</f>
        <v>p.perno = dp1.perno  ∧ p.perno = dp2.perno   ∧ dp1.dname = d1.dname</v>
      </c>
      <c r="BS21" s="0" t="n">
        <f aca="false">IFERROR(FIND("f_",LOWER(BR21)),-1)</f>
        <v>-1</v>
      </c>
      <c r="BT21" s="0" t="n">
        <f aca="false">IF(BS21=-1,-1, VALUE(MID(BR21,BS21+2, IFERROR(FIND(" ",BR21,BS21),999)-BS21-2)))</f>
        <v>-1</v>
      </c>
      <c r="BU21" s="0" t="str">
        <f aca="false">IF(OR(BS21=-1,IFERROR(INDEX(BS$2:BS$100,BT21),999)&gt;=0),BR21, REPLACE(BR21,BS21,IFERROR(FIND(" ",BR21,BS21),999)-BS21,                   INDEX(BR$2:BR$100,BT21)                  ) )</f>
        <v>p.perno = dp1.perno  ∧ p.perno = dp2.perno   ∧ dp1.dname = d1.dname</v>
      </c>
      <c r="BV21" s="0" t="n">
        <f aca="false">IFERROR(FIND("f_",LOWER(BU21)),-1)</f>
        <v>-1</v>
      </c>
      <c r="BW21" s="0" t="n">
        <f aca="false">IF(BV21=-1,-1, VALUE(MID(BU21,BV21+2, IFERROR(FIND(" ",BU21,BV21),999)-BV21-2)))</f>
        <v>-1</v>
      </c>
      <c r="BX21" s="0" t="str">
        <f aca="false">IF(OR(BV21=-1,IFERROR(INDEX(BV$2:BV$100,BW21),999)&gt;=0),BU21, REPLACE(BU21,BV21,IFERROR(FIND(" ",BU21,BV21),999)-BV21,                   INDEX(BU$2:BU$100,BW21)                  ) )</f>
        <v>p.perno = dp1.perno  ∧ p.perno = dp2.perno   ∧ dp1.dname = d1.dname</v>
      </c>
      <c r="BY21" s="0" t="n">
        <f aca="false">IFERROR(FIND("f_",LOWER(BX21)),-1)</f>
        <v>-1</v>
      </c>
      <c r="BZ21" s="0" t="n">
        <f aca="false">IF(BY21=-1,-1, VALUE(MID(BX21,BY21+2, IFERROR(FIND(" ",BX21,BY21),999)-BY21-2)))</f>
        <v>-1</v>
      </c>
      <c r="CA21" s="0" t="str">
        <f aca="false">IF(OR(BY21=-1,IFERROR(INDEX(BY$2:BY$100,BZ21),999)&gt;=0),BX21, REPLACE(BX21,BY21,IFERROR(FIND(" ",BX21,BY21),999)-BY21,                   INDEX(BX$2:BX$100,BZ21)                  ) )</f>
        <v>p.perno = dp1.perno  ∧ p.perno = dp2.perno   ∧ dp1.dname = d1.dname</v>
      </c>
      <c r="CB21" s="0" t="n">
        <f aca="false">IFERROR(FIND("f_",LOWER(CA21)),-1)</f>
        <v>-1</v>
      </c>
      <c r="CC21" s="0" t="n">
        <f aca="false">IF(CB21=-1,-1, VALUE(MID(CA21,CB21+2, IFERROR(FIND(" ",CA21,CB21),999)-CB21-2)))</f>
        <v>-1</v>
      </c>
      <c r="CD21" s="0" t="str">
        <f aca="false">IF(OR(CB21=-1,IFERROR(INDEX(CB$2:CB$100,CC21),999)&gt;=0),CA21, REPLACE(CA21,CB21,IFERROR(FIND(" ",CA21,CB21),999)-CB21,                   INDEX(CA$2:CA$100,CC21)                  ) )</f>
        <v>p.perno = dp1.perno  ∧ p.perno = dp2.perno   ∧ dp1.dname = d1.dname</v>
      </c>
      <c r="CE21" s="0" t="n">
        <f aca="false">IFERROR(FIND("f_",LOWER(CD21)),-1)</f>
        <v>-1</v>
      </c>
      <c r="CF21" s="0" t="n">
        <f aca="false">IF(CE21=-1,-1, VALUE(MID(CD21,CE21+2, IFERROR(FIND(" ",CD21,CE21),999)-CE21-2)))</f>
        <v>-1</v>
      </c>
      <c r="CG21" s="0" t="str">
        <f aca="false">IF(OR(CE21=-1,IFERROR(INDEX(CE$2:CE$100,CF21),999)&gt;=0),CD21, REPLACE(CD21,CE21,IFERROR(FIND(" ",CD21,CE21),999)-CE21,                   INDEX(CD$2:CD$100,CF21)                  ) )</f>
        <v>p.perno = dp1.perno  ∧ p.perno = dp2.perno   ∧ dp1.dname = d1.dname</v>
      </c>
      <c r="CH21" s="0" t="n">
        <f aca="false">IFERROR(FIND("f_",LOWER(CG21)),-1)</f>
        <v>-1</v>
      </c>
      <c r="CI21" s="0" t="n">
        <f aca="false">IF(CH21=-1,-1, VALUE(MID(CG21,CH21+2, IFERROR(FIND(" ",CG21,CH21),999)-CH21-2)))</f>
        <v>-1</v>
      </c>
      <c r="CJ21" s="0" t="str">
        <f aca="false">IF(OR(CH21=-1,IFERROR(INDEX(CH$2:CH$100,CI21),999)&gt;=0),CG21, REPLACE(CG21,CH21,IFERROR(FIND(" ",CG21,CH21),999)-CH21,                   INDEX(CG$2:CG$100,CI21)                  ) )</f>
        <v>p.perno = dp1.perno  ∧ p.perno = dp2.perno   ∧ dp1.dname = d1.dname</v>
      </c>
      <c r="CK21" s="0" t="n">
        <f aca="false">IFERROR(FIND("f_",LOWER(CJ21)),-1)</f>
        <v>-1</v>
      </c>
      <c r="CL21" s="0" t="n">
        <f aca="false">IF(CK21=-1,-1, VALUE(MID(CJ21,CK21+2, IFERROR(FIND(" ",CJ21,CK21),999)-CK21-2)))</f>
        <v>-1</v>
      </c>
      <c r="CM21" s="0" t="str">
        <f aca="false">IF(OR(CK21=-1,IFERROR(INDEX(CK$2:CK$100,CL21),999)&gt;=0),CJ21, REPLACE(CJ21,CK21,IFERROR(FIND(" ",CJ21,CK21),999)-CK21,                   INDEX(CJ$2:CJ$100,CL21)                  ) )</f>
        <v>p.perno = dp1.perno  ∧ p.perno = dp2.perno   ∧ dp1.dname = d1.dname</v>
      </c>
      <c r="CN21" s="0" t="n">
        <f aca="false">IFERROR(FIND("f_",LOWER(CM21)),-1)</f>
        <v>-1</v>
      </c>
      <c r="CO21" s="0" t="n">
        <f aca="false">IF(CN21=-1,-1, VALUE(MID(CM21,CN21+2, IFERROR(FIND(" ",CM21,CN21),999)-CN21-2)))</f>
        <v>-1</v>
      </c>
      <c r="CP21" s="0" t="str">
        <f aca="false">IF(OR(CN21=-1,IFERROR(INDEX(CN$2:CN$100,CO21),999)&gt;=0),CM21, REPLACE(CM21,CN21,IFERROR(FIND(" ",CM21,CN21),999)-CN21,                   INDEX(CM$2:CM$100,CO21)                  ) )</f>
        <v>p.perno = dp1.perno  ∧ p.perno = dp2.perno   ∧ dp1.dname = d1.dname</v>
      </c>
      <c r="CQ21" s="0" t="n">
        <f aca="false">IFERROR(FIND("f_",LOWER(CP21)),-1)</f>
        <v>-1</v>
      </c>
      <c r="CR21" s="0" t="n">
        <f aca="false">IF(CQ21=-1,-1, VALUE(MID(CP21,CQ21+2, IFERROR(FIND(" ",CP21,CQ21),999)-CQ21-2)))</f>
        <v>-1</v>
      </c>
      <c r="CS21" s="0" t="str">
        <f aca="false">IF(OR(CQ21=-1,IFERROR(INDEX(CQ$2:CQ$100,CR21),999)&gt;=0),CP21, REPLACE(CP21,CQ21,IFERROR(FIND(" ",CP21,CQ21),999)-CQ21,                   INDEX(CP$2:CP$100,CR21)                  ) )</f>
        <v>p.perno = dp1.perno  ∧ p.perno = dp2.perno   ∧ dp1.dname = d1.dname</v>
      </c>
      <c r="CT21" s="0" t="n">
        <f aca="false">IFERROR(FIND("f_",LOWER(CS21)),-1)</f>
        <v>-1</v>
      </c>
      <c r="CU21" s="0" t="n">
        <f aca="false">IF(CT21=-1,-1, VALUE(MID(CS21,CT21+2, IFERROR(FIND(" ",CS21,CT21),999)-CT21-2)))</f>
        <v>-1</v>
      </c>
      <c r="CV21" s="0" t="str">
        <f aca="false">IF(OR(CT21=-1,IFERROR(INDEX(CT$2:CT$100,CU21),999)&gt;=0),CS21, REPLACE(CS21,CT21,IFERROR(FIND(" ",CS21,CT21),999)-CT21,                   INDEX(CS$2:CS$100,CU21)                  ) )</f>
        <v>p.perno = dp1.perno  ∧ p.perno = dp2.perno   ∧ dp1.dname = d1.dname</v>
      </c>
      <c r="CW21" s="0" t="n">
        <f aca="false">IFERROR(FIND("f_",LOWER(CV21)),-1)</f>
        <v>-1</v>
      </c>
      <c r="CX21" s="0" t="n">
        <f aca="false">IF(CW21=-1,-1, VALUE(MID(CV21,CW21+2, IFERROR(FIND(" ",CV21,CW21),999)-CW21-2)))</f>
        <v>-1</v>
      </c>
      <c r="CY21" s="0" t="str">
        <f aca="false">IF(OR(CW21=-1,IFERROR(INDEX(CW$2:CW$100,CX21),999)&gt;=0),CV21, REPLACE(CV21,CW21,IFERROR(FIND(" ",CV21,CW21),999)-CW21,                   INDEX(CV$2:CV$100,CX21)                  ) )</f>
        <v>p.perno = dp1.perno  ∧ p.perno = dp2.perno   ∧ dp1.dname = d1.dname</v>
      </c>
      <c r="CZ21" s="0" t="n">
        <f aca="false">IFERROR(FIND("f_",LOWER(CY21)),-1)</f>
        <v>-1</v>
      </c>
      <c r="DA21" s="0" t="n">
        <f aca="false">IF(CZ21=-1,-1, VALUE(MID(CY21,CZ21+2, IFERROR(FIND(" ",CY21,CZ21),999)-CZ21-2)))</f>
        <v>-1</v>
      </c>
      <c r="DB21" s="0" t="str">
        <f aca="false">IF(OR(CZ21=-1,IFERROR(INDEX(CZ$2:CZ$100,DA21),999)&gt;=0),CY21, REPLACE(CY21,CZ21,IFERROR(FIND(" ",CY21,CZ21),999)-CZ21,                   INDEX(CY$2:CY$100,DA21)                  ) )</f>
        <v>p.perno = dp1.perno  ∧ p.perno = dp2.perno   ∧ dp1.dname = d1.dname</v>
      </c>
    </row>
    <row r="22" customFormat="false" ht="13.8" hidden="false" customHeight="false" outlineLevel="0" collapsed="false">
      <c r="D22" s="1" t="s">
        <v>59</v>
      </c>
      <c r="E22" s="0" t="s">
        <v>64</v>
      </c>
      <c r="F22" s="0" t="s">
        <v>65</v>
      </c>
      <c r="G22" s="0" t="n">
        <f aca="false">G21+1</f>
        <v>21</v>
      </c>
      <c r="I22" s="0" t="str">
        <f aca="false">DB22</f>
        <v>p.perno = dp1.perno  ∧ p.perno = dp2.perno   ∧ dp1.dname = d1.dname   ∧ dp2.dname = d2.dname</v>
      </c>
      <c r="L22" s="0" t="str">
        <f aca="false">VLOOKUP($D22,Relgebra!$A:$E,5,0)</f>
        <v>parm1 ∧ parm2</v>
      </c>
      <c r="M22" s="0" t="str">
        <f aca="false">SUBSTITUTE(SUBSTITUTE(L22,"parm1",E22),"parm2",F22)</f>
        <v>F_20 ∧ F_15</v>
      </c>
      <c r="N22" s="0" t="str">
        <f aca="false">IFERROR(VLOOKUP(ROW($A21),$G$2:$M$100,COLUMN(M21)-COLUMN(G21)+1,0),"")</f>
        <v>F_20 ∧ F_15</v>
      </c>
      <c r="P22" s="0" t="str">
        <f aca="false">N22</f>
        <v>F_20 ∧ F_15</v>
      </c>
      <c r="Q22" s="0" t="n">
        <f aca="false">IFERROR(FIND("f_",LOWER(P22)),-1)</f>
        <v>1</v>
      </c>
      <c r="R22" s="0" t="n">
        <f aca="false">IF(Q22=-1,-1, VALUE(MID(P22,Q22+2, IFERROR(FIND(" ",P22,Q22),999)-Q22-2)))</f>
        <v>20</v>
      </c>
      <c r="S22" s="0" t="str">
        <f aca="false">IF(OR(Q22=-1,IFERROR(INDEX(Q$2:Q$100,R22),999)&gt;=0),P22, REPLACE(P22,Q22,IFERROR(FIND(" ",P22,Q22),999)-Q22,                   INDEX(P$2:P$100,R22)                  ) )</f>
        <v>F_20 ∧ F_15</v>
      </c>
      <c r="T22" s="0" t="n">
        <f aca="false">IFERROR(FIND("f_",LOWER(S22)),-1)</f>
        <v>1</v>
      </c>
      <c r="U22" s="0" t="n">
        <f aca="false">IF(T22=-1,-1, VALUE(MID(S22,T22+2, IFERROR(FIND(" ",S22,T22),999)-T22-2)))</f>
        <v>20</v>
      </c>
      <c r="V22" s="0" t="str">
        <f aca="false">IF(OR(T22=-1,IFERROR(INDEX(T$2:T$100,U22),999)&gt;=0),S22, REPLACE(S22,T22,IFERROR(FIND(" ",S22,T22),999)-T22,                   INDEX(S$2:S$100,U22)                  ) )</f>
        <v>F_20 ∧ F_15</v>
      </c>
      <c r="W22" s="0" t="n">
        <f aca="false">IFERROR(FIND("f_",LOWER(V22)),-1)</f>
        <v>1</v>
      </c>
      <c r="X22" s="0" t="n">
        <f aca="false">IF(W22=-1,-1, VALUE(MID(V22,W22+2, IFERROR(FIND(" ",V22,W22),999)-W22-2)))</f>
        <v>20</v>
      </c>
      <c r="Y22" s="0" t="str">
        <f aca="false">IF(OR(W22=-1,IFERROR(INDEX(W$2:W$100,X22),999)&gt;=0),V22, REPLACE(V22,W22,IFERROR(FIND(" ",V22,W22),999)-W22,                   INDEX(V$2:V$100,X22)                  ) )</f>
        <v>F_20 ∧ F_15</v>
      </c>
      <c r="Z22" s="0" t="n">
        <f aca="false">IFERROR(FIND("f_",LOWER(Y22)),-1)</f>
        <v>1</v>
      </c>
      <c r="AA22" s="0" t="n">
        <f aca="false">IF(Z22=-1,-1, VALUE(MID(Y22,Z22+2, IFERROR(FIND(" ",Y22,Z22),999)-Z22-2)))</f>
        <v>20</v>
      </c>
      <c r="AB22" s="0" t="str">
        <f aca="false">IF(OR(Z22=-1,IFERROR(INDEX(Z$2:Z$100,AA22),999)&gt;=0),Y22, REPLACE(Y22,Z22,IFERROR(FIND(" ",Y22,Z22),999)-Z22,                   INDEX(Y$2:Y$100,AA22)                  ) )</f>
        <v>F_20 ∧ F_15</v>
      </c>
      <c r="AC22" s="0" t="n">
        <f aca="false">IFERROR(FIND("f_",LOWER(AB22)),-1)</f>
        <v>1</v>
      </c>
      <c r="AD22" s="0" t="n">
        <f aca="false">IF(AC22=-1,-1, VALUE(MID(AB22,AC22+2, IFERROR(FIND(" ",AB22,AC22),999)-AC22-2)))</f>
        <v>20</v>
      </c>
      <c r="AE22" s="0" t="str">
        <f aca="false">IF(OR(AC22=-1,IFERROR(INDEX(AC$2:AC$100,AD22),999)&gt;=0),AB22, REPLACE(AB22,AC22,IFERROR(FIND(" ",AB22,AC22),999)-AC22,                   INDEX(AB$2:AB$100,AD22)                  ) )</f>
        <v>p.perno = dp1.perno  ∧ p.perno = dp2.perno   ∧ dp1.dname = d1.dname   ∧ F_15</v>
      </c>
      <c r="AF22" s="0" t="n">
        <f aca="false">IFERROR(FIND("f_",LOWER(AE22)),-1)</f>
        <v>73</v>
      </c>
      <c r="AG22" s="0" t="n">
        <f aca="false">IF(AF22=-1,-1, VALUE(MID(AE22,AF22+2, IFERROR(FIND(" ",AE22,AF22),999)-AF22-2)))</f>
        <v>15</v>
      </c>
      <c r="AH22" s="0" t="str">
        <f aca="false">IF(OR(AF22=-1,IFERROR(INDEX(AF$2:AF$100,AG22),999)&gt;=0),AE22, REPLACE(AE22,AF22,IFERROR(FIND(" ",AE22,AF22),999)-AF22,                   INDEX(AE$2:AE$100,AG22)                  ) )</f>
        <v>p.perno = dp1.perno  ∧ p.perno = dp2.perno   ∧ dp1.dname = d1.dname   ∧ dp2.dname = d2.dname</v>
      </c>
      <c r="AI22" s="0" t="n">
        <f aca="false">IFERROR(FIND("f_",LOWER(AH22)),-1)</f>
        <v>-1</v>
      </c>
      <c r="AJ22" s="0" t="n">
        <f aca="false">IF(AI22=-1,-1, VALUE(MID(AH22,AI22+2, IFERROR(FIND(" ",AH22,AI22),999)-AI22-2)))</f>
        <v>-1</v>
      </c>
      <c r="AK22" s="0" t="str">
        <f aca="false">IF(OR(AI22=-1,IFERROR(INDEX(AI$2:AI$100,AJ22),999)&gt;=0),AH22, REPLACE(AH22,AI22,IFERROR(FIND(" ",AH22,AI22),999)-AI22,                   INDEX(AH$2:AH$100,AJ22)                  ) )</f>
        <v>p.perno = dp1.perno  ∧ p.perno = dp2.perno   ∧ dp1.dname = d1.dname   ∧ dp2.dname = d2.dname</v>
      </c>
      <c r="AL22" s="0" t="n">
        <f aca="false">IFERROR(FIND("f_",LOWER(AK22)),-1)</f>
        <v>-1</v>
      </c>
      <c r="AM22" s="0" t="n">
        <f aca="false">IF(AL22=-1,-1, VALUE(MID(AK22,AL22+2, IFERROR(FIND(" ",AK22,AL22),999)-AL22-2)))</f>
        <v>-1</v>
      </c>
      <c r="AN22" s="0" t="str">
        <f aca="false">IF(OR(AL22=-1,IFERROR(INDEX(AL$2:AL$100,AM22),999)&gt;=0),AK22, REPLACE(AK22,AL22,IFERROR(FIND(" ",AK22,AL22),999)-AL22,                   INDEX(AK$2:AK$100,AM22)                  ) )</f>
        <v>p.perno = dp1.perno  ∧ p.perno = dp2.perno   ∧ dp1.dname = d1.dname   ∧ dp2.dname = d2.dname</v>
      </c>
      <c r="AO22" s="0" t="n">
        <f aca="false">IFERROR(FIND("f_",LOWER(AN22)),-1)</f>
        <v>-1</v>
      </c>
      <c r="AP22" s="0" t="n">
        <f aca="false">IF(AO22=-1,-1, VALUE(MID(AN22,AO22+2, IFERROR(FIND(" ",AN22,AO22),999)-AO22-2)))</f>
        <v>-1</v>
      </c>
      <c r="AQ22" s="0" t="str">
        <f aca="false">IF(OR(AO22=-1,IFERROR(INDEX(AO$2:AO$100,AP22),999)&gt;=0),AN22, REPLACE(AN22,AO22,IFERROR(FIND(" ",AN22,AO22),999)-AO22,                   INDEX(AN$2:AN$100,AP22)                  ) )</f>
        <v>p.perno = dp1.perno  ∧ p.perno = dp2.perno   ∧ dp1.dname = d1.dname   ∧ dp2.dname = d2.dname</v>
      </c>
      <c r="AR22" s="0" t="n">
        <f aca="false">IFERROR(FIND("f_",LOWER(AQ22)),-1)</f>
        <v>-1</v>
      </c>
      <c r="AS22" s="0" t="n">
        <f aca="false">IF(AR22=-1,-1, VALUE(MID(AQ22,AR22+2, IFERROR(FIND(" ",AQ22,AR22),999)-AR22-2)))</f>
        <v>-1</v>
      </c>
      <c r="AT22" s="0" t="str">
        <f aca="false">IF(OR(AR22=-1,IFERROR(INDEX(AR$2:AR$100,AS22),999)&gt;=0),AQ22, REPLACE(AQ22,AR22,IFERROR(FIND(" ",AQ22,AR22),999)-AR22,                   INDEX(AQ$2:AQ$100,AS22)                  ) )</f>
        <v>p.perno = dp1.perno  ∧ p.perno = dp2.perno   ∧ dp1.dname = d1.dname   ∧ dp2.dname = d2.dname</v>
      </c>
      <c r="AU22" s="0" t="n">
        <f aca="false">IFERROR(FIND("f_",LOWER(AT22)),-1)</f>
        <v>-1</v>
      </c>
      <c r="AV22" s="0" t="n">
        <f aca="false">IF(AU22=-1,-1, VALUE(MID(AT22,AU22+2, IFERROR(FIND(" ",AT22,AU22),999)-AU22-2)))</f>
        <v>-1</v>
      </c>
      <c r="AW22" s="0" t="str">
        <f aca="false">IF(OR(AU22=-1,IFERROR(INDEX(AU$2:AU$100,AV22),999)&gt;=0),AT22, REPLACE(AT22,AU22,IFERROR(FIND(" ",AT22,AU22),999)-AU22,                   INDEX(AT$2:AT$100,AV22)                  ) )</f>
        <v>p.perno = dp1.perno  ∧ p.perno = dp2.perno   ∧ dp1.dname = d1.dname   ∧ dp2.dname = d2.dname</v>
      </c>
      <c r="AX22" s="0" t="n">
        <f aca="false">IFERROR(FIND("f_",LOWER(AW22)),-1)</f>
        <v>-1</v>
      </c>
      <c r="AY22" s="0" t="n">
        <f aca="false">IF(AX22=-1,-1, VALUE(MID(AW22,AX22+2, IFERROR(FIND(" ",AW22,AX22),999)-AX22-2)))</f>
        <v>-1</v>
      </c>
      <c r="AZ22" s="0" t="str">
        <f aca="false">IF(OR(AX22=-1,IFERROR(INDEX(AX$2:AX$100,AY22),999)&gt;=0),AW22, REPLACE(AW22,AX22,IFERROR(FIND(" ",AW22,AX22),999)-AX22,                   INDEX(AW$2:AW$100,AY22)                  ) )</f>
        <v>p.perno = dp1.perno  ∧ p.perno = dp2.perno   ∧ dp1.dname = d1.dname   ∧ dp2.dname = d2.dname</v>
      </c>
      <c r="BA22" s="0" t="n">
        <f aca="false">IFERROR(FIND("f_",LOWER(AZ22)),-1)</f>
        <v>-1</v>
      </c>
      <c r="BB22" s="0" t="n">
        <f aca="false">IF(BA22=-1,-1, VALUE(MID(AZ22,BA22+2, IFERROR(FIND(" ",AZ22,BA22),999)-BA22-2)))</f>
        <v>-1</v>
      </c>
      <c r="BC22" s="0" t="str">
        <f aca="false">IF(OR(BA22=-1,IFERROR(INDEX(BA$2:BA$100,BB22),999)&gt;=0),AZ22, REPLACE(AZ22,BA22,IFERROR(FIND(" ",AZ22,BA22),999)-BA22,                   INDEX(AZ$2:AZ$100,BB22)                  ) )</f>
        <v>p.perno = dp1.perno  ∧ p.perno = dp2.perno   ∧ dp1.dname = d1.dname   ∧ dp2.dname = d2.dname</v>
      </c>
      <c r="BD22" s="0" t="n">
        <f aca="false">IFERROR(FIND("f_",LOWER(BC22)),-1)</f>
        <v>-1</v>
      </c>
      <c r="BE22" s="0" t="n">
        <f aca="false">IF(BD22=-1,-1, VALUE(MID(BC22,BD22+2, IFERROR(FIND(" ",BC22,BD22),999)-BD22-2)))</f>
        <v>-1</v>
      </c>
      <c r="BF22" s="0" t="str">
        <f aca="false">IF(OR(BD22=-1,IFERROR(INDEX(BD$2:BD$100,BE22),999)&gt;=0),BC22, REPLACE(BC22,BD22,IFERROR(FIND(" ",BC22,BD22),999)-BD22,                   INDEX(BC$2:BC$100,BE22)                  ) )</f>
        <v>p.perno = dp1.perno  ∧ p.perno = dp2.perno   ∧ dp1.dname = d1.dname   ∧ dp2.dname = d2.dname</v>
      </c>
      <c r="BG22" s="0" t="n">
        <f aca="false">IFERROR(FIND("f_",LOWER(BF22)),-1)</f>
        <v>-1</v>
      </c>
      <c r="BH22" s="0" t="n">
        <f aca="false">IF(BG22=-1,-1, VALUE(MID(BF22,BG22+2, IFERROR(FIND(" ",BF22,BG22),999)-BG22-2)))</f>
        <v>-1</v>
      </c>
      <c r="BI22" s="0" t="str">
        <f aca="false">IF(OR(BG22=-1,IFERROR(INDEX(BG$2:BG$100,BH22),999)&gt;=0),BF22, REPLACE(BF22,BG22,IFERROR(FIND(" ",BF22,BG22),999)-BG22,                   INDEX(BF$2:BF$100,BH22)                  ) )</f>
        <v>p.perno = dp1.perno  ∧ p.perno = dp2.perno   ∧ dp1.dname = d1.dname   ∧ dp2.dname = d2.dname</v>
      </c>
      <c r="BJ22" s="0" t="n">
        <f aca="false">IFERROR(FIND("f_",LOWER(BI22)),-1)</f>
        <v>-1</v>
      </c>
      <c r="BK22" s="0" t="n">
        <f aca="false">IF(BJ22=-1,-1, VALUE(MID(BI22,BJ22+2, IFERROR(FIND(" ",BI22,BJ22),999)-BJ22-2)))</f>
        <v>-1</v>
      </c>
      <c r="BL22" s="0" t="str">
        <f aca="false">IF(OR(BJ22=-1,IFERROR(INDEX(BJ$2:BJ$100,BK22),999)&gt;=0),BI22, REPLACE(BI22,BJ22,IFERROR(FIND(" ",BI22,BJ22),999)-BJ22,                   INDEX(BI$2:BI$100,BK22)                  ) )</f>
        <v>p.perno = dp1.perno  ∧ p.perno = dp2.perno   ∧ dp1.dname = d1.dname   ∧ dp2.dname = d2.dname</v>
      </c>
      <c r="BM22" s="0" t="n">
        <f aca="false">IFERROR(FIND("f_",LOWER(BL22)),-1)</f>
        <v>-1</v>
      </c>
      <c r="BN22" s="0" t="n">
        <f aca="false">IF(BM22=-1,-1, VALUE(MID(BL22,BM22+2, IFERROR(FIND(" ",BL22,BM22),999)-BM22-2)))</f>
        <v>-1</v>
      </c>
      <c r="BO22" s="0" t="str">
        <f aca="false">IF(OR(BM22=-1,IFERROR(INDEX(BM$2:BM$100,BN22),999)&gt;=0),BL22, REPLACE(BL22,BM22,IFERROR(FIND(" ",BL22,BM22),999)-BM22,                   INDEX(BL$2:BL$100,BN22)                  ) )</f>
        <v>p.perno = dp1.perno  ∧ p.perno = dp2.perno   ∧ dp1.dname = d1.dname   ∧ dp2.dname = d2.dname</v>
      </c>
      <c r="BP22" s="0" t="n">
        <f aca="false">IFERROR(FIND("f_",LOWER(BO22)),-1)</f>
        <v>-1</v>
      </c>
      <c r="BQ22" s="0" t="n">
        <f aca="false">IF(BP22=-1,-1, VALUE(MID(BO22,BP22+2, IFERROR(FIND(" ",BO22,BP22),999)-BP22-2)))</f>
        <v>-1</v>
      </c>
      <c r="BR22" s="0" t="str">
        <f aca="false">IF(OR(BP22=-1,IFERROR(INDEX(BP$2:BP$100,BQ22),999)&gt;=0),BO22, REPLACE(BO22,BP22,IFERROR(FIND(" ",BO22,BP22),999)-BP22,                   INDEX(BO$2:BO$100,BQ22)                  ) )</f>
        <v>p.perno = dp1.perno  ∧ p.perno = dp2.perno   ∧ dp1.dname = d1.dname   ∧ dp2.dname = d2.dname</v>
      </c>
      <c r="BS22" s="0" t="n">
        <f aca="false">IFERROR(FIND("f_",LOWER(BR22)),-1)</f>
        <v>-1</v>
      </c>
      <c r="BT22" s="0" t="n">
        <f aca="false">IF(BS22=-1,-1, VALUE(MID(BR22,BS22+2, IFERROR(FIND(" ",BR22,BS22),999)-BS22-2)))</f>
        <v>-1</v>
      </c>
      <c r="BU22" s="0" t="str">
        <f aca="false">IF(OR(BS22=-1,IFERROR(INDEX(BS$2:BS$100,BT22),999)&gt;=0),BR22, REPLACE(BR22,BS22,IFERROR(FIND(" ",BR22,BS22),999)-BS22,                   INDEX(BR$2:BR$100,BT22)                  ) )</f>
        <v>p.perno = dp1.perno  ∧ p.perno = dp2.perno   ∧ dp1.dname = d1.dname   ∧ dp2.dname = d2.dname</v>
      </c>
      <c r="BV22" s="0" t="n">
        <f aca="false">IFERROR(FIND("f_",LOWER(BU22)),-1)</f>
        <v>-1</v>
      </c>
      <c r="BW22" s="0" t="n">
        <f aca="false">IF(BV22=-1,-1, VALUE(MID(BU22,BV22+2, IFERROR(FIND(" ",BU22,BV22),999)-BV22-2)))</f>
        <v>-1</v>
      </c>
      <c r="BX22" s="0" t="str">
        <f aca="false">IF(OR(BV22=-1,IFERROR(INDEX(BV$2:BV$100,BW22),999)&gt;=0),BU22, REPLACE(BU22,BV22,IFERROR(FIND(" ",BU22,BV22),999)-BV22,                   INDEX(BU$2:BU$100,BW22)                  ) )</f>
        <v>p.perno = dp1.perno  ∧ p.perno = dp2.perno   ∧ dp1.dname = d1.dname   ∧ dp2.dname = d2.dname</v>
      </c>
      <c r="BY22" s="0" t="n">
        <f aca="false">IFERROR(FIND("f_",LOWER(BX22)),-1)</f>
        <v>-1</v>
      </c>
      <c r="BZ22" s="0" t="n">
        <f aca="false">IF(BY22=-1,-1, VALUE(MID(BX22,BY22+2, IFERROR(FIND(" ",BX22,BY22),999)-BY22-2)))</f>
        <v>-1</v>
      </c>
      <c r="CA22" s="0" t="str">
        <f aca="false">IF(OR(BY22=-1,IFERROR(INDEX(BY$2:BY$100,BZ22),999)&gt;=0),BX22, REPLACE(BX22,BY22,IFERROR(FIND(" ",BX22,BY22),999)-BY22,                   INDEX(BX$2:BX$100,BZ22)                  ) )</f>
        <v>p.perno = dp1.perno  ∧ p.perno = dp2.perno   ∧ dp1.dname = d1.dname   ∧ dp2.dname = d2.dname</v>
      </c>
      <c r="CB22" s="0" t="n">
        <f aca="false">IFERROR(FIND("f_",LOWER(CA22)),-1)</f>
        <v>-1</v>
      </c>
      <c r="CC22" s="0" t="n">
        <f aca="false">IF(CB22=-1,-1, VALUE(MID(CA22,CB22+2, IFERROR(FIND(" ",CA22,CB22),999)-CB22-2)))</f>
        <v>-1</v>
      </c>
      <c r="CD22" s="0" t="str">
        <f aca="false">IF(OR(CB22=-1,IFERROR(INDEX(CB$2:CB$100,CC22),999)&gt;=0),CA22, REPLACE(CA22,CB22,IFERROR(FIND(" ",CA22,CB22),999)-CB22,                   INDEX(CA$2:CA$100,CC22)                  ) )</f>
        <v>p.perno = dp1.perno  ∧ p.perno = dp2.perno   ∧ dp1.dname = d1.dname   ∧ dp2.dname = d2.dname</v>
      </c>
      <c r="CE22" s="0" t="n">
        <f aca="false">IFERROR(FIND("f_",LOWER(CD22)),-1)</f>
        <v>-1</v>
      </c>
      <c r="CF22" s="0" t="n">
        <f aca="false">IF(CE22=-1,-1, VALUE(MID(CD22,CE22+2, IFERROR(FIND(" ",CD22,CE22),999)-CE22-2)))</f>
        <v>-1</v>
      </c>
      <c r="CG22" s="0" t="str">
        <f aca="false">IF(OR(CE22=-1,IFERROR(INDEX(CE$2:CE$100,CF22),999)&gt;=0),CD22, REPLACE(CD22,CE22,IFERROR(FIND(" ",CD22,CE22),999)-CE22,                   INDEX(CD$2:CD$100,CF22)                  ) )</f>
        <v>p.perno = dp1.perno  ∧ p.perno = dp2.perno   ∧ dp1.dname = d1.dname   ∧ dp2.dname = d2.dname</v>
      </c>
      <c r="CH22" s="0" t="n">
        <f aca="false">IFERROR(FIND("f_",LOWER(CG22)),-1)</f>
        <v>-1</v>
      </c>
      <c r="CI22" s="0" t="n">
        <f aca="false">IF(CH22=-1,-1, VALUE(MID(CG22,CH22+2, IFERROR(FIND(" ",CG22,CH22),999)-CH22-2)))</f>
        <v>-1</v>
      </c>
      <c r="CJ22" s="0" t="str">
        <f aca="false">IF(OR(CH22=-1,IFERROR(INDEX(CH$2:CH$100,CI22),999)&gt;=0),CG22, REPLACE(CG22,CH22,IFERROR(FIND(" ",CG22,CH22),999)-CH22,                   INDEX(CG$2:CG$100,CI22)                  ) )</f>
        <v>p.perno = dp1.perno  ∧ p.perno = dp2.perno   ∧ dp1.dname = d1.dname   ∧ dp2.dname = d2.dname</v>
      </c>
      <c r="CK22" s="0" t="n">
        <f aca="false">IFERROR(FIND("f_",LOWER(CJ22)),-1)</f>
        <v>-1</v>
      </c>
      <c r="CL22" s="0" t="n">
        <f aca="false">IF(CK22=-1,-1, VALUE(MID(CJ22,CK22+2, IFERROR(FIND(" ",CJ22,CK22),999)-CK22-2)))</f>
        <v>-1</v>
      </c>
      <c r="CM22" s="0" t="str">
        <f aca="false">IF(OR(CK22=-1,IFERROR(INDEX(CK$2:CK$100,CL22),999)&gt;=0),CJ22, REPLACE(CJ22,CK22,IFERROR(FIND(" ",CJ22,CK22),999)-CK22,                   INDEX(CJ$2:CJ$100,CL22)                  ) )</f>
        <v>p.perno = dp1.perno  ∧ p.perno = dp2.perno   ∧ dp1.dname = d1.dname   ∧ dp2.dname = d2.dname</v>
      </c>
      <c r="CN22" s="0" t="n">
        <f aca="false">IFERROR(FIND("f_",LOWER(CM22)),-1)</f>
        <v>-1</v>
      </c>
      <c r="CO22" s="0" t="n">
        <f aca="false">IF(CN22=-1,-1, VALUE(MID(CM22,CN22+2, IFERROR(FIND(" ",CM22,CN22),999)-CN22-2)))</f>
        <v>-1</v>
      </c>
      <c r="CP22" s="0" t="str">
        <f aca="false">IF(OR(CN22=-1,IFERROR(INDEX(CN$2:CN$100,CO22),999)&gt;=0),CM22, REPLACE(CM22,CN22,IFERROR(FIND(" ",CM22,CN22),999)-CN22,                   INDEX(CM$2:CM$100,CO22)                  ) )</f>
        <v>p.perno = dp1.perno  ∧ p.perno = dp2.perno   ∧ dp1.dname = d1.dname   ∧ dp2.dname = d2.dname</v>
      </c>
      <c r="CQ22" s="0" t="n">
        <f aca="false">IFERROR(FIND("f_",LOWER(CP22)),-1)</f>
        <v>-1</v>
      </c>
      <c r="CR22" s="0" t="n">
        <f aca="false">IF(CQ22=-1,-1, VALUE(MID(CP22,CQ22+2, IFERROR(FIND(" ",CP22,CQ22),999)-CQ22-2)))</f>
        <v>-1</v>
      </c>
      <c r="CS22" s="0" t="str">
        <f aca="false">IF(OR(CQ22=-1,IFERROR(INDEX(CQ$2:CQ$100,CR22),999)&gt;=0),CP22, REPLACE(CP22,CQ22,IFERROR(FIND(" ",CP22,CQ22),999)-CQ22,                   INDEX(CP$2:CP$100,CR22)                  ) )</f>
        <v>p.perno = dp1.perno  ∧ p.perno = dp2.perno   ∧ dp1.dname = d1.dname   ∧ dp2.dname = d2.dname</v>
      </c>
      <c r="CT22" s="0" t="n">
        <f aca="false">IFERROR(FIND("f_",LOWER(CS22)),-1)</f>
        <v>-1</v>
      </c>
      <c r="CU22" s="0" t="n">
        <f aca="false">IF(CT22=-1,-1, VALUE(MID(CS22,CT22+2, IFERROR(FIND(" ",CS22,CT22),999)-CT22-2)))</f>
        <v>-1</v>
      </c>
      <c r="CV22" s="0" t="str">
        <f aca="false">IF(OR(CT22=-1,IFERROR(INDEX(CT$2:CT$100,CU22),999)&gt;=0),CS22, REPLACE(CS22,CT22,IFERROR(FIND(" ",CS22,CT22),999)-CT22,                   INDEX(CS$2:CS$100,CU22)                  ) )</f>
        <v>p.perno = dp1.perno  ∧ p.perno = dp2.perno   ∧ dp1.dname = d1.dname   ∧ dp2.dname = d2.dname</v>
      </c>
      <c r="CW22" s="0" t="n">
        <f aca="false">IFERROR(FIND("f_",LOWER(CV22)),-1)</f>
        <v>-1</v>
      </c>
      <c r="CX22" s="0" t="n">
        <f aca="false">IF(CW22=-1,-1, VALUE(MID(CV22,CW22+2, IFERROR(FIND(" ",CV22,CW22),999)-CW22-2)))</f>
        <v>-1</v>
      </c>
      <c r="CY22" s="0" t="str">
        <f aca="false">IF(OR(CW22=-1,IFERROR(INDEX(CW$2:CW$100,CX22),999)&gt;=0),CV22, REPLACE(CV22,CW22,IFERROR(FIND(" ",CV22,CW22),999)-CW22,                   INDEX(CV$2:CV$100,CX22)                  ) )</f>
        <v>p.perno = dp1.perno  ∧ p.perno = dp2.perno   ∧ dp1.dname = d1.dname   ∧ dp2.dname = d2.dname</v>
      </c>
      <c r="CZ22" s="0" t="n">
        <f aca="false">IFERROR(FIND("f_",LOWER(CY22)),-1)</f>
        <v>-1</v>
      </c>
      <c r="DA22" s="0" t="n">
        <f aca="false">IF(CZ22=-1,-1, VALUE(MID(CY22,CZ22+2, IFERROR(FIND(" ",CY22,CZ22),999)-CZ22-2)))</f>
        <v>-1</v>
      </c>
      <c r="DB22" s="0" t="str">
        <f aca="false">IF(OR(CZ22=-1,IFERROR(INDEX(CZ$2:CZ$100,DA22),999)&gt;=0),CY22, REPLACE(CY22,CZ22,IFERROR(FIND(" ",CY22,CZ22),999)-CZ22,                   INDEX(CY$2:CY$100,DA22)                  ) )</f>
        <v>p.perno = dp1.perno  ∧ p.perno = dp2.perno   ∧ dp1.dname = d1.dname   ∧ dp2.dname = d2.dname</v>
      </c>
    </row>
    <row r="23" customFormat="false" ht="13.8" hidden="false" customHeight="false" outlineLevel="0" collapsed="false">
      <c r="D23" s="1" t="s">
        <v>59</v>
      </c>
      <c r="E23" s="0" t="s">
        <v>66</v>
      </c>
      <c r="F23" s="0" t="s">
        <v>67</v>
      </c>
      <c r="G23" s="0" t="n">
        <f aca="false">G22+1</f>
        <v>22</v>
      </c>
      <c r="I23" s="0" t="str">
        <f aca="false">DB23</f>
        <v>p.perno = dp1.perno  ∧ p.perno = dp2.perno   ∧ dp1.dname = d1.dname   ∧ dp2.dname = d2.dname   ∧ dp1.dname ≠ dp2.dname</v>
      </c>
      <c r="L23" s="0" t="str">
        <f aca="false">VLOOKUP($D23,Relgebra!$A:$E,5,0)</f>
        <v>parm1 ∧ parm2</v>
      </c>
      <c r="M23" s="0" t="str">
        <f aca="false">SUBSTITUTE(SUBSTITUTE(L23,"parm1",E23),"parm2",F23)</f>
        <v>F_21 ∧ F_16</v>
      </c>
      <c r="N23" s="0" t="str">
        <f aca="false">IFERROR(VLOOKUP(ROW($A22),$G$2:$M$100,COLUMN(M22)-COLUMN(G22)+1,0),"")</f>
        <v>F_21 ∧ F_16</v>
      </c>
      <c r="P23" s="0" t="str">
        <f aca="false">N23</f>
        <v>F_21 ∧ F_16</v>
      </c>
      <c r="Q23" s="0" t="n">
        <f aca="false">IFERROR(FIND("f_",LOWER(P23)),-1)</f>
        <v>1</v>
      </c>
      <c r="R23" s="0" t="n">
        <f aca="false">IF(Q23=-1,-1, VALUE(MID(P23,Q23+2, IFERROR(FIND(" ",P23,Q23),999)-Q23-2)))</f>
        <v>21</v>
      </c>
      <c r="S23" s="0" t="str">
        <f aca="false">IF(OR(Q23=-1,IFERROR(INDEX(Q$2:Q$100,R23),999)&gt;=0),P23, REPLACE(P23,Q23,IFERROR(FIND(" ",P23,Q23),999)-Q23,                   INDEX(P$2:P$100,R23)                  ) )</f>
        <v>F_21 ∧ F_16</v>
      </c>
      <c r="T23" s="0" t="n">
        <f aca="false">IFERROR(FIND("f_",LOWER(S23)),-1)</f>
        <v>1</v>
      </c>
      <c r="U23" s="0" t="n">
        <f aca="false">IF(T23=-1,-1, VALUE(MID(S23,T23+2, IFERROR(FIND(" ",S23,T23),999)-T23-2)))</f>
        <v>21</v>
      </c>
      <c r="V23" s="0" t="str">
        <f aca="false">IF(OR(T23=-1,IFERROR(INDEX(T$2:T$100,U23),999)&gt;=0),S23, REPLACE(S23,T23,IFERROR(FIND(" ",S23,T23),999)-T23,                   INDEX(S$2:S$100,U23)                  ) )</f>
        <v>F_21 ∧ F_16</v>
      </c>
      <c r="W23" s="0" t="n">
        <f aca="false">IFERROR(FIND("f_",LOWER(V23)),-1)</f>
        <v>1</v>
      </c>
      <c r="X23" s="0" t="n">
        <f aca="false">IF(W23=-1,-1, VALUE(MID(V23,W23+2, IFERROR(FIND(" ",V23,W23),999)-W23-2)))</f>
        <v>21</v>
      </c>
      <c r="Y23" s="0" t="str">
        <f aca="false">IF(OR(W23=-1,IFERROR(INDEX(W$2:W$100,X23),999)&gt;=0),V23, REPLACE(V23,W23,IFERROR(FIND(" ",V23,W23),999)-W23,                   INDEX(V$2:V$100,X23)                  ) )</f>
        <v>F_21 ∧ F_16</v>
      </c>
      <c r="Z23" s="0" t="n">
        <f aca="false">IFERROR(FIND("f_",LOWER(Y23)),-1)</f>
        <v>1</v>
      </c>
      <c r="AA23" s="0" t="n">
        <f aca="false">IF(Z23=-1,-1, VALUE(MID(Y23,Z23+2, IFERROR(FIND(" ",Y23,Z23),999)-Z23-2)))</f>
        <v>21</v>
      </c>
      <c r="AB23" s="0" t="str">
        <f aca="false">IF(OR(Z23=-1,IFERROR(INDEX(Z$2:Z$100,AA23),999)&gt;=0),Y23, REPLACE(Y23,Z23,IFERROR(FIND(" ",Y23,Z23),999)-Z23,                   INDEX(Y$2:Y$100,AA23)                  ) )</f>
        <v>F_21 ∧ F_16</v>
      </c>
      <c r="AC23" s="0" t="n">
        <f aca="false">IFERROR(FIND("f_",LOWER(AB23)),-1)</f>
        <v>1</v>
      </c>
      <c r="AD23" s="0" t="n">
        <f aca="false">IF(AC23=-1,-1, VALUE(MID(AB23,AC23+2, IFERROR(FIND(" ",AB23,AC23),999)-AC23-2)))</f>
        <v>21</v>
      </c>
      <c r="AE23" s="0" t="str">
        <f aca="false">IF(OR(AC23=-1,IFERROR(INDEX(AC$2:AC$100,AD23),999)&gt;=0),AB23, REPLACE(AB23,AC23,IFERROR(FIND(" ",AB23,AC23),999)-AC23,                   INDEX(AB$2:AB$100,AD23)                  ) )</f>
        <v>F_21 ∧ F_16</v>
      </c>
      <c r="AF23" s="0" t="n">
        <f aca="false">IFERROR(FIND("f_",LOWER(AE23)),-1)</f>
        <v>1</v>
      </c>
      <c r="AG23" s="0" t="n">
        <f aca="false">IF(AF23=-1,-1, VALUE(MID(AE23,AF23+2, IFERROR(FIND(" ",AE23,AF23),999)-AF23-2)))</f>
        <v>21</v>
      </c>
      <c r="AH23" s="0" t="str">
        <f aca="false">IF(OR(AF23=-1,IFERROR(INDEX(AF$2:AF$100,AG23),999)&gt;=0),AE23, REPLACE(AE23,AF23,IFERROR(FIND(" ",AE23,AF23),999)-AF23,                   INDEX(AE$2:AE$100,AG23)                  ) )</f>
        <v>F_21 ∧ F_16</v>
      </c>
      <c r="AI23" s="0" t="n">
        <f aca="false">IFERROR(FIND("f_",LOWER(AH23)),-1)</f>
        <v>1</v>
      </c>
      <c r="AJ23" s="0" t="n">
        <f aca="false">IF(AI23=-1,-1, VALUE(MID(AH23,AI23+2, IFERROR(FIND(" ",AH23,AI23),999)-AI23-2)))</f>
        <v>21</v>
      </c>
      <c r="AK23" s="0" t="str">
        <f aca="false">IF(OR(AI23=-1,IFERROR(INDEX(AI$2:AI$100,AJ23),999)&gt;=0),AH23, REPLACE(AH23,AI23,IFERROR(FIND(" ",AH23,AI23),999)-AI23,                   INDEX(AH$2:AH$100,AJ23)                  ) )</f>
        <v>p.perno = dp1.perno  ∧ p.perno = dp2.perno   ∧ dp1.dname = d1.dname   ∧ dp2.dname = d2.dname   ∧ F_16</v>
      </c>
      <c r="AL23" s="0" t="n">
        <f aca="false">IFERROR(FIND("f_",LOWER(AK23)),-1)</f>
        <v>98</v>
      </c>
      <c r="AM23" s="0" t="n">
        <f aca="false">IF(AL23=-1,-1, VALUE(MID(AK23,AL23+2, IFERROR(FIND(" ",AK23,AL23),999)-AL23-2)))</f>
        <v>16</v>
      </c>
      <c r="AN23" s="0" t="str">
        <f aca="false">IF(OR(AL23=-1,IFERROR(INDEX(AL$2:AL$100,AM23),999)&gt;=0),AK23, REPLACE(AK23,AL23,IFERROR(FIND(" ",AK23,AL23),999)-AL23,                   INDEX(AK$2:AK$100,AM23)                  ) )</f>
        <v>p.perno = dp1.perno  ∧ p.perno = dp2.perno   ∧ dp1.dname = d1.dname   ∧ dp2.dname = d2.dname   ∧ dp1.dname ≠ dp2.dname</v>
      </c>
      <c r="AO23" s="0" t="n">
        <f aca="false">IFERROR(FIND("f_",LOWER(AN23)),-1)</f>
        <v>-1</v>
      </c>
      <c r="AP23" s="0" t="n">
        <f aca="false">IF(AO23=-1,-1, VALUE(MID(AN23,AO23+2, IFERROR(FIND(" ",AN23,AO23),999)-AO23-2)))</f>
        <v>-1</v>
      </c>
      <c r="AQ23" s="0" t="str">
        <f aca="false">IF(OR(AO23=-1,IFERROR(INDEX(AO$2:AO$100,AP23),999)&gt;=0),AN23, REPLACE(AN23,AO23,IFERROR(FIND(" ",AN23,AO23),999)-AO23,                   INDEX(AN$2:AN$100,AP23)                  ) )</f>
        <v>p.perno = dp1.perno  ∧ p.perno = dp2.perno   ∧ dp1.dname = d1.dname   ∧ dp2.dname = d2.dname   ∧ dp1.dname ≠ dp2.dname</v>
      </c>
      <c r="AR23" s="0" t="n">
        <f aca="false">IFERROR(FIND("f_",LOWER(AQ23)),-1)</f>
        <v>-1</v>
      </c>
      <c r="AS23" s="0" t="n">
        <f aca="false">IF(AR23=-1,-1, VALUE(MID(AQ23,AR23+2, IFERROR(FIND(" ",AQ23,AR23),999)-AR23-2)))</f>
        <v>-1</v>
      </c>
      <c r="AT23" s="0" t="str">
        <f aca="false">IF(OR(AR23=-1,IFERROR(INDEX(AR$2:AR$100,AS23),999)&gt;=0),AQ23, REPLACE(AQ23,AR23,IFERROR(FIND(" ",AQ23,AR23),999)-AR23,                   INDEX(AQ$2:AQ$100,AS23)                  ) )</f>
        <v>p.perno = dp1.perno  ∧ p.perno = dp2.perno   ∧ dp1.dname = d1.dname   ∧ dp2.dname = d2.dname   ∧ dp1.dname ≠ dp2.dname</v>
      </c>
      <c r="AU23" s="0" t="n">
        <f aca="false">IFERROR(FIND("f_",LOWER(AT23)),-1)</f>
        <v>-1</v>
      </c>
      <c r="AV23" s="0" t="n">
        <f aca="false">IF(AU23=-1,-1, VALUE(MID(AT23,AU23+2, IFERROR(FIND(" ",AT23,AU23),999)-AU23-2)))</f>
        <v>-1</v>
      </c>
      <c r="AW23" s="0" t="str">
        <f aca="false">IF(OR(AU23=-1,IFERROR(INDEX(AU$2:AU$100,AV23),999)&gt;=0),AT23, REPLACE(AT23,AU23,IFERROR(FIND(" ",AT23,AU23),999)-AU23,                   INDEX(AT$2:AT$100,AV23)                  ) )</f>
        <v>p.perno = dp1.perno  ∧ p.perno = dp2.perno   ∧ dp1.dname = d1.dname   ∧ dp2.dname = d2.dname   ∧ dp1.dname ≠ dp2.dname</v>
      </c>
      <c r="AX23" s="0" t="n">
        <f aca="false">IFERROR(FIND("f_",LOWER(AW23)),-1)</f>
        <v>-1</v>
      </c>
      <c r="AY23" s="0" t="n">
        <f aca="false">IF(AX23=-1,-1, VALUE(MID(AW23,AX23+2, IFERROR(FIND(" ",AW23,AX23),999)-AX23-2)))</f>
        <v>-1</v>
      </c>
      <c r="AZ23" s="0" t="str">
        <f aca="false">IF(OR(AX23=-1,IFERROR(INDEX(AX$2:AX$100,AY23),999)&gt;=0),AW23, REPLACE(AW23,AX23,IFERROR(FIND(" ",AW23,AX23),999)-AX23,                   INDEX(AW$2:AW$100,AY23)                  ) )</f>
        <v>p.perno = dp1.perno  ∧ p.perno = dp2.perno   ∧ dp1.dname = d1.dname   ∧ dp2.dname = d2.dname   ∧ dp1.dname ≠ dp2.dname</v>
      </c>
      <c r="BA23" s="0" t="n">
        <f aca="false">IFERROR(FIND("f_",LOWER(AZ23)),-1)</f>
        <v>-1</v>
      </c>
      <c r="BB23" s="0" t="n">
        <f aca="false">IF(BA23=-1,-1, VALUE(MID(AZ23,BA23+2, IFERROR(FIND(" ",AZ23,BA23),999)-BA23-2)))</f>
        <v>-1</v>
      </c>
      <c r="BC23" s="0" t="str">
        <f aca="false">IF(OR(BA23=-1,IFERROR(INDEX(BA$2:BA$100,BB23),999)&gt;=0),AZ23, REPLACE(AZ23,BA23,IFERROR(FIND(" ",AZ23,BA23),999)-BA23,                   INDEX(AZ$2:AZ$100,BB23)                  ) )</f>
        <v>p.perno = dp1.perno  ∧ p.perno = dp2.perno   ∧ dp1.dname = d1.dname   ∧ dp2.dname = d2.dname   ∧ dp1.dname ≠ dp2.dname</v>
      </c>
      <c r="BD23" s="0" t="n">
        <f aca="false">IFERROR(FIND("f_",LOWER(BC23)),-1)</f>
        <v>-1</v>
      </c>
      <c r="BE23" s="0" t="n">
        <f aca="false">IF(BD23=-1,-1, VALUE(MID(BC23,BD23+2, IFERROR(FIND(" ",BC23,BD23),999)-BD23-2)))</f>
        <v>-1</v>
      </c>
      <c r="BF23" s="0" t="str">
        <f aca="false">IF(OR(BD23=-1,IFERROR(INDEX(BD$2:BD$100,BE23),999)&gt;=0),BC23, REPLACE(BC23,BD23,IFERROR(FIND(" ",BC23,BD23),999)-BD23,                   INDEX(BC$2:BC$100,BE23)                  ) )</f>
        <v>p.perno = dp1.perno  ∧ p.perno = dp2.perno   ∧ dp1.dname = d1.dname   ∧ dp2.dname = d2.dname   ∧ dp1.dname ≠ dp2.dname</v>
      </c>
      <c r="BG23" s="0" t="n">
        <f aca="false">IFERROR(FIND("f_",LOWER(BF23)),-1)</f>
        <v>-1</v>
      </c>
      <c r="BH23" s="0" t="n">
        <f aca="false">IF(BG23=-1,-1, VALUE(MID(BF23,BG23+2, IFERROR(FIND(" ",BF23,BG23),999)-BG23-2)))</f>
        <v>-1</v>
      </c>
      <c r="BI23" s="0" t="str">
        <f aca="false">IF(OR(BG23=-1,IFERROR(INDEX(BG$2:BG$100,BH23),999)&gt;=0),BF23, REPLACE(BF23,BG23,IFERROR(FIND(" ",BF23,BG23),999)-BG23,                   INDEX(BF$2:BF$100,BH23)                  ) )</f>
        <v>p.perno = dp1.perno  ∧ p.perno = dp2.perno   ∧ dp1.dname = d1.dname   ∧ dp2.dname = d2.dname   ∧ dp1.dname ≠ dp2.dname</v>
      </c>
      <c r="BJ23" s="0" t="n">
        <f aca="false">IFERROR(FIND("f_",LOWER(BI23)),-1)</f>
        <v>-1</v>
      </c>
      <c r="BK23" s="0" t="n">
        <f aca="false">IF(BJ23=-1,-1, VALUE(MID(BI23,BJ23+2, IFERROR(FIND(" ",BI23,BJ23),999)-BJ23-2)))</f>
        <v>-1</v>
      </c>
      <c r="BL23" s="0" t="str">
        <f aca="false">IF(OR(BJ23=-1,IFERROR(INDEX(BJ$2:BJ$100,BK23),999)&gt;=0),BI23, REPLACE(BI23,BJ23,IFERROR(FIND(" ",BI23,BJ23),999)-BJ23,                   INDEX(BI$2:BI$100,BK23)                  ) )</f>
        <v>p.perno = dp1.perno  ∧ p.perno = dp2.perno   ∧ dp1.dname = d1.dname   ∧ dp2.dname = d2.dname   ∧ dp1.dname ≠ dp2.dname</v>
      </c>
      <c r="BM23" s="0" t="n">
        <f aca="false">IFERROR(FIND("f_",LOWER(BL23)),-1)</f>
        <v>-1</v>
      </c>
      <c r="BN23" s="0" t="n">
        <f aca="false">IF(BM23=-1,-1, VALUE(MID(BL23,BM23+2, IFERROR(FIND(" ",BL23,BM23),999)-BM23-2)))</f>
        <v>-1</v>
      </c>
      <c r="BO23" s="0" t="str">
        <f aca="false">IF(OR(BM23=-1,IFERROR(INDEX(BM$2:BM$100,BN23),999)&gt;=0),BL23, REPLACE(BL23,BM23,IFERROR(FIND(" ",BL23,BM23),999)-BM23,                   INDEX(BL$2:BL$100,BN23)                  ) )</f>
        <v>p.perno = dp1.perno  ∧ p.perno = dp2.perno   ∧ dp1.dname = d1.dname   ∧ dp2.dname = d2.dname   ∧ dp1.dname ≠ dp2.dname</v>
      </c>
      <c r="BP23" s="0" t="n">
        <f aca="false">IFERROR(FIND("f_",LOWER(BO23)),-1)</f>
        <v>-1</v>
      </c>
      <c r="BQ23" s="0" t="n">
        <f aca="false">IF(BP23=-1,-1, VALUE(MID(BO23,BP23+2, IFERROR(FIND(" ",BO23,BP23),999)-BP23-2)))</f>
        <v>-1</v>
      </c>
      <c r="BR23" s="0" t="str">
        <f aca="false">IF(OR(BP23=-1,IFERROR(INDEX(BP$2:BP$100,BQ23),999)&gt;=0),BO23, REPLACE(BO23,BP23,IFERROR(FIND(" ",BO23,BP23),999)-BP23,                   INDEX(BO$2:BO$100,BQ23)                  ) )</f>
        <v>p.perno = dp1.perno  ∧ p.perno = dp2.perno   ∧ dp1.dname = d1.dname   ∧ dp2.dname = d2.dname   ∧ dp1.dname ≠ dp2.dname</v>
      </c>
      <c r="BS23" s="0" t="n">
        <f aca="false">IFERROR(FIND("f_",LOWER(BR23)),-1)</f>
        <v>-1</v>
      </c>
      <c r="BT23" s="0" t="n">
        <f aca="false">IF(BS23=-1,-1, VALUE(MID(BR23,BS23+2, IFERROR(FIND(" ",BR23,BS23),999)-BS23-2)))</f>
        <v>-1</v>
      </c>
      <c r="BU23" s="0" t="str">
        <f aca="false">IF(OR(BS23=-1,IFERROR(INDEX(BS$2:BS$100,BT23),999)&gt;=0),BR23, REPLACE(BR23,BS23,IFERROR(FIND(" ",BR23,BS23),999)-BS23,                   INDEX(BR$2:BR$100,BT23)                  ) )</f>
        <v>p.perno = dp1.perno  ∧ p.perno = dp2.perno   ∧ dp1.dname = d1.dname   ∧ dp2.dname = d2.dname   ∧ dp1.dname ≠ dp2.dname</v>
      </c>
      <c r="BV23" s="0" t="n">
        <f aca="false">IFERROR(FIND("f_",LOWER(BU23)),-1)</f>
        <v>-1</v>
      </c>
      <c r="BW23" s="0" t="n">
        <f aca="false">IF(BV23=-1,-1, VALUE(MID(BU23,BV23+2, IFERROR(FIND(" ",BU23,BV23),999)-BV23-2)))</f>
        <v>-1</v>
      </c>
      <c r="BX23" s="0" t="str">
        <f aca="false">IF(OR(BV23=-1,IFERROR(INDEX(BV$2:BV$100,BW23),999)&gt;=0),BU23, REPLACE(BU23,BV23,IFERROR(FIND(" ",BU23,BV23),999)-BV23,                   INDEX(BU$2:BU$100,BW23)                  ) )</f>
        <v>p.perno = dp1.perno  ∧ p.perno = dp2.perno   ∧ dp1.dname = d1.dname   ∧ dp2.dname = d2.dname   ∧ dp1.dname ≠ dp2.dname</v>
      </c>
      <c r="BY23" s="0" t="n">
        <f aca="false">IFERROR(FIND("f_",LOWER(BX23)),-1)</f>
        <v>-1</v>
      </c>
      <c r="BZ23" s="0" t="n">
        <f aca="false">IF(BY23=-1,-1, VALUE(MID(BX23,BY23+2, IFERROR(FIND(" ",BX23,BY23),999)-BY23-2)))</f>
        <v>-1</v>
      </c>
      <c r="CA23" s="0" t="str">
        <f aca="false">IF(OR(BY23=-1,IFERROR(INDEX(BY$2:BY$100,BZ23),999)&gt;=0),BX23, REPLACE(BX23,BY23,IFERROR(FIND(" ",BX23,BY23),999)-BY23,                   INDEX(BX$2:BX$100,BZ23)                  ) )</f>
        <v>p.perno = dp1.perno  ∧ p.perno = dp2.perno   ∧ dp1.dname = d1.dname   ∧ dp2.dname = d2.dname   ∧ dp1.dname ≠ dp2.dname</v>
      </c>
      <c r="CB23" s="0" t="n">
        <f aca="false">IFERROR(FIND("f_",LOWER(CA23)),-1)</f>
        <v>-1</v>
      </c>
      <c r="CC23" s="0" t="n">
        <f aca="false">IF(CB23=-1,-1, VALUE(MID(CA23,CB23+2, IFERROR(FIND(" ",CA23,CB23),999)-CB23-2)))</f>
        <v>-1</v>
      </c>
      <c r="CD23" s="0" t="str">
        <f aca="false">IF(OR(CB23=-1,IFERROR(INDEX(CB$2:CB$100,CC23),999)&gt;=0),CA23, REPLACE(CA23,CB23,IFERROR(FIND(" ",CA23,CB23),999)-CB23,                   INDEX(CA$2:CA$100,CC23)                  ) )</f>
        <v>p.perno = dp1.perno  ∧ p.perno = dp2.perno   ∧ dp1.dname = d1.dname   ∧ dp2.dname = d2.dname   ∧ dp1.dname ≠ dp2.dname</v>
      </c>
      <c r="CE23" s="0" t="n">
        <f aca="false">IFERROR(FIND("f_",LOWER(CD23)),-1)</f>
        <v>-1</v>
      </c>
      <c r="CF23" s="0" t="n">
        <f aca="false">IF(CE23=-1,-1, VALUE(MID(CD23,CE23+2, IFERROR(FIND(" ",CD23,CE23),999)-CE23-2)))</f>
        <v>-1</v>
      </c>
      <c r="CG23" s="0" t="str">
        <f aca="false">IF(OR(CE23=-1,IFERROR(INDEX(CE$2:CE$100,CF23),999)&gt;=0),CD23, REPLACE(CD23,CE23,IFERROR(FIND(" ",CD23,CE23),999)-CE23,                   INDEX(CD$2:CD$100,CF23)                  ) )</f>
        <v>p.perno = dp1.perno  ∧ p.perno = dp2.perno   ∧ dp1.dname = d1.dname   ∧ dp2.dname = d2.dname   ∧ dp1.dname ≠ dp2.dname</v>
      </c>
      <c r="CH23" s="0" t="n">
        <f aca="false">IFERROR(FIND("f_",LOWER(CG23)),-1)</f>
        <v>-1</v>
      </c>
      <c r="CI23" s="0" t="n">
        <f aca="false">IF(CH23=-1,-1, VALUE(MID(CG23,CH23+2, IFERROR(FIND(" ",CG23,CH23),999)-CH23-2)))</f>
        <v>-1</v>
      </c>
      <c r="CJ23" s="0" t="str">
        <f aca="false">IF(OR(CH23=-1,IFERROR(INDEX(CH$2:CH$100,CI23),999)&gt;=0),CG23, REPLACE(CG23,CH23,IFERROR(FIND(" ",CG23,CH23),999)-CH23,                   INDEX(CG$2:CG$100,CI23)                  ) )</f>
        <v>p.perno = dp1.perno  ∧ p.perno = dp2.perno   ∧ dp1.dname = d1.dname   ∧ dp2.dname = d2.dname   ∧ dp1.dname ≠ dp2.dname</v>
      </c>
      <c r="CK23" s="0" t="n">
        <f aca="false">IFERROR(FIND("f_",LOWER(CJ23)),-1)</f>
        <v>-1</v>
      </c>
      <c r="CL23" s="0" t="n">
        <f aca="false">IF(CK23=-1,-1, VALUE(MID(CJ23,CK23+2, IFERROR(FIND(" ",CJ23,CK23),999)-CK23-2)))</f>
        <v>-1</v>
      </c>
      <c r="CM23" s="0" t="str">
        <f aca="false">IF(OR(CK23=-1,IFERROR(INDEX(CK$2:CK$100,CL23),999)&gt;=0),CJ23, REPLACE(CJ23,CK23,IFERROR(FIND(" ",CJ23,CK23),999)-CK23,                   INDEX(CJ$2:CJ$100,CL23)                  ) )</f>
        <v>p.perno = dp1.perno  ∧ p.perno = dp2.perno   ∧ dp1.dname = d1.dname   ∧ dp2.dname = d2.dname   ∧ dp1.dname ≠ dp2.dname</v>
      </c>
      <c r="CN23" s="0" t="n">
        <f aca="false">IFERROR(FIND("f_",LOWER(CM23)),-1)</f>
        <v>-1</v>
      </c>
      <c r="CO23" s="0" t="n">
        <f aca="false">IF(CN23=-1,-1, VALUE(MID(CM23,CN23+2, IFERROR(FIND(" ",CM23,CN23),999)-CN23-2)))</f>
        <v>-1</v>
      </c>
      <c r="CP23" s="0" t="str">
        <f aca="false">IF(OR(CN23=-1,IFERROR(INDEX(CN$2:CN$100,CO23),999)&gt;=0),CM23, REPLACE(CM23,CN23,IFERROR(FIND(" ",CM23,CN23),999)-CN23,                   INDEX(CM$2:CM$100,CO23)                  ) )</f>
        <v>p.perno = dp1.perno  ∧ p.perno = dp2.perno   ∧ dp1.dname = d1.dname   ∧ dp2.dname = d2.dname   ∧ dp1.dname ≠ dp2.dname</v>
      </c>
      <c r="CQ23" s="0" t="n">
        <f aca="false">IFERROR(FIND("f_",LOWER(CP23)),-1)</f>
        <v>-1</v>
      </c>
      <c r="CR23" s="0" t="n">
        <f aca="false">IF(CQ23=-1,-1, VALUE(MID(CP23,CQ23+2, IFERROR(FIND(" ",CP23,CQ23),999)-CQ23-2)))</f>
        <v>-1</v>
      </c>
      <c r="CS23" s="0" t="str">
        <f aca="false">IF(OR(CQ23=-1,IFERROR(INDEX(CQ$2:CQ$100,CR23),999)&gt;=0),CP23, REPLACE(CP23,CQ23,IFERROR(FIND(" ",CP23,CQ23),999)-CQ23,                   INDEX(CP$2:CP$100,CR23)                  ) )</f>
        <v>p.perno = dp1.perno  ∧ p.perno = dp2.perno   ∧ dp1.dname = d1.dname   ∧ dp2.dname = d2.dname   ∧ dp1.dname ≠ dp2.dname</v>
      </c>
      <c r="CT23" s="0" t="n">
        <f aca="false">IFERROR(FIND("f_",LOWER(CS23)),-1)</f>
        <v>-1</v>
      </c>
      <c r="CU23" s="0" t="n">
        <f aca="false">IF(CT23=-1,-1, VALUE(MID(CS23,CT23+2, IFERROR(FIND(" ",CS23,CT23),999)-CT23-2)))</f>
        <v>-1</v>
      </c>
      <c r="CV23" s="0" t="str">
        <f aca="false">IF(OR(CT23=-1,IFERROR(INDEX(CT$2:CT$100,CU23),999)&gt;=0),CS23, REPLACE(CS23,CT23,IFERROR(FIND(" ",CS23,CT23),999)-CT23,                   INDEX(CS$2:CS$100,CU23)                  ) )</f>
        <v>p.perno = dp1.perno  ∧ p.perno = dp2.perno   ∧ dp1.dname = d1.dname   ∧ dp2.dname = d2.dname   ∧ dp1.dname ≠ dp2.dname</v>
      </c>
      <c r="CW23" s="0" t="n">
        <f aca="false">IFERROR(FIND("f_",LOWER(CV23)),-1)</f>
        <v>-1</v>
      </c>
      <c r="CX23" s="0" t="n">
        <f aca="false">IF(CW23=-1,-1, VALUE(MID(CV23,CW23+2, IFERROR(FIND(" ",CV23,CW23),999)-CW23-2)))</f>
        <v>-1</v>
      </c>
      <c r="CY23" s="0" t="str">
        <f aca="false">IF(OR(CW23=-1,IFERROR(INDEX(CW$2:CW$100,CX23),999)&gt;=0),CV23, REPLACE(CV23,CW23,IFERROR(FIND(" ",CV23,CW23),999)-CW23,                   INDEX(CV$2:CV$100,CX23)                  ) )</f>
        <v>p.perno = dp1.perno  ∧ p.perno = dp2.perno   ∧ dp1.dname = d1.dname   ∧ dp2.dname = d2.dname   ∧ dp1.dname ≠ dp2.dname</v>
      </c>
      <c r="CZ23" s="0" t="n">
        <f aca="false">IFERROR(FIND("f_",LOWER(CY23)),-1)</f>
        <v>-1</v>
      </c>
      <c r="DA23" s="0" t="n">
        <f aca="false">IF(CZ23=-1,-1, VALUE(MID(CY23,CZ23+2, IFERROR(FIND(" ",CY23,CZ23),999)-CZ23-2)))</f>
        <v>-1</v>
      </c>
      <c r="DB23" s="0" t="str">
        <f aca="false">IF(OR(CZ23=-1,IFERROR(INDEX(CZ$2:CZ$100,DA23),999)&gt;=0),CY23, REPLACE(CY23,CZ23,IFERROR(FIND(" ",CY23,CZ23),999)-CZ23,                   INDEX(CY$2:CY$100,DA23)                  ) )</f>
        <v>p.perno = dp1.perno  ∧ p.perno = dp2.perno   ∧ dp1.dname = d1.dname   ∧ dp2.dname = d2.dname   ∧ dp1.dname ≠ dp2.dname</v>
      </c>
    </row>
    <row r="24" customFormat="false" ht="13.8" hidden="false" customHeight="false" outlineLevel="0" collapsed="false">
      <c r="D24" s="1" t="s">
        <v>59</v>
      </c>
      <c r="E24" s="0" t="s">
        <v>68</v>
      </c>
      <c r="F24" s="0" t="s">
        <v>69</v>
      </c>
      <c r="G24" s="0" t="n">
        <f aca="false">G23+1</f>
        <v>23</v>
      </c>
      <c r="I24" s="0" t="str">
        <f aca="false">DB24</f>
        <v>p.perno = dp1.perno  ∧ p.perno = dp2.perno   ∧ dp1.dname = d1.dname   ∧ dp2.dname = d2.dname   ∧ dp1.dname ≠ dp2.dname   ∧ d1.company = 'X'</v>
      </c>
      <c r="L24" s="0" t="str">
        <f aca="false">VLOOKUP($D24,Relgebra!$A:$E,5,0)</f>
        <v>parm1 ∧ parm2</v>
      </c>
      <c r="M24" s="0" t="str">
        <f aca="false">SUBSTITUTE(SUBSTITUTE(L24,"parm1",E24),"parm2",F24)</f>
        <v>F_22 ∧ F_17</v>
      </c>
      <c r="N24" s="0" t="str">
        <f aca="false">IFERROR(VLOOKUP(ROW($A23),$G$2:$M$100,COLUMN(M23)-COLUMN(G23)+1,0),"")</f>
        <v>F_22 ∧ F_17</v>
      </c>
      <c r="P24" s="0" t="str">
        <f aca="false">N24</f>
        <v>F_22 ∧ F_17</v>
      </c>
      <c r="Q24" s="0" t="n">
        <f aca="false">IFERROR(FIND("f_",LOWER(P24)),-1)</f>
        <v>1</v>
      </c>
      <c r="R24" s="0" t="n">
        <f aca="false">IF(Q24=-1,-1, VALUE(MID(P24,Q24+2, IFERROR(FIND(" ",P24,Q24),999)-Q24-2)))</f>
        <v>22</v>
      </c>
      <c r="S24" s="0" t="str">
        <f aca="false">IF(OR(Q24=-1,IFERROR(INDEX(Q$2:Q$100,R24),999)&gt;=0),P24, REPLACE(P24,Q24,IFERROR(FIND(" ",P24,Q24),999)-Q24,                   INDEX(P$2:P$100,R24)                  ) )</f>
        <v>F_22 ∧ F_17</v>
      </c>
      <c r="T24" s="0" t="n">
        <f aca="false">IFERROR(FIND("f_",LOWER(S24)),-1)</f>
        <v>1</v>
      </c>
      <c r="U24" s="0" t="n">
        <f aca="false">IF(T24=-1,-1, VALUE(MID(S24,T24+2, IFERROR(FIND(" ",S24,T24),999)-T24-2)))</f>
        <v>22</v>
      </c>
      <c r="V24" s="0" t="str">
        <f aca="false">IF(OR(T24=-1,IFERROR(INDEX(T$2:T$100,U24),999)&gt;=0),S24, REPLACE(S24,T24,IFERROR(FIND(" ",S24,T24),999)-T24,                   INDEX(S$2:S$100,U24)                  ) )</f>
        <v>F_22 ∧ F_17</v>
      </c>
      <c r="W24" s="0" t="n">
        <f aca="false">IFERROR(FIND("f_",LOWER(V24)),-1)</f>
        <v>1</v>
      </c>
      <c r="X24" s="0" t="n">
        <f aca="false">IF(W24=-1,-1, VALUE(MID(V24,W24+2, IFERROR(FIND(" ",V24,W24),999)-W24-2)))</f>
        <v>22</v>
      </c>
      <c r="Y24" s="0" t="str">
        <f aca="false">IF(OR(W24=-1,IFERROR(INDEX(W$2:W$100,X24),999)&gt;=0),V24, REPLACE(V24,W24,IFERROR(FIND(" ",V24,W24),999)-W24,                   INDEX(V$2:V$100,X24)                  ) )</f>
        <v>F_22 ∧ F_17</v>
      </c>
      <c r="Z24" s="0" t="n">
        <f aca="false">IFERROR(FIND("f_",LOWER(Y24)),-1)</f>
        <v>1</v>
      </c>
      <c r="AA24" s="0" t="n">
        <f aca="false">IF(Z24=-1,-1, VALUE(MID(Y24,Z24+2, IFERROR(FIND(" ",Y24,Z24),999)-Z24-2)))</f>
        <v>22</v>
      </c>
      <c r="AB24" s="0" t="str">
        <f aca="false">IF(OR(Z24=-1,IFERROR(INDEX(Z$2:Z$100,AA24),999)&gt;=0),Y24, REPLACE(Y24,Z24,IFERROR(FIND(" ",Y24,Z24),999)-Z24,                   INDEX(Y$2:Y$100,AA24)                  ) )</f>
        <v>F_22 ∧ F_17</v>
      </c>
      <c r="AC24" s="0" t="n">
        <f aca="false">IFERROR(FIND("f_",LOWER(AB24)),-1)</f>
        <v>1</v>
      </c>
      <c r="AD24" s="0" t="n">
        <f aca="false">IF(AC24=-1,-1, VALUE(MID(AB24,AC24+2, IFERROR(FIND(" ",AB24,AC24),999)-AC24-2)))</f>
        <v>22</v>
      </c>
      <c r="AE24" s="0" t="str">
        <f aca="false">IF(OR(AC24=-1,IFERROR(INDEX(AC$2:AC$100,AD24),999)&gt;=0),AB24, REPLACE(AB24,AC24,IFERROR(FIND(" ",AB24,AC24),999)-AC24,                   INDEX(AB$2:AB$100,AD24)                  ) )</f>
        <v>F_22 ∧ F_17</v>
      </c>
      <c r="AF24" s="0" t="n">
        <f aca="false">IFERROR(FIND("f_",LOWER(AE24)),-1)</f>
        <v>1</v>
      </c>
      <c r="AG24" s="0" t="n">
        <f aca="false">IF(AF24=-1,-1, VALUE(MID(AE24,AF24+2, IFERROR(FIND(" ",AE24,AF24),999)-AF24-2)))</f>
        <v>22</v>
      </c>
      <c r="AH24" s="0" t="str">
        <f aca="false">IF(OR(AF24=-1,IFERROR(INDEX(AF$2:AF$100,AG24),999)&gt;=0),AE24, REPLACE(AE24,AF24,IFERROR(FIND(" ",AE24,AF24),999)-AF24,                   INDEX(AE$2:AE$100,AG24)                  ) )</f>
        <v>F_22 ∧ F_17</v>
      </c>
      <c r="AI24" s="0" t="n">
        <f aca="false">IFERROR(FIND("f_",LOWER(AH24)),-1)</f>
        <v>1</v>
      </c>
      <c r="AJ24" s="0" t="n">
        <f aca="false">IF(AI24=-1,-1, VALUE(MID(AH24,AI24+2, IFERROR(FIND(" ",AH24,AI24),999)-AI24-2)))</f>
        <v>22</v>
      </c>
      <c r="AK24" s="0" t="str">
        <f aca="false">IF(OR(AI24=-1,IFERROR(INDEX(AI$2:AI$100,AJ24),999)&gt;=0),AH24, REPLACE(AH24,AI24,IFERROR(FIND(" ",AH24,AI24),999)-AI24,                   INDEX(AH$2:AH$100,AJ24)                  ) )</f>
        <v>F_22 ∧ F_17</v>
      </c>
      <c r="AL24" s="0" t="n">
        <f aca="false">IFERROR(FIND("f_",LOWER(AK24)),-1)</f>
        <v>1</v>
      </c>
      <c r="AM24" s="0" t="n">
        <f aca="false">IF(AL24=-1,-1, VALUE(MID(AK24,AL24+2, IFERROR(FIND(" ",AK24,AL24),999)-AL24-2)))</f>
        <v>22</v>
      </c>
      <c r="AN24" s="0" t="str">
        <f aca="false">IF(OR(AL24=-1,IFERROR(INDEX(AL$2:AL$100,AM24),999)&gt;=0),AK24, REPLACE(AK24,AL24,IFERROR(FIND(" ",AK24,AL24),999)-AL24,                   INDEX(AK$2:AK$100,AM24)                  ) )</f>
        <v>F_22 ∧ F_17</v>
      </c>
      <c r="AO24" s="0" t="n">
        <f aca="false">IFERROR(FIND("f_",LOWER(AN24)),-1)</f>
        <v>1</v>
      </c>
      <c r="AP24" s="0" t="n">
        <f aca="false">IF(AO24=-1,-1, VALUE(MID(AN24,AO24+2, IFERROR(FIND(" ",AN24,AO24),999)-AO24-2)))</f>
        <v>22</v>
      </c>
      <c r="AQ24" s="0" t="str">
        <f aca="false">IF(OR(AO24=-1,IFERROR(INDEX(AO$2:AO$100,AP24),999)&gt;=0),AN24, REPLACE(AN24,AO24,IFERROR(FIND(" ",AN24,AO24),999)-AO24,                   INDEX(AN$2:AN$100,AP24)                  ) )</f>
        <v>p.perno = dp1.perno  ∧ p.perno = dp2.perno   ∧ dp1.dname = d1.dname   ∧ dp2.dname = d2.dname   ∧ dp1.dname ≠ dp2.dname   ∧ F_17</v>
      </c>
      <c r="AR24" s="0" t="n">
        <f aca="false">IFERROR(FIND("f_",LOWER(AQ24)),-1)</f>
        <v>124</v>
      </c>
      <c r="AS24" s="0" t="n">
        <f aca="false">IF(AR24=-1,-1, VALUE(MID(AQ24,AR24+2, IFERROR(FIND(" ",AQ24,AR24),999)-AR24-2)))</f>
        <v>17</v>
      </c>
      <c r="AT24" s="0" t="str">
        <f aca="false">IF(OR(AR24=-1,IFERROR(INDEX(AR$2:AR$100,AS24),999)&gt;=0),AQ24, REPLACE(AQ24,AR24,IFERROR(FIND(" ",AQ24,AR24),999)-AR24,                   INDEX(AQ$2:AQ$100,AS24)                  ) )</f>
        <v>p.perno = dp1.perno  ∧ p.perno = dp2.perno   ∧ dp1.dname = d1.dname   ∧ dp2.dname = d2.dname   ∧ dp1.dname ≠ dp2.dname   ∧ d1.company = 'X'</v>
      </c>
      <c r="AU24" s="0" t="n">
        <f aca="false">IFERROR(FIND("f_",LOWER(AT24)),-1)</f>
        <v>-1</v>
      </c>
      <c r="AV24" s="0" t="n">
        <f aca="false">IF(AU24=-1,-1, VALUE(MID(AT24,AU24+2, IFERROR(FIND(" ",AT24,AU24),999)-AU24-2)))</f>
        <v>-1</v>
      </c>
      <c r="AW24" s="0" t="str">
        <f aca="false">IF(OR(AU24=-1,IFERROR(INDEX(AU$2:AU$100,AV24),999)&gt;=0),AT24, REPLACE(AT24,AU24,IFERROR(FIND(" ",AT24,AU24),999)-AU24,                   INDEX(AT$2:AT$100,AV24)                  ) )</f>
        <v>p.perno = dp1.perno  ∧ p.perno = dp2.perno   ∧ dp1.dname = d1.dname   ∧ dp2.dname = d2.dname   ∧ dp1.dname ≠ dp2.dname   ∧ d1.company = 'X'</v>
      </c>
      <c r="AX24" s="0" t="n">
        <f aca="false">IFERROR(FIND("f_",LOWER(AW24)),-1)</f>
        <v>-1</v>
      </c>
      <c r="AY24" s="0" t="n">
        <f aca="false">IF(AX24=-1,-1, VALUE(MID(AW24,AX24+2, IFERROR(FIND(" ",AW24,AX24),999)-AX24-2)))</f>
        <v>-1</v>
      </c>
      <c r="AZ24" s="0" t="str">
        <f aca="false">IF(OR(AX24=-1,IFERROR(INDEX(AX$2:AX$100,AY24),999)&gt;=0),AW24, REPLACE(AW24,AX24,IFERROR(FIND(" ",AW24,AX24),999)-AX24,                   INDEX(AW$2:AW$100,AY24)                  ) )</f>
        <v>p.perno = dp1.perno  ∧ p.perno = dp2.perno   ∧ dp1.dname = d1.dname   ∧ dp2.dname = d2.dname   ∧ dp1.dname ≠ dp2.dname   ∧ d1.company = 'X'</v>
      </c>
      <c r="BA24" s="0" t="n">
        <f aca="false">IFERROR(FIND("f_",LOWER(AZ24)),-1)</f>
        <v>-1</v>
      </c>
      <c r="BB24" s="0" t="n">
        <f aca="false">IF(BA24=-1,-1, VALUE(MID(AZ24,BA24+2, IFERROR(FIND(" ",AZ24,BA24),999)-BA24-2)))</f>
        <v>-1</v>
      </c>
      <c r="BC24" s="0" t="str">
        <f aca="false">IF(OR(BA24=-1,IFERROR(INDEX(BA$2:BA$100,BB24),999)&gt;=0),AZ24, REPLACE(AZ24,BA24,IFERROR(FIND(" ",AZ24,BA24),999)-BA24,                   INDEX(AZ$2:AZ$100,BB24)                  ) )</f>
        <v>p.perno = dp1.perno  ∧ p.perno = dp2.perno   ∧ dp1.dname = d1.dname   ∧ dp2.dname = d2.dname   ∧ dp1.dname ≠ dp2.dname   ∧ d1.company = 'X'</v>
      </c>
      <c r="BD24" s="0" t="n">
        <f aca="false">IFERROR(FIND("f_",LOWER(BC24)),-1)</f>
        <v>-1</v>
      </c>
      <c r="BE24" s="0" t="n">
        <f aca="false">IF(BD24=-1,-1, VALUE(MID(BC24,BD24+2, IFERROR(FIND(" ",BC24,BD24),999)-BD24-2)))</f>
        <v>-1</v>
      </c>
      <c r="BF24" s="0" t="str">
        <f aca="false">IF(OR(BD24=-1,IFERROR(INDEX(BD$2:BD$100,BE24),999)&gt;=0),BC24, REPLACE(BC24,BD24,IFERROR(FIND(" ",BC24,BD24),999)-BD24,                   INDEX(BC$2:BC$100,BE24)                  ) )</f>
        <v>p.perno = dp1.perno  ∧ p.perno = dp2.perno   ∧ dp1.dname = d1.dname   ∧ dp2.dname = d2.dname   ∧ dp1.dname ≠ dp2.dname   ∧ d1.company = 'X'</v>
      </c>
      <c r="BG24" s="0" t="n">
        <f aca="false">IFERROR(FIND("f_",LOWER(BF24)),-1)</f>
        <v>-1</v>
      </c>
      <c r="BH24" s="0" t="n">
        <f aca="false">IF(BG24=-1,-1, VALUE(MID(BF24,BG24+2, IFERROR(FIND(" ",BF24,BG24),999)-BG24-2)))</f>
        <v>-1</v>
      </c>
      <c r="BI24" s="0" t="str">
        <f aca="false">IF(OR(BG24=-1,IFERROR(INDEX(BG$2:BG$100,BH24),999)&gt;=0),BF24, REPLACE(BF24,BG24,IFERROR(FIND(" ",BF24,BG24),999)-BG24,                   INDEX(BF$2:BF$100,BH24)                  ) )</f>
        <v>p.perno = dp1.perno  ∧ p.perno = dp2.perno   ∧ dp1.dname = d1.dname   ∧ dp2.dname = d2.dname   ∧ dp1.dname ≠ dp2.dname   ∧ d1.company = 'X'</v>
      </c>
      <c r="BJ24" s="0" t="n">
        <f aca="false">IFERROR(FIND("f_",LOWER(BI24)),-1)</f>
        <v>-1</v>
      </c>
      <c r="BK24" s="0" t="n">
        <f aca="false">IF(BJ24=-1,-1, VALUE(MID(BI24,BJ24+2, IFERROR(FIND(" ",BI24,BJ24),999)-BJ24-2)))</f>
        <v>-1</v>
      </c>
      <c r="BL24" s="0" t="str">
        <f aca="false">IF(OR(BJ24=-1,IFERROR(INDEX(BJ$2:BJ$100,BK24),999)&gt;=0),BI24, REPLACE(BI24,BJ24,IFERROR(FIND(" ",BI24,BJ24),999)-BJ24,                   INDEX(BI$2:BI$100,BK24)                  ) )</f>
        <v>p.perno = dp1.perno  ∧ p.perno = dp2.perno   ∧ dp1.dname = d1.dname   ∧ dp2.dname = d2.dname   ∧ dp1.dname ≠ dp2.dname   ∧ d1.company = 'X'</v>
      </c>
      <c r="BM24" s="0" t="n">
        <f aca="false">IFERROR(FIND("f_",LOWER(BL24)),-1)</f>
        <v>-1</v>
      </c>
      <c r="BN24" s="0" t="n">
        <f aca="false">IF(BM24=-1,-1, VALUE(MID(BL24,BM24+2, IFERROR(FIND(" ",BL24,BM24),999)-BM24-2)))</f>
        <v>-1</v>
      </c>
      <c r="BO24" s="0" t="str">
        <f aca="false">IF(OR(BM24=-1,IFERROR(INDEX(BM$2:BM$100,BN24),999)&gt;=0),BL24, REPLACE(BL24,BM24,IFERROR(FIND(" ",BL24,BM24),999)-BM24,                   INDEX(BL$2:BL$100,BN24)                  ) )</f>
        <v>p.perno = dp1.perno  ∧ p.perno = dp2.perno   ∧ dp1.dname = d1.dname   ∧ dp2.dname = d2.dname   ∧ dp1.dname ≠ dp2.dname   ∧ d1.company = 'X'</v>
      </c>
      <c r="BP24" s="0" t="n">
        <f aca="false">IFERROR(FIND("f_",LOWER(BO24)),-1)</f>
        <v>-1</v>
      </c>
      <c r="BQ24" s="0" t="n">
        <f aca="false">IF(BP24=-1,-1, VALUE(MID(BO24,BP24+2, IFERROR(FIND(" ",BO24,BP24),999)-BP24-2)))</f>
        <v>-1</v>
      </c>
      <c r="BR24" s="0" t="str">
        <f aca="false">IF(OR(BP24=-1,IFERROR(INDEX(BP$2:BP$100,BQ24),999)&gt;=0),BO24, REPLACE(BO24,BP24,IFERROR(FIND(" ",BO24,BP24),999)-BP24,                   INDEX(BO$2:BO$100,BQ24)                  ) )</f>
        <v>p.perno = dp1.perno  ∧ p.perno = dp2.perno   ∧ dp1.dname = d1.dname   ∧ dp2.dname = d2.dname   ∧ dp1.dname ≠ dp2.dname   ∧ d1.company = 'X'</v>
      </c>
      <c r="BS24" s="0" t="n">
        <f aca="false">IFERROR(FIND("f_",LOWER(BR24)),-1)</f>
        <v>-1</v>
      </c>
      <c r="BT24" s="0" t="n">
        <f aca="false">IF(BS24=-1,-1, VALUE(MID(BR24,BS24+2, IFERROR(FIND(" ",BR24,BS24),999)-BS24-2)))</f>
        <v>-1</v>
      </c>
      <c r="BU24" s="0" t="str">
        <f aca="false">IF(OR(BS24=-1,IFERROR(INDEX(BS$2:BS$100,BT24),999)&gt;=0),BR24, REPLACE(BR24,BS24,IFERROR(FIND(" ",BR24,BS24),999)-BS24,                   INDEX(BR$2:BR$100,BT24)                  ) )</f>
        <v>p.perno = dp1.perno  ∧ p.perno = dp2.perno   ∧ dp1.dname = d1.dname   ∧ dp2.dname = d2.dname   ∧ dp1.dname ≠ dp2.dname   ∧ d1.company = 'X'</v>
      </c>
      <c r="BV24" s="0" t="n">
        <f aca="false">IFERROR(FIND("f_",LOWER(BU24)),-1)</f>
        <v>-1</v>
      </c>
      <c r="BW24" s="0" t="n">
        <f aca="false">IF(BV24=-1,-1, VALUE(MID(BU24,BV24+2, IFERROR(FIND(" ",BU24,BV24),999)-BV24-2)))</f>
        <v>-1</v>
      </c>
      <c r="BX24" s="0" t="str">
        <f aca="false">IF(OR(BV24=-1,IFERROR(INDEX(BV$2:BV$100,BW24),999)&gt;=0),BU24, REPLACE(BU24,BV24,IFERROR(FIND(" ",BU24,BV24),999)-BV24,                   INDEX(BU$2:BU$100,BW24)                  ) )</f>
        <v>p.perno = dp1.perno  ∧ p.perno = dp2.perno   ∧ dp1.dname = d1.dname   ∧ dp2.dname = d2.dname   ∧ dp1.dname ≠ dp2.dname   ∧ d1.company = 'X'</v>
      </c>
      <c r="BY24" s="0" t="n">
        <f aca="false">IFERROR(FIND("f_",LOWER(BX24)),-1)</f>
        <v>-1</v>
      </c>
      <c r="BZ24" s="0" t="n">
        <f aca="false">IF(BY24=-1,-1, VALUE(MID(BX24,BY24+2, IFERROR(FIND(" ",BX24,BY24),999)-BY24-2)))</f>
        <v>-1</v>
      </c>
      <c r="CA24" s="0" t="str">
        <f aca="false">IF(OR(BY24=-1,IFERROR(INDEX(BY$2:BY$100,BZ24),999)&gt;=0),BX24, REPLACE(BX24,BY24,IFERROR(FIND(" ",BX24,BY24),999)-BY24,                   INDEX(BX$2:BX$100,BZ24)                  ) )</f>
        <v>p.perno = dp1.perno  ∧ p.perno = dp2.perno   ∧ dp1.dname = d1.dname   ∧ dp2.dname = d2.dname   ∧ dp1.dname ≠ dp2.dname   ∧ d1.company = 'X'</v>
      </c>
      <c r="CB24" s="0" t="n">
        <f aca="false">IFERROR(FIND("f_",LOWER(CA24)),-1)</f>
        <v>-1</v>
      </c>
      <c r="CC24" s="0" t="n">
        <f aca="false">IF(CB24=-1,-1, VALUE(MID(CA24,CB24+2, IFERROR(FIND(" ",CA24,CB24),999)-CB24-2)))</f>
        <v>-1</v>
      </c>
      <c r="CD24" s="0" t="str">
        <f aca="false">IF(OR(CB24=-1,IFERROR(INDEX(CB$2:CB$100,CC24),999)&gt;=0),CA24, REPLACE(CA24,CB24,IFERROR(FIND(" ",CA24,CB24),999)-CB24,                   INDEX(CA$2:CA$100,CC24)                  ) )</f>
        <v>p.perno = dp1.perno  ∧ p.perno = dp2.perno   ∧ dp1.dname = d1.dname   ∧ dp2.dname = d2.dname   ∧ dp1.dname ≠ dp2.dname   ∧ d1.company = 'X'</v>
      </c>
      <c r="CE24" s="0" t="n">
        <f aca="false">IFERROR(FIND("f_",LOWER(CD24)),-1)</f>
        <v>-1</v>
      </c>
      <c r="CF24" s="0" t="n">
        <f aca="false">IF(CE24=-1,-1, VALUE(MID(CD24,CE24+2, IFERROR(FIND(" ",CD24,CE24),999)-CE24-2)))</f>
        <v>-1</v>
      </c>
      <c r="CG24" s="0" t="str">
        <f aca="false">IF(OR(CE24=-1,IFERROR(INDEX(CE$2:CE$100,CF24),999)&gt;=0),CD24, REPLACE(CD24,CE24,IFERROR(FIND(" ",CD24,CE24),999)-CE24,                   INDEX(CD$2:CD$100,CF24)                  ) )</f>
        <v>p.perno = dp1.perno  ∧ p.perno = dp2.perno   ∧ dp1.dname = d1.dname   ∧ dp2.dname = d2.dname   ∧ dp1.dname ≠ dp2.dname   ∧ d1.company = 'X'</v>
      </c>
      <c r="CH24" s="0" t="n">
        <f aca="false">IFERROR(FIND("f_",LOWER(CG24)),-1)</f>
        <v>-1</v>
      </c>
      <c r="CI24" s="0" t="n">
        <f aca="false">IF(CH24=-1,-1, VALUE(MID(CG24,CH24+2, IFERROR(FIND(" ",CG24,CH24),999)-CH24-2)))</f>
        <v>-1</v>
      </c>
      <c r="CJ24" s="0" t="str">
        <f aca="false">IF(OR(CH24=-1,IFERROR(INDEX(CH$2:CH$100,CI24),999)&gt;=0),CG24, REPLACE(CG24,CH24,IFERROR(FIND(" ",CG24,CH24),999)-CH24,                   INDEX(CG$2:CG$100,CI24)                  ) )</f>
        <v>p.perno = dp1.perno  ∧ p.perno = dp2.perno   ∧ dp1.dname = d1.dname   ∧ dp2.dname = d2.dname   ∧ dp1.dname ≠ dp2.dname   ∧ d1.company = 'X'</v>
      </c>
      <c r="CK24" s="0" t="n">
        <f aca="false">IFERROR(FIND("f_",LOWER(CJ24)),-1)</f>
        <v>-1</v>
      </c>
      <c r="CL24" s="0" t="n">
        <f aca="false">IF(CK24=-1,-1, VALUE(MID(CJ24,CK24+2, IFERROR(FIND(" ",CJ24,CK24),999)-CK24-2)))</f>
        <v>-1</v>
      </c>
      <c r="CM24" s="0" t="str">
        <f aca="false">IF(OR(CK24=-1,IFERROR(INDEX(CK$2:CK$100,CL24),999)&gt;=0),CJ24, REPLACE(CJ24,CK24,IFERROR(FIND(" ",CJ24,CK24),999)-CK24,                   INDEX(CJ$2:CJ$100,CL24)                  ) )</f>
        <v>p.perno = dp1.perno  ∧ p.perno = dp2.perno   ∧ dp1.dname = d1.dname   ∧ dp2.dname = d2.dname   ∧ dp1.dname ≠ dp2.dname   ∧ d1.company = 'X'</v>
      </c>
      <c r="CN24" s="0" t="n">
        <f aca="false">IFERROR(FIND("f_",LOWER(CM24)),-1)</f>
        <v>-1</v>
      </c>
      <c r="CO24" s="0" t="n">
        <f aca="false">IF(CN24=-1,-1, VALUE(MID(CM24,CN24+2, IFERROR(FIND(" ",CM24,CN24),999)-CN24-2)))</f>
        <v>-1</v>
      </c>
      <c r="CP24" s="0" t="str">
        <f aca="false">IF(OR(CN24=-1,IFERROR(INDEX(CN$2:CN$100,CO24),999)&gt;=0),CM24, REPLACE(CM24,CN24,IFERROR(FIND(" ",CM24,CN24),999)-CN24,                   INDEX(CM$2:CM$100,CO24)                  ) )</f>
        <v>p.perno = dp1.perno  ∧ p.perno = dp2.perno   ∧ dp1.dname = d1.dname   ∧ dp2.dname = d2.dname   ∧ dp1.dname ≠ dp2.dname   ∧ d1.company = 'X'</v>
      </c>
      <c r="CQ24" s="0" t="n">
        <f aca="false">IFERROR(FIND("f_",LOWER(CP24)),-1)</f>
        <v>-1</v>
      </c>
      <c r="CR24" s="0" t="n">
        <f aca="false">IF(CQ24=-1,-1, VALUE(MID(CP24,CQ24+2, IFERROR(FIND(" ",CP24,CQ24),999)-CQ24-2)))</f>
        <v>-1</v>
      </c>
      <c r="CS24" s="0" t="str">
        <f aca="false">IF(OR(CQ24=-1,IFERROR(INDEX(CQ$2:CQ$100,CR24),999)&gt;=0),CP24, REPLACE(CP24,CQ24,IFERROR(FIND(" ",CP24,CQ24),999)-CQ24,                   INDEX(CP$2:CP$100,CR24)                  ) )</f>
        <v>p.perno = dp1.perno  ∧ p.perno = dp2.perno   ∧ dp1.dname = d1.dname   ∧ dp2.dname = d2.dname   ∧ dp1.dname ≠ dp2.dname   ∧ d1.company = 'X'</v>
      </c>
      <c r="CT24" s="0" t="n">
        <f aca="false">IFERROR(FIND("f_",LOWER(CS24)),-1)</f>
        <v>-1</v>
      </c>
      <c r="CU24" s="0" t="n">
        <f aca="false">IF(CT24=-1,-1, VALUE(MID(CS24,CT24+2, IFERROR(FIND(" ",CS24,CT24),999)-CT24-2)))</f>
        <v>-1</v>
      </c>
      <c r="CV24" s="0" t="str">
        <f aca="false">IF(OR(CT24=-1,IFERROR(INDEX(CT$2:CT$100,CU24),999)&gt;=0),CS24, REPLACE(CS24,CT24,IFERROR(FIND(" ",CS24,CT24),999)-CT24,                   INDEX(CS$2:CS$100,CU24)                  ) )</f>
        <v>p.perno = dp1.perno  ∧ p.perno = dp2.perno   ∧ dp1.dname = d1.dname   ∧ dp2.dname = d2.dname   ∧ dp1.dname ≠ dp2.dname   ∧ d1.company = 'X'</v>
      </c>
      <c r="CW24" s="0" t="n">
        <f aca="false">IFERROR(FIND("f_",LOWER(CV24)),-1)</f>
        <v>-1</v>
      </c>
      <c r="CX24" s="0" t="n">
        <f aca="false">IF(CW24=-1,-1, VALUE(MID(CV24,CW24+2, IFERROR(FIND(" ",CV24,CW24),999)-CW24-2)))</f>
        <v>-1</v>
      </c>
      <c r="CY24" s="0" t="str">
        <f aca="false">IF(OR(CW24=-1,IFERROR(INDEX(CW$2:CW$100,CX24),999)&gt;=0),CV24, REPLACE(CV24,CW24,IFERROR(FIND(" ",CV24,CW24),999)-CW24,                   INDEX(CV$2:CV$100,CX24)                  ) )</f>
        <v>p.perno = dp1.perno  ∧ p.perno = dp2.perno   ∧ dp1.dname = d1.dname   ∧ dp2.dname = d2.dname   ∧ dp1.dname ≠ dp2.dname   ∧ d1.company = 'X'</v>
      </c>
      <c r="CZ24" s="0" t="n">
        <f aca="false">IFERROR(FIND("f_",LOWER(CY24)),-1)</f>
        <v>-1</v>
      </c>
      <c r="DA24" s="0" t="n">
        <f aca="false">IF(CZ24=-1,-1, VALUE(MID(CY24,CZ24+2, IFERROR(FIND(" ",CY24,CZ24),999)-CZ24-2)))</f>
        <v>-1</v>
      </c>
      <c r="DB24" s="0" t="str">
        <f aca="false">IF(OR(CZ24=-1,IFERROR(INDEX(CZ$2:CZ$100,DA24),999)&gt;=0),CY24, REPLACE(CY24,CZ24,IFERROR(FIND(" ",CY24,CZ24),999)-CZ24,                   INDEX(CY$2:CY$100,DA24)                  ) )</f>
        <v>p.perno = dp1.perno  ∧ p.perno = dp2.perno   ∧ dp1.dname = d1.dname   ∧ dp2.dname = d2.dname   ∧ dp1.dname ≠ dp2.dname   ∧ d1.company = 'X'</v>
      </c>
    </row>
    <row r="25" customFormat="false" ht="13.8" hidden="false" customHeight="false" outlineLevel="0" collapsed="false">
      <c r="D25" s="1" t="s">
        <v>59</v>
      </c>
      <c r="E25" s="0" t="s">
        <v>70</v>
      </c>
      <c r="F25" s="0" t="s">
        <v>71</v>
      </c>
      <c r="G25" s="0" t="n">
        <f aca="false">G24+1</f>
        <v>24</v>
      </c>
      <c r="I25" s="0" t="str">
        <f aca="false">DB25</f>
        <v>p.perno = dp1.perno  ∧ p.perno = dp2.perno   ∧ dp1.dname = d1.dname   ∧ dp2.dname = d2.dname   ∧ dp1.dname ≠ dp2.dname   ∧ d1.company = 'X'   ∧ d2.company = 'X'</v>
      </c>
      <c r="L25" s="0" t="str">
        <f aca="false">VLOOKUP($D25,Relgebra!$A:$E,5,0)</f>
        <v>parm1 ∧ parm2</v>
      </c>
      <c r="M25" s="0" t="str">
        <f aca="false">SUBSTITUTE(SUBSTITUTE(L25,"parm1",E25),"parm2",F25)</f>
        <v>F_23 ∧ F_18</v>
      </c>
      <c r="N25" s="0" t="str">
        <f aca="false">IFERROR(VLOOKUP(ROW($A24),$G$2:$M$100,COLUMN(M24)-COLUMN(G24)+1,0),"")</f>
        <v>F_23 ∧ F_18</v>
      </c>
      <c r="P25" s="0" t="str">
        <f aca="false">N25</f>
        <v>F_23 ∧ F_18</v>
      </c>
      <c r="Q25" s="0" t="n">
        <f aca="false">IFERROR(FIND("f_",LOWER(P25)),-1)</f>
        <v>1</v>
      </c>
      <c r="R25" s="0" t="n">
        <f aca="false">IF(Q25=-1,-1, VALUE(MID(P25,Q25+2, IFERROR(FIND(" ",P25,Q25),999)-Q25-2)))</f>
        <v>23</v>
      </c>
      <c r="S25" s="0" t="str">
        <f aca="false">IF(OR(Q25=-1,IFERROR(INDEX(Q$2:Q$100,R25),999)&gt;=0),P25, REPLACE(P25,Q25,IFERROR(FIND(" ",P25,Q25),999)-Q25,                   INDEX(P$2:P$100,R25)                  ) )</f>
        <v>F_23 ∧ F_18</v>
      </c>
      <c r="T25" s="0" t="n">
        <f aca="false">IFERROR(FIND("f_",LOWER(S25)),-1)</f>
        <v>1</v>
      </c>
      <c r="U25" s="0" t="n">
        <f aca="false">IF(T25=-1,-1, VALUE(MID(S25,T25+2, IFERROR(FIND(" ",S25,T25),999)-T25-2)))</f>
        <v>23</v>
      </c>
      <c r="V25" s="0" t="str">
        <f aca="false">IF(OR(T25=-1,IFERROR(INDEX(T$2:T$100,U25),999)&gt;=0),S25, REPLACE(S25,T25,IFERROR(FIND(" ",S25,T25),999)-T25,                   INDEX(S$2:S$100,U25)                  ) )</f>
        <v>F_23 ∧ F_18</v>
      </c>
      <c r="W25" s="0" t="n">
        <f aca="false">IFERROR(FIND("f_",LOWER(V25)),-1)</f>
        <v>1</v>
      </c>
      <c r="X25" s="0" t="n">
        <f aca="false">IF(W25=-1,-1, VALUE(MID(V25,W25+2, IFERROR(FIND(" ",V25,W25),999)-W25-2)))</f>
        <v>23</v>
      </c>
      <c r="Y25" s="0" t="str">
        <f aca="false">IF(OR(W25=-1,IFERROR(INDEX(W$2:W$100,X25),999)&gt;=0),V25, REPLACE(V25,W25,IFERROR(FIND(" ",V25,W25),999)-W25,                   INDEX(V$2:V$100,X25)                  ) )</f>
        <v>F_23 ∧ F_18</v>
      </c>
      <c r="Z25" s="0" t="n">
        <f aca="false">IFERROR(FIND("f_",LOWER(Y25)),-1)</f>
        <v>1</v>
      </c>
      <c r="AA25" s="0" t="n">
        <f aca="false">IF(Z25=-1,-1, VALUE(MID(Y25,Z25+2, IFERROR(FIND(" ",Y25,Z25),999)-Z25-2)))</f>
        <v>23</v>
      </c>
      <c r="AB25" s="0" t="str">
        <f aca="false">IF(OR(Z25=-1,IFERROR(INDEX(Z$2:Z$100,AA25),999)&gt;=0),Y25, REPLACE(Y25,Z25,IFERROR(FIND(" ",Y25,Z25),999)-Z25,                   INDEX(Y$2:Y$100,AA25)                  ) )</f>
        <v>F_23 ∧ F_18</v>
      </c>
      <c r="AC25" s="0" t="n">
        <f aca="false">IFERROR(FIND("f_",LOWER(AB25)),-1)</f>
        <v>1</v>
      </c>
      <c r="AD25" s="0" t="n">
        <f aca="false">IF(AC25=-1,-1, VALUE(MID(AB25,AC25+2, IFERROR(FIND(" ",AB25,AC25),999)-AC25-2)))</f>
        <v>23</v>
      </c>
      <c r="AE25" s="0" t="str">
        <f aca="false">IF(OR(AC25=-1,IFERROR(INDEX(AC$2:AC$100,AD25),999)&gt;=0),AB25, REPLACE(AB25,AC25,IFERROR(FIND(" ",AB25,AC25),999)-AC25,                   INDEX(AB$2:AB$100,AD25)                  ) )</f>
        <v>F_23 ∧ F_18</v>
      </c>
      <c r="AF25" s="0" t="n">
        <f aca="false">IFERROR(FIND("f_",LOWER(AE25)),-1)</f>
        <v>1</v>
      </c>
      <c r="AG25" s="0" t="n">
        <f aca="false">IF(AF25=-1,-1, VALUE(MID(AE25,AF25+2, IFERROR(FIND(" ",AE25,AF25),999)-AF25-2)))</f>
        <v>23</v>
      </c>
      <c r="AH25" s="0" t="str">
        <f aca="false">IF(OR(AF25=-1,IFERROR(INDEX(AF$2:AF$100,AG25),999)&gt;=0),AE25, REPLACE(AE25,AF25,IFERROR(FIND(" ",AE25,AF25),999)-AF25,                   INDEX(AE$2:AE$100,AG25)                  ) )</f>
        <v>F_23 ∧ F_18</v>
      </c>
      <c r="AI25" s="0" t="n">
        <f aca="false">IFERROR(FIND("f_",LOWER(AH25)),-1)</f>
        <v>1</v>
      </c>
      <c r="AJ25" s="0" t="n">
        <f aca="false">IF(AI25=-1,-1, VALUE(MID(AH25,AI25+2, IFERROR(FIND(" ",AH25,AI25),999)-AI25-2)))</f>
        <v>23</v>
      </c>
      <c r="AK25" s="0" t="str">
        <f aca="false">IF(OR(AI25=-1,IFERROR(INDEX(AI$2:AI$100,AJ25),999)&gt;=0),AH25, REPLACE(AH25,AI25,IFERROR(FIND(" ",AH25,AI25),999)-AI25,                   INDEX(AH$2:AH$100,AJ25)                  ) )</f>
        <v>F_23 ∧ F_18</v>
      </c>
      <c r="AL25" s="0" t="n">
        <f aca="false">IFERROR(FIND("f_",LOWER(AK25)),-1)</f>
        <v>1</v>
      </c>
      <c r="AM25" s="0" t="n">
        <f aca="false">IF(AL25=-1,-1, VALUE(MID(AK25,AL25+2, IFERROR(FIND(" ",AK25,AL25),999)-AL25-2)))</f>
        <v>23</v>
      </c>
      <c r="AN25" s="0" t="str">
        <f aca="false">IF(OR(AL25=-1,IFERROR(INDEX(AL$2:AL$100,AM25),999)&gt;=0),AK25, REPLACE(AK25,AL25,IFERROR(FIND(" ",AK25,AL25),999)-AL25,                   INDEX(AK$2:AK$100,AM25)                  ) )</f>
        <v>F_23 ∧ F_18</v>
      </c>
      <c r="AO25" s="0" t="n">
        <f aca="false">IFERROR(FIND("f_",LOWER(AN25)),-1)</f>
        <v>1</v>
      </c>
      <c r="AP25" s="0" t="n">
        <f aca="false">IF(AO25=-1,-1, VALUE(MID(AN25,AO25+2, IFERROR(FIND(" ",AN25,AO25),999)-AO25-2)))</f>
        <v>23</v>
      </c>
      <c r="AQ25" s="0" t="str">
        <f aca="false">IF(OR(AO25=-1,IFERROR(INDEX(AO$2:AO$100,AP25),999)&gt;=0),AN25, REPLACE(AN25,AO25,IFERROR(FIND(" ",AN25,AO25),999)-AO25,                   INDEX(AN$2:AN$100,AP25)                  ) )</f>
        <v>F_23 ∧ F_18</v>
      </c>
      <c r="AR25" s="0" t="n">
        <f aca="false">IFERROR(FIND("f_",LOWER(AQ25)),-1)</f>
        <v>1</v>
      </c>
      <c r="AS25" s="0" t="n">
        <f aca="false">IF(AR25=-1,-1, VALUE(MID(AQ25,AR25+2, IFERROR(FIND(" ",AQ25,AR25),999)-AR25-2)))</f>
        <v>23</v>
      </c>
      <c r="AT25" s="0" t="str">
        <f aca="false">IF(OR(AR25=-1,IFERROR(INDEX(AR$2:AR$100,AS25),999)&gt;=0),AQ25, REPLACE(AQ25,AR25,IFERROR(FIND(" ",AQ25,AR25),999)-AR25,                   INDEX(AQ$2:AQ$100,AS25)                  ) )</f>
        <v>F_23 ∧ F_18</v>
      </c>
      <c r="AU25" s="0" t="n">
        <f aca="false">IFERROR(FIND("f_",LOWER(AT25)),-1)</f>
        <v>1</v>
      </c>
      <c r="AV25" s="0" t="n">
        <f aca="false">IF(AU25=-1,-1, VALUE(MID(AT25,AU25+2, IFERROR(FIND(" ",AT25,AU25),999)-AU25-2)))</f>
        <v>23</v>
      </c>
      <c r="AW25" s="0" t="str">
        <f aca="false">IF(OR(AU25=-1,IFERROR(INDEX(AU$2:AU$100,AV25),999)&gt;=0),AT25, REPLACE(AT25,AU25,IFERROR(FIND(" ",AT25,AU25),999)-AU25,                   INDEX(AT$2:AT$100,AV25)                  ) )</f>
        <v>p.perno = dp1.perno  ∧ p.perno = dp2.perno   ∧ dp1.dname = d1.dname   ∧ dp2.dname = d2.dname   ∧ dp1.dname ≠ dp2.dname   ∧ d1.company = 'X'   ∧ F_18</v>
      </c>
      <c r="AX25" s="0" t="n">
        <f aca="false">IFERROR(FIND("f_",LOWER(AW25)),-1)</f>
        <v>145</v>
      </c>
      <c r="AY25" s="0" t="n">
        <f aca="false">IF(AX25=-1,-1, VALUE(MID(AW25,AX25+2, IFERROR(FIND(" ",AW25,AX25),999)-AX25-2)))</f>
        <v>18</v>
      </c>
      <c r="AZ25" s="0" t="str">
        <f aca="false">IF(OR(AX25=-1,IFERROR(INDEX(AX$2:AX$100,AY25),999)&gt;=0),AW25, REPLACE(AW25,AX25,IFERROR(FIND(" ",AW25,AX25),999)-AX25,                   INDEX(AW$2:AW$100,AY25)                  ) )</f>
        <v>p.perno = dp1.perno  ∧ p.perno = dp2.perno   ∧ dp1.dname = d1.dname   ∧ dp2.dname = d2.dname   ∧ dp1.dname ≠ dp2.dname   ∧ d1.company = 'X'   ∧ d2.company = 'X'</v>
      </c>
      <c r="BA25" s="0" t="n">
        <f aca="false">IFERROR(FIND("f_",LOWER(AZ25)),-1)</f>
        <v>-1</v>
      </c>
      <c r="BB25" s="0" t="n">
        <f aca="false">IF(BA25=-1,-1, VALUE(MID(AZ25,BA25+2, IFERROR(FIND(" ",AZ25,BA25),999)-BA25-2)))</f>
        <v>-1</v>
      </c>
      <c r="BC25" s="0" t="str">
        <f aca="false">IF(OR(BA25=-1,IFERROR(INDEX(BA$2:BA$100,BB25),999)&gt;=0),AZ25, REPLACE(AZ25,BA25,IFERROR(FIND(" ",AZ25,BA25),999)-BA25,                   INDEX(AZ$2:AZ$100,BB25)                  ) )</f>
        <v>p.perno = dp1.perno  ∧ p.perno = dp2.perno   ∧ dp1.dname = d1.dname   ∧ dp2.dname = d2.dname   ∧ dp1.dname ≠ dp2.dname   ∧ d1.company = 'X'   ∧ d2.company = 'X'</v>
      </c>
      <c r="BD25" s="0" t="n">
        <f aca="false">IFERROR(FIND("f_",LOWER(BC25)),-1)</f>
        <v>-1</v>
      </c>
      <c r="BE25" s="0" t="n">
        <f aca="false">IF(BD25=-1,-1, VALUE(MID(BC25,BD25+2, IFERROR(FIND(" ",BC25,BD25),999)-BD25-2)))</f>
        <v>-1</v>
      </c>
      <c r="BF25" s="0" t="str">
        <f aca="false">IF(OR(BD25=-1,IFERROR(INDEX(BD$2:BD$100,BE25),999)&gt;=0),BC25, REPLACE(BC25,BD25,IFERROR(FIND(" ",BC25,BD25),999)-BD25,                   INDEX(BC$2:BC$100,BE25)                  ) )</f>
        <v>p.perno = dp1.perno  ∧ p.perno = dp2.perno   ∧ dp1.dname = d1.dname   ∧ dp2.dname = d2.dname   ∧ dp1.dname ≠ dp2.dname   ∧ d1.company = 'X'   ∧ d2.company = 'X'</v>
      </c>
      <c r="BG25" s="0" t="n">
        <f aca="false">IFERROR(FIND("f_",LOWER(BF25)),-1)</f>
        <v>-1</v>
      </c>
      <c r="BH25" s="0" t="n">
        <f aca="false">IF(BG25=-1,-1, VALUE(MID(BF25,BG25+2, IFERROR(FIND(" ",BF25,BG25),999)-BG25-2)))</f>
        <v>-1</v>
      </c>
      <c r="BI25" s="0" t="str">
        <f aca="false">IF(OR(BG25=-1,IFERROR(INDEX(BG$2:BG$100,BH25),999)&gt;=0),BF25, REPLACE(BF25,BG25,IFERROR(FIND(" ",BF25,BG25),999)-BG25,                   INDEX(BF$2:BF$100,BH25)                  ) )</f>
        <v>p.perno = dp1.perno  ∧ p.perno = dp2.perno   ∧ dp1.dname = d1.dname   ∧ dp2.dname = d2.dname   ∧ dp1.dname ≠ dp2.dname   ∧ d1.company = 'X'   ∧ d2.company = 'X'</v>
      </c>
      <c r="BJ25" s="0" t="n">
        <f aca="false">IFERROR(FIND("f_",LOWER(BI25)),-1)</f>
        <v>-1</v>
      </c>
      <c r="BK25" s="0" t="n">
        <f aca="false">IF(BJ25=-1,-1, VALUE(MID(BI25,BJ25+2, IFERROR(FIND(" ",BI25,BJ25),999)-BJ25-2)))</f>
        <v>-1</v>
      </c>
      <c r="BL25" s="0" t="str">
        <f aca="false">IF(OR(BJ25=-1,IFERROR(INDEX(BJ$2:BJ$100,BK25),999)&gt;=0),BI25, REPLACE(BI25,BJ25,IFERROR(FIND(" ",BI25,BJ25),999)-BJ25,                   INDEX(BI$2:BI$100,BK25)                  ) )</f>
        <v>p.perno = dp1.perno  ∧ p.perno = dp2.perno   ∧ dp1.dname = d1.dname   ∧ dp2.dname = d2.dname   ∧ dp1.dname ≠ dp2.dname   ∧ d1.company = 'X'   ∧ d2.company = 'X'</v>
      </c>
      <c r="BM25" s="0" t="n">
        <f aca="false">IFERROR(FIND("f_",LOWER(BL25)),-1)</f>
        <v>-1</v>
      </c>
      <c r="BN25" s="0" t="n">
        <f aca="false">IF(BM25=-1,-1, VALUE(MID(BL25,BM25+2, IFERROR(FIND(" ",BL25,BM25),999)-BM25-2)))</f>
        <v>-1</v>
      </c>
      <c r="BO25" s="0" t="str">
        <f aca="false">IF(OR(BM25=-1,IFERROR(INDEX(BM$2:BM$100,BN25),999)&gt;=0),BL25, REPLACE(BL25,BM25,IFERROR(FIND(" ",BL25,BM25),999)-BM25,                   INDEX(BL$2:BL$100,BN25)                  ) )</f>
        <v>p.perno = dp1.perno  ∧ p.perno = dp2.perno   ∧ dp1.dname = d1.dname   ∧ dp2.dname = d2.dname   ∧ dp1.dname ≠ dp2.dname   ∧ d1.company = 'X'   ∧ d2.company = 'X'</v>
      </c>
      <c r="BP25" s="0" t="n">
        <f aca="false">IFERROR(FIND("f_",LOWER(BO25)),-1)</f>
        <v>-1</v>
      </c>
      <c r="BQ25" s="0" t="n">
        <f aca="false">IF(BP25=-1,-1, VALUE(MID(BO25,BP25+2, IFERROR(FIND(" ",BO25,BP25),999)-BP25-2)))</f>
        <v>-1</v>
      </c>
      <c r="BR25" s="0" t="str">
        <f aca="false">IF(OR(BP25=-1,IFERROR(INDEX(BP$2:BP$100,BQ25),999)&gt;=0),BO25, REPLACE(BO25,BP25,IFERROR(FIND(" ",BO25,BP25),999)-BP25,                   INDEX(BO$2:BO$100,BQ25)                  ) )</f>
        <v>p.perno = dp1.perno  ∧ p.perno = dp2.perno   ∧ dp1.dname = d1.dname   ∧ dp2.dname = d2.dname   ∧ dp1.dname ≠ dp2.dname   ∧ d1.company = 'X'   ∧ d2.company = 'X'</v>
      </c>
      <c r="BS25" s="0" t="n">
        <f aca="false">IFERROR(FIND("f_",LOWER(BR25)),-1)</f>
        <v>-1</v>
      </c>
      <c r="BT25" s="0" t="n">
        <f aca="false">IF(BS25=-1,-1, VALUE(MID(BR25,BS25+2, IFERROR(FIND(" ",BR25,BS25),999)-BS25-2)))</f>
        <v>-1</v>
      </c>
      <c r="BU25" s="0" t="str">
        <f aca="false">IF(OR(BS25=-1,IFERROR(INDEX(BS$2:BS$100,BT25),999)&gt;=0),BR25, REPLACE(BR25,BS25,IFERROR(FIND(" ",BR25,BS25),999)-BS25,                   INDEX(BR$2:BR$100,BT25)                  ) )</f>
        <v>p.perno = dp1.perno  ∧ p.perno = dp2.perno   ∧ dp1.dname = d1.dname   ∧ dp2.dname = d2.dname   ∧ dp1.dname ≠ dp2.dname   ∧ d1.company = 'X'   ∧ d2.company = 'X'</v>
      </c>
      <c r="BV25" s="0" t="n">
        <f aca="false">IFERROR(FIND("f_",LOWER(BU25)),-1)</f>
        <v>-1</v>
      </c>
      <c r="BW25" s="0" t="n">
        <f aca="false">IF(BV25=-1,-1, VALUE(MID(BU25,BV25+2, IFERROR(FIND(" ",BU25,BV25),999)-BV25-2)))</f>
        <v>-1</v>
      </c>
      <c r="BX25" s="0" t="str">
        <f aca="false">IF(OR(BV25=-1,IFERROR(INDEX(BV$2:BV$100,BW25),999)&gt;=0),BU25, REPLACE(BU25,BV25,IFERROR(FIND(" ",BU25,BV25),999)-BV25,                   INDEX(BU$2:BU$100,BW25)                  ) )</f>
        <v>p.perno = dp1.perno  ∧ p.perno = dp2.perno   ∧ dp1.dname = d1.dname   ∧ dp2.dname = d2.dname   ∧ dp1.dname ≠ dp2.dname   ∧ d1.company = 'X'   ∧ d2.company = 'X'</v>
      </c>
      <c r="BY25" s="0" t="n">
        <f aca="false">IFERROR(FIND("f_",LOWER(BX25)),-1)</f>
        <v>-1</v>
      </c>
      <c r="BZ25" s="0" t="n">
        <f aca="false">IF(BY25=-1,-1, VALUE(MID(BX25,BY25+2, IFERROR(FIND(" ",BX25,BY25),999)-BY25-2)))</f>
        <v>-1</v>
      </c>
      <c r="CA25" s="0" t="str">
        <f aca="false">IF(OR(BY25=-1,IFERROR(INDEX(BY$2:BY$100,BZ25),999)&gt;=0),BX25, REPLACE(BX25,BY25,IFERROR(FIND(" ",BX25,BY25),999)-BY25,                   INDEX(BX$2:BX$100,BZ25)                  ) )</f>
        <v>p.perno = dp1.perno  ∧ p.perno = dp2.perno   ∧ dp1.dname = d1.dname   ∧ dp2.dname = d2.dname   ∧ dp1.dname ≠ dp2.dname   ∧ d1.company = 'X'   ∧ d2.company = 'X'</v>
      </c>
      <c r="CB25" s="0" t="n">
        <f aca="false">IFERROR(FIND("f_",LOWER(CA25)),-1)</f>
        <v>-1</v>
      </c>
      <c r="CC25" s="0" t="n">
        <f aca="false">IF(CB25=-1,-1, VALUE(MID(CA25,CB25+2, IFERROR(FIND(" ",CA25,CB25),999)-CB25-2)))</f>
        <v>-1</v>
      </c>
      <c r="CD25" s="0" t="str">
        <f aca="false">IF(OR(CB25=-1,IFERROR(INDEX(CB$2:CB$100,CC25),999)&gt;=0),CA25, REPLACE(CA25,CB25,IFERROR(FIND(" ",CA25,CB25),999)-CB25,                   INDEX(CA$2:CA$100,CC25)                  ) )</f>
        <v>p.perno = dp1.perno  ∧ p.perno = dp2.perno   ∧ dp1.dname = d1.dname   ∧ dp2.dname = d2.dname   ∧ dp1.dname ≠ dp2.dname   ∧ d1.company = 'X'   ∧ d2.company = 'X'</v>
      </c>
      <c r="CE25" s="0" t="n">
        <f aca="false">IFERROR(FIND("f_",LOWER(CD25)),-1)</f>
        <v>-1</v>
      </c>
      <c r="CF25" s="0" t="n">
        <f aca="false">IF(CE25=-1,-1, VALUE(MID(CD25,CE25+2, IFERROR(FIND(" ",CD25,CE25),999)-CE25-2)))</f>
        <v>-1</v>
      </c>
      <c r="CG25" s="0" t="str">
        <f aca="false">IF(OR(CE25=-1,IFERROR(INDEX(CE$2:CE$100,CF25),999)&gt;=0),CD25, REPLACE(CD25,CE25,IFERROR(FIND(" ",CD25,CE25),999)-CE25,                   INDEX(CD$2:CD$100,CF25)                  ) )</f>
        <v>p.perno = dp1.perno  ∧ p.perno = dp2.perno   ∧ dp1.dname = d1.dname   ∧ dp2.dname = d2.dname   ∧ dp1.dname ≠ dp2.dname   ∧ d1.company = 'X'   ∧ d2.company = 'X'</v>
      </c>
      <c r="CH25" s="0" t="n">
        <f aca="false">IFERROR(FIND("f_",LOWER(CG25)),-1)</f>
        <v>-1</v>
      </c>
      <c r="CI25" s="0" t="n">
        <f aca="false">IF(CH25=-1,-1, VALUE(MID(CG25,CH25+2, IFERROR(FIND(" ",CG25,CH25),999)-CH25-2)))</f>
        <v>-1</v>
      </c>
      <c r="CJ25" s="0" t="str">
        <f aca="false">IF(OR(CH25=-1,IFERROR(INDEX(CH$2:CH$100,CI25),999)&gt;=0),CG25, REPLACE(CG25,CH25,IFERROR(FIND(" ",CG25,CH25),999)-CH25,                   INDEX(CG$2:CG$100,CI25)                  ) )</f>
        <v>p.perno = dp1.perno  ∧ p.perno = dp2.perno   ∧ dp1.dname = d1.dname   ∧ dp2.dname = d2.dname   ∧ dp1.dname ≠ dp2.dname   ∧ d1.company = 'X'   ∧ d2.company = 'X'</v>
      </c>
      <c r="CK25" s="0" t="n">
        <f aca="false">IFERROR(FIND("f_",LOWER(CJ25)),-1)</f>
        <v>-1</v>
      </c>
      <c r="CL25" s="0" t="n">
        <f aca="false">IF(CK25=-1,-1, VALUE(MID(CJ25,CK25+2, IFERROR(FIND(" ",CJ25,CK25),999)-CK25-2)))</f>
        <v>-1</v>
      </c>
      <c r="CM25" s="0" t="str">
        <f aca="false">IF(OR(CK25=-1,IFERROR(INDEX(CK$2:CK$100,CL25),999)&gt;=0),CJ25, REPLACE(CJ25,CK25,IFERROR(FIND(" ",CJ25,CK25),999)-CK25,                   INDEX(CJ$2:CJ$100,CL25)                  ) )</f>
        <v>p.perno = dp1.perno  ∧ p.perno = dp2.perno   ∧ dp1.dname = d1.dname   ∧ dp2.dname = d2.dname   ∧ dp1.dname ≠ dp2.dname   ∧ d1.company = 'X'   ∧ d2.company = 'X'</v>
      </c>
      <c r="CN25" s="0" t="n">
        <f aca="false">IFERROR(FIND("f_",LOWER(CM25)),-1)</f>
        <v>-1</v>
      </c>
      <c r="CO25" s="0" t="n">
        <f aca="false">IF(CN25=-1,-1, VALUE(MID(CM25,CN25+2, IFERROR(FIND(" ",CM25,CN25),999)-CN25-2)))</f>
        <v>-1</v>
      </c>
      <c r="CP25" s="0" t="str">
        <f aca="false">IF(OR(CN25=-1,IFERROR(INDEX(CN$2:CN$100,CO25),999)&gt;=0),CM25, REPLACE(CM25,CN25,IFERROR(FIND(" ",CM25,CN25),999)-CN25,                   INDEX(CM$2:CM$100,CO25)                  ) )</f>
        <v>p.perno = dp1.perno  ∧ p.perno = dp2.perno   ∧ dp1.dname = d1.dname   ∧ dp2.dname = d2.dname   ∧ dp1.dname ≠ dp2.dname   ∧ d1.company = 'X'   ∧ d2.company = 'X'</v>
      </c>
      <c r="CQ25" s="0" t="n">
        <f aca="false">IFERROR(FIND("f_",LOWER(CP25)),-1)</f>
        <v>-1</v>
      </c>
      <c r="CR25" s="0" t="n">
        <f aca="false">IF(CQ25=-1,-1, VALUE(MID(CP25,CQ25+2, IFERROR(FIND(" ",CP25,CQ25),999)-CQ25-2)))</f>
        <v>-1</v>
      </c>
      <c r="CS25" s="0" t="str">
        <f aca="false">IF(OR(CQ25=-1,IFERROR(INDEX(CQ$2:CQ$100,CR25),999)&gt;=0),CP25, REPLACE(CP25,CQ25,IFERROR(FIND(" ",CP25,CQ25),999)-CQ25,                   INDEX(CP$2:CP$100,CR25)                  ) )</f>
        <v>p.perno = dp1.perno  ∧ p.perno = dp2.perno   ∧ dp1.dname = d1.dname   ∧ dp2.dname = d2.dname   ∧ dp1.dname ≠ dp2.dname   ∧ d1.company = 'X'   ∧ d2.company = 'X'</v>
      </c>
      <c r="CT25" s="0" t="n">
        <f aca="false">IFERROR(FIND("f_",LOWER(CS25)),-1)</f>
        <v>-1</v>
      </c>
      <c r="CU25" s="0" t="n">
        <f aca="false">IF(CT25=-1,-1, VALUE(MID(CS25,CT25+2, IFERROR(FIND(" ",CS25,CT25),999)-CT25-2)))</f>
        <v>-1</v>
      </c>
      <c r="CV25" s="0" t="str">
        <f aca="false">IF(OR(CT25=-1,IFERROR(INDEX(CT$2:CT$100,CU25),999)&gt;=0),CS25, REPLACE(CS25,CT25,IFERROR(FIND(" ",CS25,CT25),999)-CT25,                   INDEX(CS$2:CS$100,CU25)                  ) )</f>
        <v>p.perno = dp1.perno  ∧ p.perno = dp2.perno   ∧ dp1.dname = d1.dname   ∧ dp2.dname = d2.dname   ∧ dp1.dname ≠ dp2.dname   ∧ d1.company = 'X'   ∧ d2.company = 'X'</v>
      </c>
      <c r="CW25" s="0" t="n">
        <f aca="false">IFERROR(FIND("f_",LOWER(CV25)),-1)</f>
        <v>-1</v>
      </c>
      <c r="CX25" s="0" t="n">
        <f aca="false">IF(CW25=-1,-1, VALUE(MID(CV25,CW25+2, IFERROR(FIND(" ",CV25,CW25),999)-CW25-2)))</f>
        <v>-1</v>
      </c>
      <c r="CY25" s="0" t="str">
        <f aca="false">IF(OR(CW25=-1,IFERROR(INDEX(CW$2:CW$100,CX25),999)&gt;=0),CV25, REPLACE(CV25,CW25,IFERROR(FIND(" ",CV25,CW25),999)-CW25,                   INDEX(CV$2:CV$100,CX25)                  ) )</f>
        <v>p.perno = dp1.perno  ∧ p.perno = dp2.perno   ∧ dp1.dname = d1.dname   ∧ dp2.dname = d2.dname   ∧ dp1.dname ≠ dp2.dname   ∧ d1.company = 'X'   ∧ d2.company = 'X'</v>
      </c>
      <c r="CZ25" s="0" t="n">
        <f aca="false">IFERROR(FIND("f_",LOWER(CY25)),-1)</f>
        <v>-1</v>
      </c>
      <c r="DA25" s="0" t="n">
        <f aca="false">IF(CZ25=-1,-1, VALUE(MID(CY25,CZ25+2, IFERROR(FIND(" ",CY25,CZ25),999)-CZ25-2)))</f>
        <v>-1</v>
      </c>
      <c r="DB25" s="0" t="str">
        <f aca="false">IF(OR(CZ25=-1,IFERROR(INDEX(CZ$2:CZ$100,DA25),999)&gt;=0),CY25, REPLACE(CY25,CZ25,IFERROR(FIND(" ",CY25,CZ25),999)-CZ25,                   INDEX(CY$2:CY$100,DA25)                  ) )</f>
        <v>p.perno = dp1.perno  ∧ p.perno = dp2.perno   ∧ dp1.dname = d1.dname   ∧ dp2.dname = d2.dname   ∧ dp1.dname ≠ dp2.dname   ∧ d1.company = 'X'   ∧ d2.company = 'X'</v>
      </c>
    </row>
    <row r="26" customFormat="false" ht="13.8" hidden="false" customHeight="false" outlineLevel="0" collapsed="false">
      <c r="D26" s="1" t="s">
        <v>13</v>
      </c>
      <c r="E26" s="0" t="s">
        <v>14</v>
      </c>
      <c r="G26" s="0" t="n">
        <f aca="false">G25+1</f>
        <v>25</v>
      </c>
      <c r="I26" s="0" t="str">
        <f aca="false">DB26</f>
        <v>∏ &lt;sub&gt; 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L26" s="0" t="str">
        <f aca="false">VLOOKUP($D26,Relgebra!$A:$E,5,0)</f>
        <v>∏ &lt;sub&gt; parm2 &lt;/sub&gt;( parm1 )</v>
      </c>
      <c r="M26" s="0" t="str">
        <f aca="false">SUBSTITUTE(SUBSTITUTE(L26,"parm1",E26),"parm2",F26)</f>
        <v>∏ &lt;sub&gt;  &lt;/sub&gt;( F_11 )</v>
      </c>
      <c r="N26" s="0" t="str">
        <f aca="false">IFERROR(VLOOKUP(ROW($A25),$G$2:$M$100,COLUMN(M25)-COLUMN(G25)+1,0),"")</f>
        <v>∏ &lt;sub&gt;  &lt;/sub&gt;( F_11 )</v>
      </c>
      <c r="P26" s="0" t="str">
        <f aca="false">N26</f>
        <v>∏ &lt;sub&gt;  &lt;/sub&gt;( F_11 )</v>
      </c>
      <c r="Q26" s="0" t="n">
        <f aca="false">IFERROR(FIND("f_",LOWER(P26)),-1)</f>
        <v>18</v>
      </c>
      <c r="R26" s="0" t="n">
        <f aca="false">IF(Q26=-1,-1, VALUE(MID(P26,Q26+2, IFERROR(FIND(" ",P26,Q26),999)-Q26-2)))</f>
        <v>11</v>
      </c>
      <c r="S26" s="0" t="str">
        <f aca="false">IF(OR(Q26=-1,IFERROR(INDEX(Q$2:Q$100,R26),999)&gt;=0),P26, REPLACE(P26,Q26,IFERROR(FIND(" ",P26,Q26),999)-Q26,                   INDEX(P$2:P$100,R26)                  ) )</f>
        <v>∏ &lt;sub&gt;  &lt;/sub&gt;( F_11 )</v>
      </c>
      <c r="T26" s="0" t="n">
        <f aca="false">IFERROR(FIND("f_",LOWER(S26)),-1)</f>
        <v>18</v>
      </c>
      <c r="U26" s="0" t="n">
        <f aca="false">IF(T26=-1,-1, VALUE(MID(S26,T26+2, IFERROR(FIND(" ",S26,T26),999)-T26-2)))</f>
        <v>11</v>
      </c>
      <c r="V26" s="0" t="str">
        <f aca="false">IF(OR(T26=-1,IFERROR(INDEX(T$2:T$100,U26),999)&gt;=0),S26, REPLACE(S26,T26,IFERROR(FIND(" ",S26,T26),999)-T26,                   INDEX(S$2:S$100,U26)                  ) )</f>
        <v>∏ &lt;sub&gt;  &lt;/sub&gt;( F_11 )</v>
      </c>
      <c r="W26" s="0" t="n">
        <f aca="false">IFERROR(FIND("f_",LOWER(V26)),-1)</f>
        <v>18</v>
      </c>
      <c r="X26" s="0" t="n">
        <f aca="false">IF(W26=-1,-1, VALUE(MID(V26,W26+2, IFERROR(FIND(" ",V26,W26),999)-W26-2)))</f>
        <v>11</v>
      </c>
      <c r="Y26" s="0" t="str">
        <f aca="false">IF(OR(W26=-1,IFERROR(INDEX(W$2:W$100,X26),999)&gt;=0),V26, REPLACE(V26,W26,IFERROR(FIND(" ",V26,W26),999)-W26,                   INDEX(V$2:V$100,X26)                  ) )</f>
        <v>∏ &lt;sub&gt;  &lt;/sub&gt;( F_11 )</v>
      </c>
      <c r="Z26" s="0" t="n">
        <f aca="false">IFERROR(FIND("f_",LOWER(Y26)),-1)</f>
        <v>18</v>
      </c>
      <c r="AA26" s="0" t="n">
        <f aca="false">IF(Z26=-1,-1, VALUE(MID(Y26,Z26+2, IFERROR(FIND(" ",Y26,Z26),999)-Z26-2)))</f>
        <v>11</v>
      </c>
      <c r="AB26" s="0" t="str">
        <f aca="false">IF(OR(Z26=-1,IFERROR(INDEX(Z$2:Z$100,AA26),999)&gt;=0),Y26, REPLACE(Y26,Z26,IFERROR(FIND(" ",Y26,Z26),999)-Z26,                   INDEX(Y$2:Y$100,AA26)                  ) )</f>
        <v>∏ &lt;sub&gt;  &lt;/sub&gt;( F_11 )</v>
      </c>
      <c r="AC26" s="0" t="n">
        <f aca="false">IFERROR(FIND("f_",LOWER(AB26)),-1)</f>
        <v>18</v>
      </c>
      <c r="AD26" s="0" t="n">
        <f aca="false">IF(AC26=-1,-1, VALUE(MID(AB26,AC26+2, IFERROR(FIND(" ",AB26,AC26),999)-AC26-2)))</f>
        <v>11</v>
      </c>
      <c r="AE26" s="0" t="str">
        <f aca="false">IF(OR(AC26=-1,IFERROR(INDEX(AC$2:AC$100,AD26),999)&gt;=0),AB26, REPLACE(AB26,AC26,IFERROR(FIND(" ",AB26,AC26),999)-AC26,                   INDEX(AB$2:AB$100,AD26)                  ) )</f>
        <v>∏ &lt;sub&gt;  &lt;/sub&gt;( F_11 )</v>
      </c>
      <c r="AF26" s="0" t="n">
        <f aca="false">IFERROR(FIND("f_",LOWER(AE26)),-1)</f>
        <v>18</v>
      </c>
      <c r="AG26" s="0" t="n">
        <f aca="false">IF(AF26=-1,-1, VALUE(MID(AE26,AF26+2, IFERROR(FIND(" ",AE26,AF26),999)-AF26-2)))</f>
        <v>11</v>
      </c>
      <c r="AH26" s="0" t="str">
        <f aca="false">IF(OR(AF26=-1,IFERROR(INDEX(AF$2:AF$100,AG26),999)&gt;=0),AE26, REPLACE(AE26,AF26,IFERROR(FIND(" ",AE26,AF26),999)-AF26,                   INDEX(AE$2:AE$100,AG26)                  ) )</f>
        <v>∏ &lt;sub&gt;  &lt;/sub&gt;( F_11 )</v>
      </c>
      <c r="AI26" s="0" t="n">
        <f aca="false">IFERROR(FIND("f_",LOWER(AH26)),-1)</f>
        <v>18</v>
      </c>
      <c r="AJ26" s="0" t="n">
        <f aca="false">IF(AI26=-1,-1, VALUE(MID(AH26,AI26+2, IFERROR(FIND(" ",AH26,AI26),999)-AI26-2)))</f>
        <v>11</v>
      </c>
      <c r="AK26" s="0" t="str">
        <f aca="false">IF(OR(AI26=-1,IFERROR(INDEX(AI$2:AI$100,AJ26),999)&gt;=0),AH26, REPLACE(AH26,AI26,IFERROR(FIND(" ",AH26,AI26),999)-AI26,                   INDEX(AH$2:AH$100,AJ26)                  ) )</f>
        <v>∏ &lt;sub&gt;  &lt;/sub&gt;( F_11 )</v>
      </c>
      <c r="AL26" s="0" t="n">
        <f aca="false">IFERROR(FIND("f_",LOWER(AK26)),-1)</f>
        <v>18</v>
      </c>
      <c r="AM26" s="0" t="n">
        <f aca="false">IF(AL26=-1,-1, VALUE(MID(AK26,AL26+2, IFERROR(FIND(" ",AK26,AL26),999)-AL26-2)))</f>
        <v>11</v>
      </c>
      <c r="AN26" s="0" t="str">
        <f aca="false">IF(OR(AL26=-1,IFERROR(INDEX(AL$2:AL$100,AM26),999)&gt;=0),AK26, REPLACE(AK26,AL26,IFERROR(FIND(" ",AK26,AL26),999)-AL26,                   INDEX(AK$2:AK$100,AM26)                  ) )</f>
        <v>∏ &lt;sub&gt;  &lt;/sub&gt;( F_11 )</v>
      </c>
      <c r="AO26" s="0" t="n">
        <f aca="false">IFERROR(FIND("f_",LOWER(AN26)),-1)</f>
        <v>18</v>
      </c>
      <c r="AP26" s="0" t="n">
        <f aca="false">IF(AO26=-1,-1, VALUE(MID(AN26,AO26+2, IFERROR(FIND(" ",AN26,AO26),999)-AO26-2)))</f>
        <v>11</v>
      </c>
      <c r="AQ26" s="0" t="str">
        <f aca="false">IF(OR(AO26=-1,IFERROR(INDEX(AO$2:AO$100,AP26),999)&gt;=0),AN26, REPLACE(AN26,AO26,IFERROR(FIND(" ",AN26,AO26),999)-AO26,                   INDEX(AN$2:AN$100,AP26)                  ) )</f>
        <v>∏ &lt;sub&gt;  &lt;/sub&gt;( F_11 )</v>
      </c>
      <c r="AR26" s="0" t="n">
        <f aca="false">IFERROR(FIND("f_",LOWER(AQ26)),-1)</f>
        <v>18</v>
      </c>
      <c r="AS26" s="0" t="n">
        <f aca="false">IF(AR26=-1,-1, VALUE(MID(AQ26,AR26+2, IFERROR(FIND(" ",AQ26,AR26),999)-AR26-2)))</f>
        <v>11</v>
      </c>
      <c r="AT26" s="0" t="str">
        <f aca="false">IF(OR(AR26=-1,IFERROR(INDEX(AR$2:AR$100,AS26),999)&gt;=0),AQ26, REPLACE(AQ26,AR26,IFERROR(FIND(" ",AQ26,AR26),999)-AR26,                   INDEX(AQ$2:AQ$100,AS26)                  ) )</f>
        <v>∏ &lt;sub&gt;  &lt;/sub&gt;( F_11 )</v>
      </c>
      <c r="AU26" s="0" t="n">
        <f aca="false">IFERROR(FIND("f_",LOWER(AT26)),-1)</f>
        <v>18</v>
      </c>
      <c r="AV26" s="0" t="n">
        <f aca="false">IF(AU26=-1,-1, VALUE(MID(AT26,AU26+2, IFERROR(FIND(" ",AT26,AU26),999)-AU26-2)))</f>
        <v>11</v>
      </c>
      <c r="AW26" s="0" t="str">
        <f aca="false">IF(OR(AU26=-1,IFERROR(INDEX(AU$2:AU$100,AV26),999)&gt;=0),AT26, REPLACE(AT26,AU26,IFERROR(FIND(" ",AT26,AU26),999)-AU26,                   INDEX(AT$2:AT$100,AV26)                  ) )</f>
        <v>∏ &lt;sub&gt;  &lt;/sub&gt;( F_11 )</v>
      </c>
      <c r="AX26" s="0" t="n">
        <f aca="false">IFERROR(FIND("f_",LOWER(AW26)),-1)</f>
        <v>18</v>
      </c>
      <c r="AY26" s="0" t="n">
        <f aca="false">IF(AX26=-1,-1, VALUE(MID(AW26,AX26+2, IFERROR(FIND(" ",AW26,AX26),999)-AX26-2)))</f>
        <v>11</v>
      </c>
      <c r="AZ26" s="0" t="str">
        <f aca="false">IF(OR(AX26=-1,IFERROR(INDEX(AX$2:AX$100,AY26),999)&gt;=0),AW26, REPLACE(AW26,AX26,IFERROR(FIND(" ",AW26,AX26),999)-AX26,                   INDEX(AW$2:AW$100,AY26)                  ) )</f>
        <v>∏ &lt;sub&gt;  &lt;/sub&gt;( F_11 )</v>
      </c>
      <c r="BA26" s="0" t="n">
        <f aca="false">IFERROR(FIND("f_",LOWER(AZ26)),-1)</f>
        <v>18</v>
      </c>
      <c r="BB26" s="0" t="n">
        <f aca="false">IF(BA26=-1,-1, VALUE(MID(AZ26,BA26+2, IFERROR(FIND(" ",AZ26,BA26),999)-BA26-2)))</f>
        <v>11</v>
      </c>
      <c r="BC26" s="0" t="str">
        <f aca="false">IF(OR(BA26=-1,IFERROR(INDEX(BA$2:BA$100,BB26),999)&gt;=0),AZ26, REPLACE(AZ26,BA26,IFERROR(FIND(" ",AZ26,BA26),999)-BA26,                   INDEX(AZ$2:AZ$100,BB26)                  ) )</f>
        <v>∏ &lt;sub&gt;  &lt;/sub&gt;( F_11 )</v>
      </c>
      <c r="BD26" s="0" t="n">
        <f aca="false">IFERROR(FIND("f_",LOWER(BC26)),-1)</f>
        <v>18</v>
      </c>
      <c r="BE26" s="0" t="n">
        <f aca="false">IF(BD26=-1,-1, VALUE(MID(BC26,BD26+2, IFERROR(FIND(" ",BC26,BD26),999)-BD26-2)))</f>
        <v>11</v>
      </c>
      <c r="BF26" s="0" t="str">
        <f aca="false">IF(OR(BD26=-1,IFERROR(INDEX(BD$2:BD$100,BE26),999)&gt;=0),BC26, REPLACE(BC26,BD26,IFERROR(FIND(" ",BC26,BD26),999)-BD26,                   INDEX(BC$2:BC$100,BE26)                  ) )</f>
        <v>∏ &lt;sub&gt;  &lt;/sub&gt;( F_11 )</v>
      </c>
      <c r="BG26" s="0" t="n">
        <f aca="false">IFERROR(FIND("f_",LOWER(BF26)),-1)</f>
        <v>18</v>
      </c>
      <c r="BH26" s="0" t="n">
        <f aca="false">IF(BG26=-1,-1, VALUE(MID(BF26,BG26+2, IFERROR(FIND(" ",BF26,BG26),999)-BG26-2)))</f>
        <v>11</v>
      </c>
      <c r="BI26" s="0" t="str">
        <f aca="false">IF(OR(BG26=-1,IFERROR(INDEX(BG$2:BG$100,BH26),999)&gt;=0),BF26, REPLACE(BF26,BG26,IFERROR(FIND(" ",BF26,BG26),999)-BG26,                   INDEX(BF$2:BF$100,BH26)                  ) )</f>
        <v>∏ &lt;sub&gt; 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BJ26" s="0" t="n">
        <f aca="false">IFERROR(FIND("f_",LOWER(BI26)),-1)</f>
        <v>-1</v>
      </c>
      <c r="BK26" s="0" t="n">
        <f aca="false">IF(BJ26=-1,-1, VALUE(MID(BI26,BJ26+2, IFERROR(FIND(" ",BI26,BJ26),999)-BJ26-2)))</f>
        <v>-1</v>
      </c>
      <c r="BL26" s="0" t="str">
        <f aca="false">IF(OR(BJ26=-1,IFERROR(INDEX(BJ$2:BJ$100,BK26),999)&gt;=0),BI26, REPLACE(BI26,BJ26,IFERROR(FIND(" ",BI26,BJ26),999)-BJ26,                   INDEX(BI$2:BI$100,BK26)                  ) )</f>
        <v>∏ &lt;sub&gt; 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BM26" s="0" t="n">
        <f aca="false">IFERROR(FIND("f_",LOWER(BL26)),-1)</f>
        <v>-1</v>
      </c>
      <c r="BN26" s="0" t="n">
        <f aca="false">IF(BM26=-1,-1, VALUE(MID(BL26,BM26+2, IFERROR(FIND(" ",BL26,BM26),999)-BM26-2)))</f>
        <v>-1</v>
      </c>
      <c r="BO26" s="0" t="str">
        <f aca="false">IF(OR(BM26=-1,IFERROR(INDEX(BM$2:BM$100,BN26),999)&gt;=0),BL26, REPLACE(BL26,BM26,IFERROR(FIND(" ",BL26,BM26),999)-BM26,                   INDEX(BL$2:BL$100,BN26)                  ) )</f>
        <v>∏ &lt;sub&gt; 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BP26" s="0" t="n">
        <f aca="false">IFERROR(FIND("f_",LOWER(BO26)),-1)</f>
        <v>-1</v>
      </c>
      <c r="BQ26" s="0" t="n">
        <f aca="false">IF(BP26=-1,-1, VALUE(MID(BO26,BP26+2, IFERROR(FIND(" ",BO26,BP26),999)-BP26-2)))</f>
        <v>-1</v>
      </c>
      <c r="BR26" s="0" t="str">
        <f aca="false">IF(OR(BP26=-1,IFERROR(INDEX(BP$2:BP$100,BQ26),999)&gt;=0),BO26, REPLACE(BO26,BP26,IFERROR(FIND(" ",BO26,BP26),999)-BP26,                   INDEX(BO$2:BO$100,BQ26)                  ) )</f>
        <v>∏ &lt;sub&gt; 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BS26" s="0" t="n">
        <f aca="false">IFERROR(FIND("f_",LOWER(BR26)),-1)</f>
        <v>-1</v>
      </c>
      <c r="BT26" s="0" t="n">
        <f aca="false">IF(BS26=-1,-1, VALUE(MID(BR26,BS26+2, IFERROR(FIND(" ",BR26,BS26),999)-BS26-2)))</f>
        <v>-1</v>
      </c>
      <c r="BU26" s="0" t="str">
        <f aca="false">IF(OR(BS26=-1,IFERROR(INDEX(BS$2:BS$100,BT26),999)&gt;=0),BR26, REPLACE(BR26,BS26,IFERROR(FIND(" ",BR26,BS26),999)-BS26,                   INDEX(BR$2:BR$100,BT26)                  ) )</f>
        <v>∏ &lt;sub&gt; 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BV26" s="0" t="n">
        <f aca="false">IFERROR(FIND("f_",LOWER(BU26)),-1)</f>
        <v>-1</v>
      </c>
      <c r="BW26" s="0" t="n">
        <f aca="false">IF(BV26=-1,-1, VALUE(MID(BU26,BV26+2, IFERROR(FIND(" ",BU26,BV26),999)-BV26-2)))</f>
        <v>-1</v>
      </c>
      <c r="BX26" s="0" t="str">
        <f aca="false">IF(OR(BV26=-1,IFERROR(INDEX(BV$2:BV$100,BW26),999)&gt;=0),BU26, REPLACE(BU26,BV26,IFERROR(FIND(" ",BU26,BV26),999)-BV26,                   INDEX(BU$2:BU$100,BW26)                  ) )</f>
        <v>∏ &lt;sub&gt; 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BY26" s="0" t="n">
        <f aca="false">IFERROR(FIND("f_",LOWER(BX26)),-1)</f>
        <v>-1</v>
      </c>
      <c r="BZ26" s="0" t="n">
        <f aca="false">IF(BY26=-1,-1, VALUE(MID(BX26,BY26+2, IFERROR(FIND(" ",BX26,BY26),999)-BY26-2)))</f>
        <v>-1</v>
      </c>
      <c r="CA26" s="0" t="str">
        <f aca="false">IF(OR(BY26=-1,IFERROR(INDEX(BY$2:BY$100,BZ26),999)&gt;=0),BX26, REPLACE(BX26,BY26,IFERROR(FIND(" ",BX26,BY26),999)-BY26,                   INDEX(BX$2:BX$100,BZ26)                  ) )</f>
        <v>∏ &lt;sub&gt; 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CB26" s="0" t="n">
        <f aca="false">IFERROR(FIND("f_",LOWER(CA26)),-1)</f>
        <v>-1</v>
      </c>
      <c r="CC26" s="0" t="n">
        <f aca="false">IF(CB26=-1,-1, VALUE(MID(CA26,CB26+2, IFERROR(FIND(" ",CA26,CB26),999)-CB26-2)))</f>
        <v>-1</v>
      </c>
      <c r="CD26" s="0" t="str">
        <f aca="false">IF(OR(CB26=-1,IFERROR(INDEX(CB$2:CB$100,CC26),999)&gt;=0),CA26, REPLACE(CA26,CB26,IFERROR(FIND(" ",CA26,CB26),999)-CB26,                   INDEX(CA$2:CA$100,CC26)                  ) )</f>
        <v>∏ &lt;sub&gt; 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CE26" s="0" t="n">
        <f aca="false">IFERROR(FIND("f_",LOWER(CD26)),-1)</f>
        <v>-1</v>
      </c>
      <c r="CF26" s="0" t="n">
        <f aca="false">IF(CE26=-1,-1, VALUE(MID(CD26,CE26+2, IFERROR(FIND(" ",CD26,CE26),999)-CE26-2)))</f>
        <v>-1</v>
      </c>
      <c r="CG26" s="0" t="str">
        <f aca="false">IF(OR(CE26=-1,IFERROR(INDEX(CE$2:CE$100,CF26),999)&gt;=0),CD26, REPLACE(CD26,CE26,IFERROR(FIND(" ",CD26,CE26),999)-CE26,                   INDEX(CD$2:CD$100,CF26)                  ) )</f>
        <v>∏ &lt;sub&gt; 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CH26" s="0" t="n">
        <f aca="false">IFERROR(FIND("f_",LOWER(CG26)),-1)</f>
        <v>-1</v>
      </c>
      <c r="CI26" s="0" t="n">
        <f aca="false">IF(CH26=-1,-1, VALUE(MID(CG26,CH26+2, IFERROR(FIND(" ",CG26,CH26),999)-CH26-2)))</f>
        <v>-1</v>
      </c>
      <c r="CJ26" s="0" t="str">
        <f aca="false">IF(OR(CH26=-1,IFERROR(INDEX(CH$2:CH$100,CI26),999)&gt;=0),CG26, REPLACE(CG26,CH26,IFERROR(FIND(" ",CG26,CH26),999)-CH26,                   INDEX(CG$2:CG$100,CI26)                  ) )</f>
        <v>∏ &lt;sub&gt; 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CK26" s="0" t="n">
        <f aca="false">IFERROR(FIND("f_",LOWER(CJ26)),-1)</f>
        <v>-1</v>
      </c>
      <c r="CL26" s="0" t="n">
        <f aca="false">IF(CK26=-1,-1, VALUE(MID(CJ26,CK26+2, IFERROR(FIND(" ",CJ26,CK26),999)-CK26-2)))</f>
        <v>-1</v>
      </c>
      <c r="CM26" s="0" t="str">
        <f aca="false">IF(OR(CK26=-1,IFERROR(INDEX(CK$2:CK$100,CL26),999)&gt;=0),CJ26, REPLACE(CJ26,CK26,IFERROR(FIND(" ",CJ26,CK26),999)-CK26,                   INDEX(CJ$2:CJ$100,CL26)                  ) )</f>
        <v>∏ &lt;sub&gt; 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CN26" s="0" t="n">
        <f aca="false">IFERROR(FIND("f_",LOWER(CM26)),-1)</f>
        <v>-1</v>
      </c>
      <c r="CO26" s="0" t="n">
        <f aca="false">IF(CN26=-1,-1, VALUE(MID(CM26,CN26+2, IFERROR(FIND(" ",CM26,CN26),999)-CN26-2)))</f>
        <v>-1</v>
      </c>
      <c r="CP26" s="0" t="str">
        <f aca="false">IF(OR(CN26=-1,IFERROR(INDEX(CN$2:CN$100,CO26),999)&gt;=0),CM26, REPLACE(CM26,CN26,IFERROR(FIND(" ",CM26,CN26),999)-CN26,                   INDEX(CM$2:CM$100,CO26)                  ) )</f>
        <v>∏ &lt;sub&gt; 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CQ26" s="0" t="n">
        <f aca="false">IFERROR(FIND("f_",LOWER(CP26)),-1)</f>
        <v>-1</v>
      </c>
      <c r="CR26" s="0" t="n">
        <f aca="false">IF(CQ26=-1,-1, VALUE(MID(CP26,CQ26+2, IFERROR(FIND(" ",CP26,CQ26),999)-CQ26-2)))</f>
        <v>-1</v>
      </c>
      <c r="CS26" s="0" t="str">
        <f aca="false">IF(OR(CQ26=-1,IFERROR(INDEX(CQ$2:CQ$100,CR26),999)&gt;=0),CP26, REPLACE(CP26,CQ26,IFERROR(FIND(" ",CP26,CQ26),999)-CQ26,                   INDEX(CP$2:CP$100,CR26)                  ) )</f>
        <v>∏ &lt;sub&gt; 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CT26" s="0" t="n">
        <f aca="false">IFERROR(FIND("f_",LOWER(CS26)),-1)</f>
        <v>-1</v>
      </c>
      <c r="CU26" s="0" t="n">
        <f aca="false">IF(CT26=-1,-1, VALUE(MID(CS26,CT26+2, IFERROR(FIND(" ",CS26,CT26),999)-CT26-2)))</f>
        <v>-1</v>
      </c>
      <c r="CV26" s="0" t="str">
        <f aca="false">IF(OR(CT26=-1,IFERROR(INDEX(CT$2:CT$100,CU26),999)&gt;=0),CS26, REPLACE(CS26,CT26,IFERROR(FIND(" ",CS26,CT26),999)-CT26,                   INDEX(CS$2:CS$100,CU26)                  ) )</f>
        <v>∏ &lt;sub&gt; 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CW26" s="0" t="n">
        <f aca="false">IFERROR(FIND("f_",LOWER(CV26)),-1)</f>
        <v>-1</v>
      </c>
      <c r="CX26" s="0" t="n">
        <f aca="false">IF(CW26=-1,-1, VALUE(MID(CV26,CW26+2, IFERROR(FIND(" ",CV26,CW26),999)-CW26-2)))</f>
        <v>-1</v>
      </c>
      <c r="CY26" s="0" t="str">
        <f aca="false">IF(OR(CW26=-1,IFERROR(INDEX(CW$2:CW$100,CX26),999)&gt;=0),CV26, REPLACE(CV26,CW26,IFERROR(FIND(" ",CV26,CW26),999)-CW26,                   INDEX(CV$2:CV$100,CX26)                  ) )</f>
        <v>∏ &lt;sub&gt; 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  <c r="CZ26" s="0" t="n">
        <f aca="false">IFERROR(FIND("f_",LOWER(CY26)),-1)</f>
        <v>-1</v>
      </c>
      <c r="DA26" s="0" t="n">
        <f aca="false">IF(CZ26=-1,-1, VALUE(MID(CY26,CZ26+2, IFERROR(FIND(" ",CY26,CZ26),999)-CZ26-2)))</f>
        <v>-1</v>
      </c>
      <c r="DB26" s="0" t="str">
        <f aca="false">IF(OR(CZ26=-1,IFERROR(INDEX(CZ$2:CZ$100,DA26),999)&gt;=0),CY26, REPLACE(CY26,CZ26,IFERROR(FIND(" ",CY26,CZ26),999)-CZ26,                   INDEX(CY$2:CY$100,DA26)                  ) )</f>
        <v>∏ &lt;sub&gt;  &lt;/sub&gt;( σ &lt;sub&gt; p.perno = dp1.perno  ∧ p.perno = dp2.perno   ∧ dp1.dname = d1.dname   ∧ dp2.dname = d2.dname   ∧ dp1.dname ≠ dp2.dname   ∧ d1.company = 'X'   ∧ d2.company = 'X'   &lt;/sub&gt;( ρ &lt;sub&gt; p &lt;/sub&gt;( prescription ) ⋈ ρ &lt;sub&gt; dp1 &lt;/sub&gt;( drugpresc )  ⋈ ρ &lt;sub&gt; dp2 &lt;/sub&gt;( drugpresc )  ⋈ ρ &lt;sub&gt; d1 &lt;/sub&gt;( drug )  ⋈ ρ &lt;sub&gt; d2 &lt;/sub&gt;( drug )  ) )</v>
      </c>
    </row>
    <row r="27" customFormat="false" ht="13.8" hidden="false" customHeight="false" outlineLevel="0" collapsed="false">
      <c r="D27" s="1"/>
      <c r="I27" s="0" t="str">
        <f aca="false">DB27</f>
        <v/>
      </c>
      <c r="L27" s="0" t="e">
        <f aca="false">VLOOKUP($D27,Relgebra!$A:$E,5,0)</f>
        <v>#N/A</v>
      </c>
      <c r="M27" s="0" t="e">
        <f aca="false">SUBSTITUTE(SUBSTITUTE(L27,"parm1",E27),"parm2",F27)</f>
        <v>#N/A</v>
      </c>
      <c r="N27" s="0" t="str">
        <f aca="false">IFERROR(VLOOKUP(ROW($A26),$G$2:$M$100,COLUMN(M26)-COLUMN(G26)+1,0),"")</f>
        <v/>
      </c>
      <c r="P27" s="0" t="str">
        <f aca="false">N27</f>
        <v/>
      </c>
      <c r="Q27" s="0" t="n">
        <f aca="false">IFERROR(FIND("f_",LOWER(P27)),-1)</f>
        <v>-1</v>
      </c>
      <c r="R27" s="0" t="n">
        <f aca="false">IF(Q27=-1,-1, VALUE(MID(P27,Q27+2, IFERROR(FIND(" ",P27,Q27),999)-Q27-2)))</f>
        <v>-1</v>
      </c>
      <c r="S27" s="0" t="str">
        <f aca="false">IF(OR(Q27=-1,IFERROR(INDEX(Q$2:Q$100,R27),999)&gt;=0),P27, REPLACE(P27,Q27,IFERROR(FIND(" ",P27,Q27),999)-Q27,                   INDEX(P$2:P$100,R27)                  ) )</f>
        <v/>
      </c>
      <c r="T27" s="0" t="n">
        <f aca="false">IFERROR(FIND("f_",LOWER(S27)),-1)</f>
        <v>-1</v>
      </c>
      <c r="U27" s="0" t="n">
        <f aca="false">IF(T27=-1,-1, VALUE(MID(S27,T27+2, IFERROR(FIND(" ",S27,T27),999)-T27-2)))</f>
        <v>-1</v>
      </c>
      <c r="V27" s="0" t="str">
        <f aca="false">IF(OR(T27=-1,IFERROR(INDEX(T$2:T$100,U27),999)&gt;=0),S27, REPLACE(S27,T27,IFERROR(FIND(" ",S27,T27),999)-T27,                   INDEX(S$2:S$100,U27)                  ) )</f>
        <v/>
      </c>
      <c r="W27" s="0" t="n">
        <f aca="false">IFERROR(FIND("f_",LOWER(V27)),-1)</f>
        <v>-1</v>
      </c>
      <c r="X27" s="0" t="n">
        <f aca="false">IF(W27=-1,-1, VALUE(MID(V27,W27+2, IFERROR(FIND(" ",V27,W27),999)-W27-2)))</f>
        <v>-1</v>
      </c>
      <c r="Y27" s="0" t="str">
        <f aca="false">IF(OR(W27=-1,IFERROR(INDEX(W$2:W$100,X27),999)&gt;=0),V27, REPLACE(V27,W27,IFERROR(FIND(" ",V27,W27),999)-W27,                   INDEX(V$2:V$100,X27)                  ) )</f>
        <v/>
      </c>
      <c r="Z27" s="0" t="n">
        <f aca="false">IFERROR(FIND("f_",LOWER(Y27)),-1)</f>
        <v>-1</v>
      </c>
      <c r="AA27" s="0" t="n">
        <f aca="false">IF(Z27=-1,-1, VALUE(MID(Y27,Z27+2, IFERROR(FIND(" ",Y27,Z27),999)-Z27-2)))</f>
        <v>-1</v>
      </c>
      <c r="AB27" s="0" t="str">
        <f aca="false">IF(OR(Z27=-1,IFERROR(INDEX(Z$2:Z$100,AA27),999)&gt;=0),Y27, REPLACE(Y27,Z27,IFERROR(FIND(" ",Y27,Z27),999)-Z27,                   INDEX(Y$2:Y$100,AA27)                  ) )</f>
        <v/>
      </c>
      <c r="AC27" s="0" t="n">
        <f aca="false">IFERROR(FIND("f_",LOWER(AB27)),-1)</f>
        <v>-1</v>
      </c>
      <c r="AD27" s="0" t="n">
        <f aca="false">IF(AC27=-1,-1, VALUE(MID(AB27,AC27+2, IFERROR(FIND(" ",AB27,AC27),999)-AC27-2)))</f>
        <v>-1</v>
      </c>
      <c r="AE27" s="0" t="str">
        <f aca="false">IF(OR(AC27=-1,IFERROR(INDEX(AC$2:AC$100,AD27),999)&gt;=0),AB27, REPLACE(AB27,AC27,IFERROR(FIND(" ",AB27,AC27),999)-AC27,                   INDEX(AB$2:AB$100,AD27)                  ) )</f>
        <v/>
      </c>
      <c r="AF27" s="0" t="n">
        <f aca="false">IFERROR(FIND("f_",LOWER(AE27)),-1)</f>
        <v>-1</v>
      </c>
      <c r="AG27" s="0" t="n">
        <f aca="false">IF(AF27=-1,-1, VALUE(MID(AE27,AF27+2, IFERROR(FIND(" ",AE27,AF27),999)-AF27-2)))</f>
        <v>-1</v>
      </c>
      <c r="AH27" s="0" t="str">
        <f aca="false">IF(OR(AF27=-1,IFERROR(INDEX(AF$2:AF$100,AG27),999)&gt;=0),AE27, REPLACE(AE27,AF27,IFERROR(FIND(" ",AE27,AF27),999)-AF27,                   INDEX(AE$2:AE$100,AG27)                  ) )</f>
        <v/>
      </c>
      <c r="AI27" s="0" t="n">
        <f aca="false">IFERROR(FIND("f_",LOWER(AH27)),-1)</f>
        <v>-1</v>
      </c>
      <c r="AJ27" s="0" t="n">
        <f aca="false">IF(AI27=-1,-1, VALUE(MID(AH27,AI27+2, IFERROR(FIND(" ",AH27,AI27),999)-AI27-2)))</f>
        <v>-1</v>
      </c>
      <c r="AK27" s="0" t="str">
        <f aca="false">IF(OR(AI27=-1,IFERROR(INDEX(AI$2:AI$100,AJ27),999)&gt;=0),AH27, REPLACE(AH27,AI27,IFERROR(FIND(" ",AH27,AI27),999)-AI27,                   INDEX(AH$2:AH$100,AJ27)                  ) )</f>
        <v/>
      </c>
      <c r="AL27" s="0" t="n">
        <f aca="false">IFERROR(FIND("f_",LOWER(AK27)),-1)</f>
        <v>-1</v>
      </c>
      <c r="AM27" s="0" t="n">
        <f aca="false">IF(AL27=-1,-1, VALUE(MID(AK27,AL27+2, IFERROR(FIND(" ",AK27,AL27),999)-AL27-2)))</f>
        <v>-1</v>
      </c>
      <c r="AN27" s="0" t="str">
        <f aca="false">IF(OR(AL27=-1,IFERROR(INDEX(AL$2:AL$100,AM27),999)&gt;=0),AK27, REPLACE(AK27,AL27,IFERROR(FIND(" ",AK27,AL27),999)-AL27,                   INDEX(AK$2:AK$100,AM27)                  ) )</f>
        <v/>
      </c>
      <c r="AO27" s="0" t="n">
        <f aca="false">IFERROR(FIND("f_",LOWER(AN27)),-1)</f>
        <v>-1</v>
      </c>
      <c r="AP27" s="0" t="n">
        <f aca="false">IF(AO27=-1,-1, VALUE(MID(AN27,AO27+2, IFERROR(FIND(" ",AN27,AO27),999)-AO27-2)))</f>
        <v>-1</v>
      </c>
      <c r="AQ27" s="0" t="str">
        <f aca="false">IF(OR(AO27=-1,IFERROR(INDEX(AO$2:AO$100,AP27),999)&gt;=0),AN27, REPLACE(AN27,AO27,IFERROR(FIND(" ",AN27,AO27),999)-AO27,                   INDEX(AN$2:AN$100,AP27)                  ) )</f>
        <v/>
      </c>
      <c r="AR27" s="0" t="n">
        <f aca="false">IFERROR(FIND("f_",LOWER(AQ27)),-1)</f>
        <v>-1</v>
      </c>
      <c r="AS27" s="0" t="n">
        <f aca="false">IF(AR27=-1,-1, VALUE(MID(AQ27,AR27+2, IFERROR(FIND(" ",AQ27,AR27),999)-AR27-2)))</f>
        <v>-1</v>
      </c>
      <c r="AT27" s="0" t="str">
        <f aca="false">IF(OR(AR27=-1,IFERROR(INDEX(AR$2:AR$100,AS27),999)&gt;=0),AQ27, REPLACE(AQ27,AR27,IFERROR(FIND(" ",AQ27,AR27),999)-AR27,                   INDEX(AQ$2:AQ$100,AS27)                  ) )</f>
        <v/>
      </c>
      <c r="AU27" s="0" t="n">
        <f aca="false">IFERROR(FIND("f_",LOWER(AT27)),-1)</f>
        <v>-1</v>
      </c>
      <c r="AV27" s="0" t="n">
        <f aca="false">IF(AU27=-1,-1, VALUE(MID(AT27,AU27+2, IFERROR(FIND(" ",AT27,AU27),999)-AU27-2)))</f>
        <v>-1</v>
      </c>
      <c r="AW27" s="0" t="str">
        <f aca="false">IF(OR(AU27=-1,IFERROR(INDEX(AU$2:AU$100,AV27),999)&gt;=0),AT27, REPLACE(AT27,AU27,IFERROR(FIND(" ",AT27,AU27),999)-AU27,                   INDEX(AT$2:AT$100,AV27)                  ) )</f>
        <v/>
      </c>
      <c r="AX27" s="0" t="n">
        <f aca="false">IFERROR(FIND("f_",LOWER(AW27)),-1)</f>
        <v>-1</v>
      </c>
      <c r="AY27" s="0" t="n">
        <f aca="false">IF(AX27=-1,-1, VALUE(MID(AW27,AX27+2, IFERROR(FIND(" ",AW27,AX27),999)-AX27-2)))</f>
        <v>-1</v>
      </c>
      <c r="AZ27" s="0" t="str">
        <f aca="false">IF(OR(AX27=-1,IFERROR(INDEX(AX$2:AX$100,AY27),999)&gt;=0),AW27, REPLACE(AW27,AX27,IFERROR(FIND(" ",AW27,AX27),999)-AX27,                   INDEX(AW$2:AW$100,AY27)                  ) )</f>
        <v/>
      </c>
      <c r="BA27" s="0" t="n">
        <f aca="false">IFERROR(FIND("f_",LOWER(AZ27)),-1)</f>
        <v>-1</v>
      </c>
      <c r="BB27" s="0" t="n">
        <f aca="false">IF(BA27=-1,-1, VALUE(MID(AZ27,BA27+2, IFERROR(FIND(" ",AZ27,BA27),999)-BA27-2)))</f>
        <v>-1</v>
      </c>
      <c r="BC27" s="0" t="str">
        <f aca="false">IF(OR(BA27=-1,IFERROR(INDEX(BA$2:BA$100,BB27),999)&gt;=0),AZ27, REPLACE(AZ27,BA27,IFERROR(FIND(" ",AZ27,BA27),999)-BA27,                   INDEX(AZ$2:AZ$100,BB27)                  ) )</f>
        <v/>
      </c>
      <c r="BD27" s="0" t="n">
        <f aca="false">IFERROR(FIND("f_",LOWER(BC27)),-1)</f>
        <v>-1</v>
      </c>
      <c r="BE27" s="0" t="n">
        <f aca="false">IF(BD27=-1,-1, VALUE(MID(BC27,BD27+2, IFERROR(FIND(" ",BC27,BD27),999)-BD27-2)))</f>
        <v>-1</v>
      </c>
      <c r="BF27" s="0" t="str">
        <f aca="false">IF(OR(BD27=-1,IFERROR(INDEX(BD$2:BD$100,BE27),999)&gt;=0),BC27, REPLACE(BC27,BD27,IFERROR(FIND(" ",BC27,BD27),999)-BD27,                   INDEX(BC$2:BC$100,BE27)                  ) )</f>
        <v/>
      </c>
      <c r="BG27" s="0" t="n">
        <f aca="false">IFERROR(FIND("f_",LOWER(BF27)),-1)</f>
        <v>-1</v>
      </c>
      <c r="BH27" s="0" t="n">
        <f aca="false">IF(BG27=-1,-1, VALUE(MID(BF27,BG27+2, IFERROR(FIND(" ",BF27,BG27),999)-BG27-2)))</f>
        <v>-1</v>
      </c>
      <c r="BI27" s="0" t="str">
        <f aca="false">IF(OR(BG27=-1,IFERROR(INDEX(BG$2:BG$100,BH27),999)&gt;=0),BF27, REPLACE(BF27,BG27,IFERROR(FIND(" ",BF27,BG27),999)-BG27,                   INDEX(BF$2:BF$100,BH27)                  ) )</f>
        <v/>
      </c>
      <c r="BJ27" s="0" t="n">
        <f aca="false">IFERROR(FIND("f_",LOWER(BI27)),-1)</f>
        <v>-1</v>
      </c>
      <c r="BK27" s="0" t="n">
        <f aca="false">IF(BJ27=-1,-1, VALUE(MID(BI27,BJ27+2, IFERROR(FIND(" ",BI27,BJ27),999)-BJ27-2)))</f>
        <v>-1</v>
      </c>
      <c r="BL27" s="0" t="str">
        <f aca="false">IF(OR(BJ27=-1,IFERROR(INDEX(BJ$2:BJ$100,BK27),999)&gt;=0),BI27, REPLACE(BI27,BJ27,IFERROR(FIND(" ",BI27,BJ27),999)-BJ27,                   INDEX(BI$2:BI$100,BK27)                  ) )</f>
        <v/>
      </c>
      <c r="BM27" s="0" t="n">
        <f aca="false">IFERROR(FIND("f_",LOWER(BL27)),-1)</f>
        <v>-1</v>
      </c>
      <c r="BN27" s="0" t="n">
        <f aca="false">IF(BM27=-1,-1, VALUE(MID(BL27,BM27+2, IFERROR(FIND(" ",BL27,BM27),999)-BM27-2)))</f>
        <v>-1</v>
      </c>
      <c r="BO27" s="0" t="str">
        <f aca="false">IF(OR(BM27=-1,IFERROR(INDEX(BM$2:BM$100,BN27),999)&gt;=0),BL27, REPLACE(BL27,BM27,IFERROR(FIND(" ",BL27,BM27),999)-BM27,                   INDEX(BL$2:BL$100,BN27)                  ) )</f>
        <v/>
      </c>
      <c r="BP27" s="0" t="n">
        <f aca="false">IFERROR(FIND("f_",LOWER(BO27)),-1)</f>
        <v>-1</v>
      </c>
      <c r="BQ27" s="0" t="n">
        <f aca="false">IF(BP27=-1,-1, VALUE(MID(BO27,BP27+2, IFERROR(FIND(" ",BO27,BP27),999)-BP27-2)))</f>
        <v>-1</v>
      </c>
      <c r="BR27" s="0" t="str">
        <f aca="false">IF(OR(BP27=-1,IFERROR(INDEX(BP$2:BP$100,BQ27),999)&gt;=0),BO27, REPLACE(BO27,BP27,IFERROR(FIND(" ",BO27,BP27),999)-BP27,                   INDEX(BO$2:BO$100,BQ27)                  ) )</f>
        <v/>
      </c>
      <c r="BS27" s="0" t="n">
        <f aca="false">IFERROR(FIND("f_",LOWER(BR27)),-1)</f>
        <v>-1</v>
      </c>
      <c r="BT27" s="0" t="n">
        <f aca="false">IF(BS27=-1,-1, VALUE(MID(BR27,BS27+2, IFERROR(FIND(" ",BR27,BS27),999)-BS27-2)))</f>
        <v>-1</v>
      </c>
      <c r="BU27" s="0" t="str">
        <f aca="false">IF(OR(BS27=-1,IFERROR(INDEX(BS$2:BS$100,BT27),999)&gt;=0),BR27, REPLACE(BR27,BS27,IFERROR(FIND(" ",BR27,BS27),999)-BS27,                   INDEX(BR$2:BR$100,BT27)                  ) )</f>
        <v/>
      </c>
      <c r="BV27" s="0" t="n">
        <f aca="false">IFERROR(FIND("f_",LOWER(BU27)),-1)</f>
        <v>-1</v>
      </c>
      <c r="BW27" s="0" t="n">
        <f aca="false">IF(BV27=-1,-1, VALUE(MID(BU27,BV27+2, IFERROR(FIND(" ",BU27,BV27),999)-BV27-2)))</f>
        <v>-1</v>
      </c>
      <c r="BX27" s="0" t="str">
        <f aca="false">IF(OR(BV27=-1,IFERROR(INDEX(BV$2:BV$100,BW27),999)&gt;=0),BU27, REPLACE(BU27,BV27,IFERROR(FIND(" ",BU27,BV27),999)-BV27,                   INDEX(BU$2:BU$100,BW27)                  ) )</f>
        <v/>
      </c>
      <c r="BY27" s="0" t="n">
        <f aca="false">IFERROR(FIND("f_",LOWER(BX27)),-1)</f>
        <v>-1</v>
      </c>
      <c r="BZ27" s="0" t="n">
        <f aca="false">IF(BY27=-1,-1, VALUE(MID(BX27,BY27+2, IFERROR(FIND(" ",BX27,BY27),999)-BY27-2)))</f>
        <v>-1</v>
      </c>
      <c r="CA27" s="0" t="str">
        <f aca="false">IF(OR(BY27=-1,IFERROR(INDEX(BY$2:BY$100,BZ27),999)&gt;=0),BX27, REPLACE(BX27,BY27,IFERROR(FIND(" ",BX27,BY27),999)-BY27,                   INDEX(BX$2:BX$100,BZ27)                  ) )</f>
        <v/>
      </c>
      <c r="CB27" s="0" t="n">
        <f aca="false">IFERROR(FIND("f_",LOWER(CA27)),-1)</f>
        <v>-1</v>
      </c>
      <c r="CC27" s="0" t="n">
        <f aca="false">IF(CB27=-1,-1, VALUE(MID(CA27,CB27+2, IFERROR(FIND(" ",CA27,CB27),999)-CB27-2)))</f>
        <v>-1</v>
      </c>
      <c r="CD27" s="0" t="str">
        <f aca="false">IF(OR(CB27=-1,IFERROR(INDEX(CB$2:CB$100,CC27),999)&gt;=0),CA27, REPLACE(CA27,CB27,IFERROR(FIND(" ",CA27,CB27),999)-CB27,                   INDEX(CA$2:CA$100,CC27)                  ) )</f>
        <v/>
      </c>
      <c r="CE27" s="0" t="n">
        <f aca="false">IFERROR(FIND("f_",LOWER(CD27)),-1)</f>
        <v>-1</v>
      </c>
      <c r="CF27" s="0" t="n">
        <f aca="false">IF(CE27=-1,-1, VALUE(MID(CD27,CE27+2, IFERROR(FIND(" ",CD27,CE27),999)-CE27-2)))</f>
        <v>-1</v>
      </c>
      <c r="CG27" s="0" t="str">
        <f aca="false">IF(OR(CE27=-1,IFERROR(INDEX(CE$2:CE$100,CF27),999)&gt;=0),CD27, REPLACE(CD27,CE27,IFERROR(FIND(" ",CD27,CE27),999)-CE27,                   INDEX(CD$2:CD$100,CF27)                  ) )</f>
        <v/>
      </c>
      <c r="CH27" s="0" t="n">
        <f aca="false">IFERROR(FIND("f_",LOWER(CG27)),-1)</f>
        <v>-1</v>
      </c>
      <c r="CI27" s="0" t="n">
        <f aca="false">IF(CH27=-1,-1, VALUE(MID(CG27,CH27+2, IFERROR(FIND(" ",CG27,CH27),999)-CH27-2)))</f>
        <v>-1</v>
      </c>
      <c r="CJ27" s="0" t="str">
        <f aca="false">IF(OR(CH27=-1,IFERROR(INDEX(CH$2:CH$100,CI27),999)&gt;=0),CG27, REPLACE(CG27,CH27,IFERROR(FIND(" ",CG27,CH27),999)-CH27,                   INDEX(CG$2:CG$100,CI27)                  ) )</f>
        <v/>
      </c>
      <c r="CK27" s="0" t="n">
        <f aca="false">IFERROR(FIND("f_",LOWER(CJ27)),-1)</f>
        <v>-1</v>
      </c>
      <c r="CL27" s="0" t="n">
        <f aca="false">IF(CK27=-1,-1, VALUE(MID(CJ27,CK27+2, IFERROR(FIND(" ",CJ27,CK27),999)-CK27-2)))</f>
        <v>-1</v>
      </c>
      <c r="CM27" s="0" t="str">
        <f aca="false">IF(OR(CK27=-1,IFERROR(INDEX(CK$2:CK$100,CL27),999)&gt;=0),CJ27, REPLACE(CJ27,CK27,IFERROR(FIND(" ",CJ27,CK27),999)-CK27,                   INDEX(CJ$2:CJ$100,CL27)                  ) )</f>
        <v/>
      </c>
      <c r="CN27" s="0" t="n">
        <f aca="false">IFERROR(FIND("f_",LOWER(CM27)),-1)</f>
        <v>-1</v>
      </c>
      <c r="CO27" s="0" t="n">
        <f aca="false">IF(CN27=-1,-1, VALUE(MID(CM27,CN27+2, IFERROR(FIND(" ",CM27,CN27),999)-CN27-2)))</f>
        <v>-1</v>
      </c>
      <c r="CP27" s="0" t="str">
        <f aca="false">IF(OR(CN27=-1,IFERROR(INDEX(CN$2:CN$100,CO27),999)&gt;=0),CM27, REPLACE(CM27,CN27,IFERROR(FIND(" ",CM27,CN27),999)-CN27,                   INDEX(CM$2:CM$100,CO27)                  ) )</f>
        <v/>
      </c>
      <c r="CQ27" s="0" t="n">
        <f aca="false">IFERROR(FIND("f_",LOWER(CP27)),-1)</f>
        <v>-1</v>
      </c>
      <c r="CR27" s="0" t="n">
        <f aca="false">IF(CQ27=-1,-1, VALUE(MID(CP27,CQ27+2, IFERROR(FIND(" ",CP27,CQ27),999)-CQ27-2)))</f>
        <v>-1</v>
      </c>
      <c r="CS27" s="0" t="str">
        <f aca="false">IF(OR(CQ27=-1,IFERROR(INDEX(CQ$2:CQ$100,CR27),999)&gt;=0),CP27, REPLACE(CP27,CQ27,IFERROR(FIND(" ",CP27,CQ27),999)-CQ27,                   INDEX(CP$2:CP$100,CR27)                  ) )</f>
        <v/>
      </c>
      <c r="CT27" s="0" t="n">
        <f aca="false">IFERROR(FIND("f_",LOWER(CS27)),-1)</f>
        <v>-1</v>
      </c>
      <c r="CU27" s="0" t="n">
        <f aca="false">IF(CT27=-1,-1, VALUE(MID(CS27,CT27+2, IFERROR(FIND(" ",CS27,CT27),999)-CT27-2)))</f>
        <v>-1</v>
      </c>
      <c r="CV27" s="0" t="str">
        <f aca="false">IF(OR(CT27=-1,IFERROR(INDEX(CT$2:CT$100,CU27),999)&gt;=0),CS27, REPLACE(CS27,CT27,IFERROR(FIND(" ",CS27,CT27),999)-CT27,                   INDEX(CS$2:CS$100,CU27)                  ) )</f>
        <v/>
      </c>
      <c r="CW27" s="0" t="n">
        <f aca="false">IFERROR(FIND("f_",LOWER(CV27)),-1)</f>
        <v>-1</v>
      </c>
      <c r="CX27" s="0" t="n">
        <f aca="false">IF(CW27=-1,-1, VALUE(MID(CV27,CW27+2, IFERROR(FIND(" ",CV27,CW27),999)-CW27-2)))</f>
        <v>-1</v>
      </c>
      <c r="CY27" s="0" t="str">
        <f aca="false">IF(OR(CW27=-1,IFERROR(INDEX(CW$2:CW$100,CX27),999)&gt;=0),CV27, REPLACE(CV27,CW27,IFERROR(FIND(" ",CV27,CW27),999)-CW27,                   INDEX(CV$2:CV$100,CX27)                  ) )</f>
        <v/>
      </c>
      <c r="CZ27" s="0" t="n">
        <f aca="false">IFERROR(FIND("f_",LOWER(CY27)),-1)</f>
        <v>-1</v>
      </c>
      <c r="DA27" s="0" t="n">
        <f aca="false">IF(CZ27=-1,-1, VALUE(MID(CY27,CZ27+2, IFERROR(FIND(" ",CY27,CZ27),999)-CZ27-2)))</f>
        <v>-1</v>
      </c>
      <c r="DB27" s="0" t="str">
        <f aca="false">IF(OR(CZ27=-1,IFERROR(INDEX(CZ$2:CZ$100,DA27),999)&gt;=0),CY27, REPLACE(CY27,CZ27,IFERROR(FIND(" ",CY27,CZ27),999)-CZ27,                   INDEX(CY$2:CY$100,DA27)                  ) )</f>
        <v/>
      </c>
    </row>
    <row r="28" customFormat="false" ht="13.8" hidden="false" customHeight="false" outlineLevel="0" collapsed="false">
      <c r="D28" s="1"/>
      <c r="I28" s="0" t="str">
        <f aca="false">DB28</f>
        <v/>
      </c>
      <c r="L28" s="0" t="e">
        <f aca="false">VLOOKUP($D28,Relgebra!$A:$E,5,0)</f>
        <v>#N/A</v>
      </c>
      <c r="M28" s="0" t="e">
        <f aca="false">SUBSTITUTE(SUBSTITUTE(L28,"parm1",E28),"parm2",F28)</f>
        <v>#N/A</v>
      </c>
      <c r="N28" s="0" t="str">
        <f aca="false">IFERROR(VLOOKUP(ROW($A27),$G$2:$M$100,COLUMN(M27)-COLUMN(G27)+1,0),"")</f>
        <v/>
      </c>
      <c r="P28" s="0" t="str">
        <f aca="false">N28</f>
        <v/>
      </c>
      <c r="Q28" s="0" t="n">
        <f aca="false">IFERROR(FIND("f_",LOWER(P28)),-1)</f>
        <v>-1</v>
      </c>
      <c r="R28" s="0" t="n">
        <f aca="false">IF(Q28=-1,-1, VALUE(MID(P28,Q28+2, IFERROR(FIND(" ",P28,Q28),999)-Q28-2)))</f>
        <v>-1</v>
      </c>
      <c r="S28" s="0" t="str">
        <f aca="false">IF(OR(Q28=-1,IFERROR(INDEX(Q$2:Q$100,R28),999)&gt;=0),P28, REPLACE(P28,Q28,IFERROR(FIND(" ",P28,Q28),999)-Q28,                   INDEX(P$2:P$100,R28)                  ) )</f>
        <v/>
      </c>
      <c r="T28" s="0" t="n">
        <f aca="false">IFERROR(FIND("f_",LOWER(S28)),-1)</f>
        <v>-1</v>
      </c>
      <c r="U28" s="0" t="n">
        <f aca="false">IF(T28=-1,-1, VALUE(MID(S28,T28+2, IFERROR(FIND(" ",S28,T28),999)-T28-2)))</f>
        <v>-1</v>
      </c>
      <c r="V28" s="0" t="str">
        <f aca="false">IF(OR(T28=-1,IFERROR(INDEX(T$2:T$100,U28),999)&gt;=0),S28, REPLACE(S28,T28,IFERROR(FIND(" ",S28,T28),999)-T28,                   INDEX(S$2:S$100,U28)                  ) )</f>
        <v/>
      </c>
      <c r="W28" s="0" t="n">
        <f aca="false">IFERROR(FIND("f_",LOWER(V28)),-1)</f>
        <v>-1</v>
      </c>
      <c r="X28" s="0" t="n">
        <f aca="false">IF(W28=-1,-1, VALUE(MID(V28,W28+2, IFERROR(FIND(" ",V28,W28),999)-W28-2)))</f>
        <v>-1</v>
      </c>
      <c r="Y28" s="0" t="str">
        <f aca="false">IF(OR(W28=-1,IFERROR(INDEX(W$2:W$100,X28),999)&gt;=0),V28, REPLACE(V28,W28,IFERROR(FIND(" ",V28,W28),999)-W28,                   INDEX(V$2:V$100,X28)                  ) )</f>
        <v/>
      </c>
      <c r="Z28" s="0" t="n">
        <f aca="false">IFERROR(FIND("f_",LOWER(Y28)),-1)</f>
        <v>-1</v>
      </c>
      <c r="AA28" s="0" t="n">
        <f aca="false">IF(Z28=-1,-1, VALUE(MID(Y28,Z28+2, IFERROR(FIND(" ",Y28,Z28),999)-Z28-2)))</f>
        <v>-1</v>
      </c>
      <c r="AB28" s="0" t="str">
        <f aca="false">IF(OR(Z28=-1,IFERROR(INDEX(Z$2:Z$100,AA28),999)&gt;=0),Y28, REPLACE(Y28,Z28,IFERROR(FIND(" ",Y28,Z28),999)-Z28,                   INDEX(Y$2:Y$100,AA28)                  ) )</f>
        <v/>
      </c>
      <c r="AC28" s="0" t="n">
        <f aca="false">IFERROR(FIND("f_",LOWER(AB28)),-1)</f>
        <v>-1</v>
      </c>
      <c r="AD28" s="0" t="n">
        <f aca="false">IF(AC28=-1,-1, VALUE(MID(AB28,AC28+2, IFERROR(FIND(" ",AB28,AC28),999)-AC28-2)))</f>
        <v>-1</v>
      </c>
      <c r="AE28" s="0" t="str">
        <f aca="false">IF(OR(AC28=-1,IFERROR(INDEX(AC$2:AC$100,AD28),999)&gt;=0),AB28, REPLACE(AB28,AC28,IFERROR(FIND(" ",AB28,AC28),999)-AC28,                   INDEX(AB$2:AB$100,AD28)                  ) )</f>
        <v/>
      </c>
      <c r="AF28" s="0" t="n">
        <f aca="false">IFERROR(FIND("f_",LOWER(AE28)),-1)</f>
        <v>-1</v>
      </c>
      <c r="AG28" s="0" t="n">
        <f aca="false">IF(AF28=-1,-1, VALUE(MID(AE28,AF28+2, IFERROR(FIND(" ",AE28,AF28),999)-AF28-2)))</f>
        <v>-1</v>
      </c>
      <c r="AH28" s="0" t="str">
        <f aca="false">IF(OR(AF28=-1,IFERROR(INDEX(AF$2:AF$100,AG28),999)&gt;=0),AE28, REPLACE(AE28,AF28,IFERROR(FIND(" ",AE28,AF28),999)-AF28,                   INDEX(AE$2:AE$100,AG28)                  ) )</f>
        <v/>
      </c>
      <c r="AI28" s="0" t="n">
        <f aca="false">IFERROR(FIND("f_",LOWER(AH28)),-1)</f>
        <v>-1</v>
      </c>
      <c r="AJ28" s="0" t="n">
        <f aca="false">IF(AI28=-1,-1, VALUE(MID(AH28,AI28+2, IFERROR(FIND(" ",AH28,AI28),999)-AI28-2)))</f>
        <v>-1</v>
      </c>
      <c r="AK28" s="0" t="str">
        <f aca="false">IF(OR(AI28=-1,IFERROR(INDEX(AI$2:AI$100,AJ28),999)&gt;=0),AH28, REPLACE(AH28,AI28,IFERROR(FIND(" ",AH28,AI28),999)-AI28,                   INDEX(AH$2:AH$100,AJ28)                  ) )</f>
        <v/>
      </c>
      <c r="AL28" s="0" t="n">
        <f aca="false">IFERROR(FIND("f_",LOWER(AK28)),-1)</f>
        <v>-1</v>
      </c>
      <c r="AM28" s="0" t="n">
        <f aca="false">IF(AL28=-1,-1, VALUE(MID(AK28,AL28+2, IFERROR(FIND(" ",AK28,AL28),999)-AL28-2)))</f>
        <v>-1</v>
      </c>
      <c r="AN28" s="0" t="str">
        <f aca="false">IF(OR(AL28=-1,IFERROR(INDEX(AL$2:AL$100,AM28),999)&gt;=0),AK28, REPLACE(AK28,AL28,IFERROR(FIND(" ",AK28,AL28),999)-AL28,                   INDEX(AK$2:AK$100,AM28)                  ) )</f>
        <v/>
      </c>
      <c r="AO28" s="0" t="n">
        <f aca="false">IFERROR(FIND("f_",LOWER(AN28)),-1)</f>
        <v>-1</v>
      </c>
      <c r="AP28" s="0" t="n">
        <f aca="false">IF(AO28=-1,-1, VALUE(MID(AN28,AO28+2, IFERROR(FIND(" ",AN28,AO28),999)-AO28-2)))</f>
        <v>-1</v>
      </c>
      <c r="AQ28" s="0" t="str">
        <f aca="false">IF(OR(AO28=-1,IFERROR(INDEX(AO$2:AO$100,AP28),999)&gt;=0),AN28, REPLACE(AN28,AO28,IFERROR(FIND(" ",AN28,AO28),999)-AO28,                   INDEX(AN$2:AN$100,AP28)                  ) )</f>
        <v/>
      </c>
      <c r="AR28" s="0" t="n">
        <f aca="false">IFERROR(FIND("f_",LOWER(AQ28)),-1)</f>
        <v>-1</v>
      </c>
      <c r="AS28" s="0" t="n">
        <f aca="false">IF(AR28=-1,-1, VALUE(MID(AQ28,AR28+2, IFERROR(FIND(" ",AQ28,AR28),999)-AR28-2)))</f>
        <v>-1</v>
      </c>
      <c r="AT28" s="0" t="str">
        <f aca="false">IF(OR(AR28=-1,IFERROR(INDEX(AR$2:AR$100,AS28),999)&gt;=0),AQ28, REPLACE(AQ28,AR28,IFERROR(FIND(" ",AQ28,AR28),999)-AR28,                   INDEX(AQ$2:AQ$100,AS28)                  ) )</f>
        <v/>
      </c>
      <c r="AU28" s="0" t="n">
        <f aca="false">IFERROR(FIND("f_",LOWER(AT28)),-1)</f>
        <v>-1</v>
      </c>
      <c r="AV28" s="0" t="n">
        <f aca="false">IF(AU28=-1,-1, VALUE(MID(AT28,AU28+2, IFERROR(FIND(" ",AT28,AU28),999)-AU28-2)))</f>
        <v>-1</v>
      </c>
      <c r="AW28" s="0" t="str">
        <f aca="false">IF(OR(AU28=-1,IFERROR(INDEX(AU$2:AU$100,AV28),999)&gt;=0),AT28, REPLACE(AT28,AU28,IFERROR(FIND(" ",AT28,AU28),999)-AU28,                   INDEX(AT$2:AT$100,AV28)                  ) )</f>
        <v/>
      </c>
      <c r="AX28" s="0" t="n">
        <f aca="false">IFERROR(FIND("f_",LOWER(AW28)),-1)</f>
        <v>-1</v>
      </c>
      <c r="AY28" s="0" t="n">
        <f aca="false">IF(AX28=-1,-1, VALUE(MID(AW28,AX28+2, IFERROR(FIND(" ",AW28,AX28),999)-AX28-2)))</f>
        <v>-1</v>
      </c>
      <c r="AZ28" s="0" t="str">
        <f aca="false">IF(OR(AX28=-1,IFERROR(INDEX(AX$2:AX$100,AY28),999)&gt;=0),AW28, REPLACE(AW28,AX28,IFERROR(FIND(" ",AW28,AX28),999)-AX28,                   INDEX(AW$2:AW$100,AY28)                  ) )</f>
        <v/>
      </c>
      <c r="BA28" s="0" t="n">
        <f aca="false">IFERROR(FIND("f_",LOWER(AZ28)),-1)</f>
        <v>-1</v>
      </c>
      <c r="BB28" s="0" t="n">
        <f aca="false">IF(BA28=-1,-1, VALUE(MID(AZ28,BA28+2, IFERROR(FIND(" ",AZ28,BA28),999)-BA28-2)))</f>
        <v>-1</v>
      </c>
      <c r="BC28" s="0" t="str">
        <f aca="false">IF(OR(BA28=-1,IFERROR(INDEX(BA$2:BA$100,BB28),999)&gt;=0),AZ28, REPLACE(AZ28,BA28,IFERROR(FIND(" ",AZ28,BA28),999)-BA28,                   INDEX(AZ$2:AZ$100,BB28)                  ) )</f>
        <v/>
      </c>
      <c r="BD28" s="0" t="n">
        <f aca="false">IFERROR(FIND("f_",LOWER(BC28)),-1)</f>
        <v>-1</v>
      </c>
      <c r="BE28" s="0" t="n">
        <f aca="false">IF(BD28=-1,-1, VALUE(MID(BC28,BD28+2, IFERROR(FIND(" ",BC28,BD28),999)-BD28-2)))</f>
        <v>-1</v>
      </c>
      <c r="BF28" s="0" t="str">
        <f aca="false">IF(OR(BD28=-1,IFERROR(INDEX(BD$2:BD$100,BE28),999)&gt;=0),BC28, REPLACE(BC28,BD28,IFERROR(FIND(" ",BC28,BD28),999)-BD28,                   INDEX(BC$2:BC$100,BE28)                  ) )</f>
        <v/>
      </c>
      <c r="BG28" s="0" t="n">
        <f aca="false">IFERROR(FIND("f_",LOWER(BF28)),-1)</f>
        <v>-1</v>
      </c>
      <c r="BH28" s="0" t="n">
        <f aca="false">IF(BG28=-1,-1, VALUE(MID(BF28,BG28+2, IFERROR(FIND(" ",BF28,BG28),999)-BG28-2)))</f>
        <v>-1</v>
      </c>
      <c r="BI28" s="0" t="str">
        <f aca="false">IF(OR(BG28=-1,IFERROR(INDEX(BG$2:BG$100,BH28),999)&gt;=0),BF28, REPLACE(BF28,BG28,IFERROR(FIND(" ",BF28,BG28),999)-BG28,                   INDEX(BF$2:BF$100,BH28)                  ) )</f>
        <v/>
      </c>
      <c r="BJ28" s="0" t="n">
        <f aca="false">IFERROR(FIND("f_",LOWER(BI28)),-1)</f>
        <v>-1</v>
      </c>
      <c r="BK28" s="0" t="n">
        <f aca="false">IF(BJ28=-1,-1, VALUE(MID(BI28,BJ28+2, IFERROR(FIND(" ",BI28,BJ28),999)-BJ28-2)))</f>
        <v>-1</v>
      </c>
      <c r="BL28" s="0" t="str">
        <f aca="false">IF(OR(BJ28=-1,IFERROR(INDEX(BJ$2:BJ$100,BK28),999)&gt;=0),BI28, REPLACE(BI28,BJ28,IFERROR(FIND(" ",BI28,BJ28),999)-BJ28,                   INDEX(BI$2:BI$100,BK28)                  ) )</f>
        <v/>
      </c>
      <c r="BM28" s="0" t="n">
        <f aca="false">IFERROR(FIND("f_",LOWER(BL28)),-1)</f>
        <v>-1</v>
      </c>
      <c r="BN28" s="0" t="n">
        <f aca="false">IF(BM28=-1,-1, VALUE(MID(BL28,BM28+2, IFERROR(FIND(" ",BL28,BM28),999)-BM28-2)))</f>
        <v>-1</v>
      </c>
      <c r="BO28" s="0" t="str">
        <f aca="false">IF(OR(BM28=-1,IFERROR(INDEX(BM$2:BM$100,BN28),999)&gt;=0),BL28, REPLACE(BL28,BM28,IFERROR(FIND(" ",BL28,BM28),999)-BM28,                   INDEX(BL$2:BL$100,BN28)                  ) )</f>
        <v/>
      </c>
      <c r="BP28" s="0" t="n">
        <f aca="false">IFERROR(FIND("f_",LOWER(BO28)),-1)</f>
        <v>-1</v>
      </c>
      <c r="BQ28" s="0" t="n">
        <f aca="false">IF(BP28=-1,-1, VALUE(MID(BO28,BP28+2, IFERROR(FIND(" ",BO28,BP28),999)-BP28-2)))</f>
        <v>-1</v>
      </c>
      <c r="BR28" s="0" t="str">
        <f aca="false">IF(OR(BP28=-1,IFERROR(INDEX(BP$2:BP$100,BQ28),999)&gt;=0),BO28, REPLACE(BO28,BP28,IFERROR(FIND(" ",BO28,BP28),999)-BP28,                   INDEX(BO$2:BO$100,BQ28)                  ) )</f>
        <v/>
      </c>
      <c r="BS28" s="0" t="n">
        <f aca="false">IFERROR(FIND("f_",LOWER(BR28)),-1)</f>
        <v>-1</v>
      </c>
      <c r="BT28" s="0" t="n">
        <f aca="false">IF(BS28=-1,-1, VALUE(MID(BR28,BS28+2, IFERROR(FIND(" ",BR28,BS28),999)-BS28-2)))</f>
        <v>-1</v>
      </c>
      <c r="BU28" s="0" t="str">
        <f aca="false">IF(OR(BS28=-1,IFERROR(INDEX(BS$2:BS$100,BT28),999)&gt;=0),BR28, REPLACE(BR28,BS28,IFERROR(FIND(" ",BR28,BS28),999)-BS28,                   INDEX(BR$2:BR$100,BT28)                  ) )</f>
        <v/>
      </c>
      <c r="BV28" s="0" t="n">
        <f aca="false">IFERROR(FIND("f_",LOWER(BU28)),-1)</f>
        <v>-1</v>
      </c>
      <c r="BW28" s="0" t="n">
        <f aca="false">IF(BV28=-1,-1, VALUE(MID(BU28,BV28+2, IFERROR(FIND(" ",BU28,BV28),999)-BV28-2)))</f>
        <v>-1</v>
      </c>
      <c r="BX28" s="0" t="str">
        <f aca="false">IF(OR(BV28=-1,IFERROR(INDEX(BV$2:BV$100,BW28),999)&gt;=0),BU28, REPLACE(BU28,BV28,IFERROR(FIND(" ",BU28,BV28),999)-BV28,                   INDEX(BU$2:BU$100,BW28)                  ) )</f>
        <v/>
      </c>
      <c r="BY28" s="0" t="n">
        <f aca="false">IFERROR(FIND("f_",LOWER(BX28)),-1)</f>
        <v>-1</v>
      </c>
      <c r="BZ28" s="0" t="n">
        <f aca="false">IF(BY28=-1,-1, VALUE(MID(BX28,BY28+2, IFERROR(FIND(" ",BX28,BY28),999)-BY28-2)))</f>
        <v>-1</v>
      </c>
      <c r="CA28" s="0" t="str">
        <f aca="false">IF(OR(BY28=-1,IFERROR(INDEX(BY$2:BY$100,BZ28),999)&gt;=0),BX28, REPLACE(BX28,BY28,IFERROR(FIND(" ",BX28,BY28),999)-BY28,                   INDEX(BX$2:BX$100,BZ28)                  ) )</f>
        <v/>
      </c>
      <c r="CB28" s="0" t="n">
        <f aca="false">IFERROR(FIND("f_",LOWER(CA28)),-1)</f>
        <v>-1</v>
      </c>
      <c r="CC28" s="0" t="n">
        <f aca="false">IF(CB28=-1,-1, VALUE(MID(CA28,CB28+2, IFERROR(FIND(" ",CA28,CB28),999)-CB28-2)))</f>
        <v>-1</v>
      </c>
      <c r="CD28" s="0" t="str">
        <f aca="false">IF(OR(CB28=-1,IFERROR(INDEX(CB$2:CB$100,CC28),999)&gt;=0),CA28, REPLACE(CA28,CB28,IFERROR(FIND(" ",CA28,CB28),999)-CB28,                   INDEX(CA$2:CA$100,CC28)                  ) )</f>
        <v/>
      </c>
      <c r="CE28" s="0" t="n">
        <f aca="false">IFERROR(FIND("f_",LOWER(CD28)),-1)</f>
        <v>-1</v>
      </c>
      <c r="CF28" s="0" t="n">
        <f aca="false">IF(CE28=-1,-1, VALUE(MID(CD28,CE28+2, IFERROR(FIND(" ",CD28,CE28),999)-CE28-2)))</f>
        <v>-1</v>
      </c>
      <c r="CG28" s="0" t="str">
        <f aca="false">IF(OR(CE28=-1,IFERROR(INDEX(CE$2:CE$100,CF28),999)&gt;=0),CD28, REPLACE(CD28,CE28,IFERROR(FIND(" ",CD28,CE28),999)-CE28,                   INDEX(CD$2:CD$100,CF28)                  ) )</f>
        <v/>
      </c>
      <c r="CH28" s="0" t="n">
        <f aca="false">IFERROR(FIND("f_",LOWER(CG28)),-1)</f>
        <v>-1</v>
      </c>
      <c r="CI28" s="0" t="n">
        <f aca="false">IF(CH28=-1,-1, VALUE(MID(CG28,CH28+2, IFERROR(FIND(" ",CG28,CH28),999)-CH28-2)))</f>
        <v>-1</v>
      </c>
      <c r="CJ28" s="0" t="str">
        <f aca="false">IF(OR(CH28=-1,IFERROR(INDEX(CH$2:CH$100,CI28),999)&gt;=0),CG28, REPLACE(CG28,CH28,IFERROR(FIND(" ",CG28,CH28),999)-CH28,                   INDEX(CG$2:CG$100,CI28)                  ) )</f>
        <v/>
      </c>
      <c r="CK28" s="0" t="n">
        <f aca="false">IFERROR(FIND("f_",LOWER(CJ28)),-1)</f>
        <v>-1</v>
      </c>
      <c r="CL28" s="0" t="n">
        <f aca="false">IF(CK28=-1,-1, VALUE(MID(CJ28,CK28+2, IFERROR(FIND(" ",CJ28,CK28),999)-CK28-2)))</f>
        <v>-1</v>
      </c>
      <c r="CM28" s="0" t="str">
        <f aca="false">IF(OR(CK28=-1,IFERROR(INDEX(CK$2:CK$100,CL28),999)&gt;=0),CJ28, REPLACE(CJ28,CK28,IFERROR(FIND(" ",CJ28,CK28),999)-CK28,                   INDEX(CJ$2:CJ$100,CL28)                  ) )</f>
        <v/>
      </c>
      <c r="CN28" s="0" t="n">
        <f aca="false">IFERROR(FIND("f_",LOWER(CM28)),-1)</f>
        <v>-1</v>
      </c>
      <c r="CO28" s="0" t="n">
        <f aca="false">IF(CN28=-1,-1, VALUE(MID(CM28,CN28+2, IFERROR(FIND(" ",CM28,CN28),999)-CN28-2)))</f>
        <v>-1</v>
      </c>
      <c r="CP28" s="0" t="str">
        <f aca="false">IF(OR(CN28=-1,IFERROR(INDEX(CN$2:CN$100,CO28),999)&gt;=0),CM28, REPLACE(CM28,CN28,IFERROR(FIND(" ",CM28,CN28),999)-CN28,                   INDEX(CM$2:CM$100,CO28)                  ) )</f>
        <v/>
      </c>
      <c r="CQ28" s="0" t="n">
        <f aca="false">IFERROR(FIND("f_",LOWER(CP28)),-1)</f>
        <v>-1</v>
      </c>
      <c r="CR28" s="0" t="n">
        <f aca="false">IF(CQ28=-1,-1, VALUE(MID(CP28,CQ28+2, IFERROR(FIND(" ",CP28,CQ28),999)-CQ28-2)))</f>
        <v>-1</v>
      </c>
      <c r="CS28" s="0" t="str">
        <f aca="false">IF(OR(CQ28=-1,IFERROR(INDEX(CQ$2:CQ$100,CR28),999)&gt;=0),CP28, REPLACE(CP28,CQ28,IFERROR(FIND(" ",CP28,CQ28),999)-CQ28,                   INDEX(CP$2:CP$100,CR28)                  ) )</f>
        <v/>
      </c>
      <c r="CT28" s="0" t="n">
        <f aca="false">IFERROR(FIND("f_",LOWER(CS28)),-1)</f>
        <v>-1</v>
      </c>
      <c r="CU28" s="0" t="n">
        <f aca="false">IF(CT28=-1,-1, VALUE(MID(CS28,CT28+2, IFERROR(FIND(" ",CS28,CT28),999)-CT28-2)))</f>
        <v>-1</v>
      </c>
      <c r="CV28" s="0" t="str">
        <f aca="false">IF(OR(CT28=-1,IFERROR(INDEX(CT$2:CT$100,CU28),999)&gt;=0),CS28, REPLACE(CS28,CT28,IFERROR(FIND(" ",CS28,CT28),999)-CT28,                   INDEX(CS$2:CS$100,CU28)                  ) )</f>
        <v/>
      </c>
      <c r="CW28" s="0" t="n">
        <f aca="false">IFERROR(FIND("f_",LOWER(CV28)),-1)</f>
        <v>-1</v>
      </c>
      <c r="CX28" s="0" t="n">
        <f aca="false">IF(CW28=-1,-1, VALUE(MID(CV28,CW28+2, IFERROR(FIND(" ",CV28,CW28),999)-CW28-2)))</f>
        <v>-1</v>
      </c>
      <c r="CY28" s="0" t="str">
        <f aca="false">IF(OR(CW28=-1,IFERROR(INDEX(CW$2:CW$100,CX28),999)&gt;=0),CV28, REPLACE(CV28,CW28,IFERROR(FIND(" ",CV28,CW28),999)-CW28,                   INDEX(CV$2:CV$100,CX28)                  ) )</f>
        <v/>
      </c>
      <c r="CZ28" s="0" t="n">
        <f aca="false">IFERROR(FIND("f_",LOWER(CY28)),-1)</f>
        <v>-1</v>
      </c>
      <c r="DA28" s="0" t="n">
        <f aca="false">IF(CZ28=-1,-1, VALUE(MID(CY28,CZ28+2, IFERROR(FIND(" ",CY28,CZ28),999)-CZ28-2)))</f>
        <v>-1</v>
      </c>
      <c r="DB28" s="0" t="str">
        <f aca="false">IF(OR(CZ28=-1,IFERROR(INDEX(CZ$2:CZ$100,DA28),999)&gt;=0),CY28, REPLACE(CY28,CZ28,IFERROR(FIND(" ",CY28,CZ28),999)-CZ28,                   INDEX(CY$2:CY$100,DA28)                  ) )</f>
        <v/>
      </c>
    </row>
    <row r="29" customFormat="false" ht="13.8" hidden="false" customHeight="false" outlineLevel="0" collapsed="false">
      <c r="D29" s="1"/>
      <c r="I29" s="0" t="str">
        <f aca="false">DB29</f>
        <v/>
      </c>
      <c r="L29" s="0" t="e">
        <f aca="false">VLOOKUP($D29,Relgebra!$A:$E,5,0)</f>
        <v>#N/A</v>
      </c>
      <c r="M29" s="0" t="e">
        <f aca="false">SUBSTITUTE(SUBSTITUTE(L29,"parm1",E29),"parm2",F29)</f>
        <v>#N/A</v>
      </c>
      <c r="N29" s="0" t="str">
        <f aca="false">IFERROR(VLOOKUP(ROW($A28),$G$2:$M$100,COLUMN(M28)-COLUMN(G28)+1,0),"")</f>
        <v/>
      </c>
      <c r="P29" s="0" t="str">
        <f aca="false">N29</f>
        <v/>
      </c>
      <c r="Q29" s="0" t="n">
        <f aca="false">IFERROR(FIND("f_",LOWER(P29)),-1)</f>
        <v>-1</v>
      </c>
      <c r="R29" s="0" t="n">
        <f aca="false">IF(Q29=-1,-1, VALUE(MID(P29,Q29+2, IFERROR(FIND(" ",P29,Q29),999)-Q29-2)))</f>
        <v>-1</v>
      </c>
      <c r="S29" s="0" t="str">
        <f aca="false">IF(OR(Q29=-1,IFERROR(INDEX(Q$2:Q$100,R29),999)&gt;=0),P29, REPLACE(P29,Q29,IFERROR(FIND(" ",P29,Q29),999)-Q29,                   INDEX(P$2:P$100,R29)                  ) )</f>
        <v/>
      </c>
      <c r="T29" s="0" t="n">
        <f aca="false">IFERROR(FIND("f_",LOWER(S29)),-1)</f>
        <v>-1</v>
      </c>
      <c r="U29" s="0" t="n">
        <f aca="false">IF(T29=-1,-1, VALUE(MID(S29,T29+2, IFERROR(FIND(" ",S29,T29),999)-T29-2)))</f>
        <v>-1</v>
      </c>
      <c r="V29" s="0" t="str">
        <f aca="false">IF(OR(T29=-1,IFERROR(INDEX(T$2:T$100,U29),999)&gt;=0),S29, REPLACE(S29,T29,IFERROR(FIND(" ",S29,T29),999)-T29,                   INDEX(S$2:S$100,U29)                  ) )</f>
        <v/>
      </c>
      <c r="W29" s="0" t="n">
        <f aca="false">IFERROR(FIND("f_",LOWER(V29)),-1)</f>
        <v>-1</v>
      </c>
      <c r="X29" s="0" t="n">
        <f aca="false">IF(W29=-1,-1, VALUE(MID(V29,W29+2, IFERROR(FIND(" ",V29,W29),999)-W29-2)))</f>
        <v>-1</v>
      </c>
      <c r="Y29" s="0" t="str">
        <f aca="false">IF(OR(W29=-1,IFERROR(INDEX(W$2:W$100,X29),999)&gt;=0),V29, REPLACE(V29,W29,IFERROR(FIND(" ",V29,W29),999)-W29,                   INDEX(V$2:V$100,X29)                  ) )</f>
        <v/>
      </c>
      <c r="Z29" s="0" t="n">
        <f aca="false">IFERROR(FIND("f_",LOWER(Y29)),-1)</f>
        <v>-1</v>
      </c>
      <c r="AA29" s="0" t="n">
        <f aca="false">IF(Z29=-1,-1, VALUE(MID(Y29,Z29+2, IFERROR(FIND(" ",Y29,Z29),999)-Z29-2)))</f>
        <v>-1</v>
      </c>
      <c r="AB29" s="0" t="str">
        <f aca="false">IF(OR(Z29=-1,IFERROR(INDEX(Z$2:Z$100,AA29),999)&gt;=0),Y29, REPLACE(Y29,Z29,IFERROR(FIND(" ",Y29,Z29),999)-Z29,                   INDEX(Y$2:Y$100,AA29)                  ) )</f>
        <v/>
      </c>
      <c r="AC29" s="0" t="n">
        <f aca="false">IFERROR(FIND("f_",LOWER(AB29)),-1)</f>
        <v>-1</v>
      </c>
      <c r="AD29" s="0" t="n">
        <f aca="false">IF(AC29=-1,-1, VALUE(MID(AB29,AC29+2, IFERROR(FIND(" ",AB29,AC29),999)-AC29-2)))</f>
        <v>-1</v>
      </c>
      <c r="AE29" s="0" t="str">
        <f aca="false">IF(OR(AC29=-1,IFERROR(INDEX(AC$2:AC$100,AD29),999)&gt;=0),AB29, REPLACE(AB29,AC29,IFERROR(FIND(" ",AB29,AC29),999)-AC29,                   INDEX(AB$2:AB$100,AD29)                  ) )</f>
        <v/>
      </c>
      <c r="AF29" s="0" t="n">
        <f aca="false">IFERROR(FIND("f_",LOWER(AE29)),-1)</f>
        <v>-1</v>
      </c>
      <c r="AG29" s="0" t="n">
        <f aca="false">IF(AF29=-1,-1, VALUE(MID(AE29,AF29+2, IFERROR(FIND(" ",AE29,AF29),999)-AF29-2)))</f>
        <v>-1</v>
      </c>
      <c r="AH29" s="0" t="str">
        <f aca="false">IF(OR(AF29=-1,IFERROR(INDEX(AF$2:AF$100,AG29),999)&gt;=0),AE29, REPLACE(AE29,AF29,IFERROR(FIND(" ",AE29,AF29),999)-AF29,                   INDEX(AE$2:AE$100,AG29)                  ) )</f>
        <v/>
      </c>
      <c r="AI29" s="0" t="n">
        <f aca="false">IFERROR(FIND("f_",LOWER(AH29)),-1)</f>
        <v>-1</v>
      </c>
      <c r="AJ29" s="0" t="n">
        <f aca="false">IF(AI29=-1,-1, VALUE(MID(AH29,AI29+2, IFERROR(FIND(" ",AH29,AI29),999)-AI29-2)))</f>
        <v>-1</v>
      </c>
      <c r="AK29" s="0" t="str">
        <f aca="false">IF(OR(AI29=-1,IFERROR(INDEX(AI$2:AI$100,AJ29),999)&gt;=0),AH29, REPLACE(AH29,AI29,IFERROR(FIND(" ",AH29,AI29),999)-AI29,                   INDEX(AH$2:AH$100,AJ29)                  ) )</f>
        <v/>
      </c>
      <c r="AL29" s="0" t="n">
        <f aca="false">IFERROR(FIND("f_",LOWER(AK29)),-1)</f>
        <v>-1</v>
      </c>
      <c r="AM29" s="0" t="n">
        <f aca="false">IF(AL29=-1,-1, VALUE(MID(AK29,AL29+2, IFERROR(FIND(" ",AK29,AL29),999)-AL29-2)))</f>
        <v>-1</v>
      </c>
      <c r="AN29" s="0" t="str">
        <f aca="false">IF(OR(AL29=-1,IFERROR(INDEX(AL$2:AL$100,AM29),999)&gt;=0),AK29, REPLACE(AK29,AL29,IFERROR(FIND(" ",AK29,AL29),999)-AL29,                   INDEX(AK$2:AK$100,AM29)                  ) )</f>
        <v/>
      </c>
      <c r="AO29" s="0" t="n">
        <f aca="false">IFERROR(FIND("f_",LOWER(AN29)),-1)</f>
        <v>-1</v>
      </c>
      <c r="AP29" s="0" t="n">
        <f aca="false">IF(AO29=-1,-1, VALUE(MID(AN29,AO29+2, IFERROR(FIND(" ",AN29,AO29),999)-AO29-2)))</f>
        <v>-1</v>
      </c>
      <c r="AQ29" s="0" t="str">
        <f aca="false">IF(OR(AO29=-1,IFERROR(INDEX(AO$2:AO$100,AP29),999)&gt;=0),AN29, REPLACE(AN29,AO29,IFERROR(FIND(" ",AN29,AO29),999)-AO29,                   INDEX(AN$2:AN$100,AP29)                  ) )</f>
        <v/>
      </c>
      <c r="AR29" s="0" t="n">
        <f aca="false">IFERROR(FIND("f_",LOWER(AQ29)),-1)</f>
        <v>-1</v>
      </c>
      <c r="AS29" s="0" t="n">
        <f aca="false">IF(AR29=-1,-1, VALUE(MID(AQ29,AR29+2, IFERROR(FIND(" ",AQ29,AR29),999)-AR29-2)))</f>
        <v>-1</v>
      </c>
      <c r="AT29" s="0" t="str">
        <f aca="false">IF(OR(AR29=-1,IFERROR(INDEX(AR$2:AR$100,AS29),999)&gt;=0),AQ29, REPLACE(AQ29,AR29,IFERROR(FIND(" ",AQ29,AR29),999)-AR29,                   INDEX(AQ$2:AQ$100,AS29)                  ) )</f>
        <v/>
      </c>
      <c r="AU29" s="0" t="n">
        <f aca="false">IFERROR(FIND("f_",LOWER(AT29)),-1)</f>
        <v>-1</v>
      </c>
      <c r="AV29" s="0" t="n">
        <f aca="false">IF(AU29=-1,-1, VALUE(MID(AT29,AU29+2, IFERROR(FIND(" ",AT29,AU29),999)-AU29-2)))</f>
        <v>-1</v>
      </c>
      <c r="AW29" s="0" t="str">
        <f aca="false">IF(OR(AU29=-1,IFERROR(INDEX(AU$2:AU$100,AV29),999)&gt;=0),AT29, REPLACE(AT29,AU29,IFERROR(FIND(" ",AT29,AU29),999)-AU29,                   INDEX(AT$2:AT$100,AV29)                  ) )</f>
        <v/>
      </c>
      <c r="AX29" s="0" t="n">
        <f aca="false">IFERROR(FIND("f_",LOWER(AW29)),-1)</f>
        <v>-1</v>
      </c>
      <c r="AY29" s="0" t="n">
        <f aca="false">IF(AX29=-1,-1, VALUE(MID(AW29,AX29+2, IFERROR(FIND(" ",AW29,AX29),999)-AX29-2)))</f>
        <v>-1</v>
      </c>
      <c r="AZ29" s="0" t="str">
        <f aca="false">IF(OR(AX29=-1,IFERROR(INDEX(AX$2:AX$100,AY29),999)&gt;=0),AW29, REPLACE(AW29,AX29,IFERROR(FIND(" ",AW29,AX29),999)-AX29,                   INDEX(AW$2:AW$100,AY29)                  ) )</f>
        <v/>
      </c>
      <c r="BA29" s="0" t="n">
        <f aca="false">IFERROR(FIND("f_",LOWER(AZ29)),-1)</f>
        <v>-1</v>
      </c>
      <c r="BB29" s="0" t="n">
        <f aca="false">IF(BA29=-1,-1, VALUE(MID(AZ29,BA29+2, IFERROR(FIND(" ",AZ29,BA29),999)-BA29-2)))</f>
        <v>-1</v>
      </c>
      <c r="BC29" s="0" t="str">
        <f aca="false">IF(OR(BA29=-1,IFERROR(INDEX(BA$2:BA$100,BB29),999)&gt;=0),AZ29, REPLACE(AZ29,BA29,IFERROR(FIND(" ",AZ29,BA29),999)-BA29,                   INDEX(AZ$2:AZ$100,BB29)                  ) )</f>
        <v/>
      </c>
      <c r="BD29" s="0" t="n">
        <f aca="false">IFERROR(FIND("f_",LOWER(BC29)),-1)</f>
        <v>-1</v>
      </c>
      <c r="BE29" s="0" t="n">
        <f aca="false">IF(BD29=-1,-1, VALUE(MID(BC29,BD29+2, IFERROR(FIND(" ",BC29,BD29),999)-BD29-2)))</f>
        <v>-1</v>
      </c>
      <c r="BF29" s="0" t="str">
        <f aca="false">IF(OR(BD29=-1,IFERROR(INDEX(BD$2:BD$100,BE29),999)&gt;=0),BC29, REPLACE(BC29,BD29,IFERROR(FIND(" ",BC29,BD29),999)-BD29,                   INDEX(BC$2:BC$100,BE29)                  ) )</f>
        <v/>
      </c>
      <c r="BG29" s="0" t="n">
        <f aca="false">IFERROR(FIND("f_",LOWER(BF29)),-1)</f>
        <v>-1</v>
      </c>
      <c r="BH29" s="0" t="n">
        <f aca="false">IF(BG29=-1,-1, VALUE(MID(BF29,BG29+2, IFERROR(FIND(" ",BF29,BG29),999)-BG29-2)))</f>
        <v>-1</v>
      </c>
      <c r="BI29" s="0" t="str">
        <f aca="false">IF(OR(BG29=-1,IFERROR(INDEX(BG$2:BG$100,BH29),999)&gt;=0),BF29, REPLACE(BF29,BG29,IFERROR(FIND(" ",BF29,BG29),999)-BG29,                   INDEX(BF$2:BF$100,BH29)                  ) )</f>
        <v/>
      </c>
      <c r="BJ29" s="0" t="n">
        <f aca="false">IFERROR(FIND("f_",LOWER(BI29)),-1)</f>
        <v>-1</v>
      </c>
      <c r="BK29" s="0" t="n">
        <f aca="false">IF(BJ29=-1,-1, VALUE(MID(BI29,BJ29+2, IFERROR(FIND(" ",BI29,BJ29),999)-BJ29-2)))</f>
        <v>-1</v>
      </c>
      <c r="BL29" s="0" t="str">
        <f aca="false">IF(OR(BJ29=-1,IFERROR(INDEX(BJ$2:BJ$100,BK29),999)&gt;=0),BI29, REPLACE(BI29,BJ29,IFERROR(FIND(" ",BI29,BJ29),999)-BJ29,                   INDEX(BI$2:BI$100,BK29)                  ) )</f>
        <v/>
      </c>
      <c r="BM29" s="0" t="n">
        <f aca="false">IFERROR(FIND("f_",LOWER(BL29)),-1)</f>
        <v>-1</v>
      </c>
      <c r="BN29" s="0" t="n">
        <f aca="false">IF(BM29=-1,-1, VALUE(MID(BL29,BM29+2, IFERROR(FIND(" ",BL29,BM29),999)-BM29-2)))</f>
        <v>-1</v>
      </c>
      <c r="BO29" s="0" t="str">
        <f aca="false">IF(OR(BM29=-1,IFERROR(INDEX(BM$2:BM$100,BN29),999)&gt;=0),BL29, REPLACE(BL29,BM29,IFERROR(FIND(" ",BL29,BM29),999)-BM29,                   INDEX(BL$2:BL$100,BN29)                  ) )</f>
        <v/>
      </c>
      <c r="BP29" s="0" t="n">
        <f aca="false">IFERROR(FIND("f_",LOWER(BO29)),-1)</f>
        <v>-1</v>
      </c>
      <c r="BQ29" s="0" t="n">
        <f aca="false">IF(BP29=-1,-1, VALUE(MID(BO29,BP29+2, IFERROR(FIND(" ",BO29,BP29),999)-BP29-2)))</f>
        <v>-1</v>
      </c>
      <c r="BR29" s="0" t="str">
        <f aca="false">IF(OR(BP29=-1,IFERROR(INDEX(BP$2:BP$100,BQ29),999)&gt;=0),BO29, REPLACE(BO29,BP29,IFERROR(FIND(" ",BO29,BP29),999)-BP29,                   INDEX(BO$2:BO$100,BQ29)                  ) )</f>
        <v/>
      </c>
      <c r="BS29" s="0" t="n">
        <f aca="false">IFERROR(FIND("f_",LOWER(BR29)),-1)</f>
        <v>-1</v>
      </c>
      <c r="BT29" s="0" t="n">
        <f aca="false">IF(BS29=-1,-1, VALUE(MID(BR29,BS29+2, IFERROR(FIND(" ",BR29,BS29),999)-BS29-2)))</f>
        <v>-1</v>
      </c>
      <c r="BU29" s="0" t="str">
        <f aca="false">IF(OR(BS29=-1,IFERROR(INDEX(BS$2:BS$100,BT29),999)&gt;=0),BR29, REPLACE(BR29,BS29,IFERROR(FIND(" ",BR29,BS29),999)-BS29,                   INDEX(BR$2:BR$100,BT29)                  ) )</f>
        <v/>
      </c>
      <c r="BV29" s="0" t="n">
        <f aca="false">IFERROR(FIND("f_",LOWER(BU29)),-1)</f>
        <v>-1</v>
      </c>
      <c r="BW29" s="0" t="n">
        <f aca="false">IF(BV29=-1,-1, VALUE(MID(BU29,BV29+2, IFERROR(FIND(" ",BU29,BV29),999)-BV29-2)))</f>
        <v>-1</v>
      </c>
      <c r="BX29" s="0" t="str">
        <f aca="false">IF(OR(BV29=-1,IFERROR(INDEX(BV$2:BV$100,BW29),999)&gt;=0),BU29, REPLACE(BU29,BV29,IFERROR(FIND(" ",BU29,BV29),999)-BV29,                   INDEX(BU$2:BU$100,BW29)                  ) )</f>
        <v/>
      </c>
      <c r="BY29" s="0" t="n">
        <f aca="false">IFERROR(FIND("f_",LOWER(BX29)),-1)</f>
        <v>-1</v>
      </c>
      <c r="BZ29" s="0" t="n">
        <f aca="false">IF(BY29=-1,-1, VALUE(MID(BX29,BY29+2, IFERROR(FIND(" ",BX29,BY29),999)-BY29-2)))</f>
        <v>-1</v>
      </c>
      <c r="CA29" s="0" t="str">
        <f aca="false">IF(OR(BY29=-1,IFERROR(INDEX(BY$2:BY$100,BZ29),999)&gt;=0),BX29, REPLACE(BX29,BY29,IFERROR(FIND(" ",BX29,BY29),999)-BY29,                   INDEX(BX$2:BX$100,BZ29)                  ) )</f>
        <v/>
      </c>
      <c r="CB29" s="0" t="n">
        <f aca="false">IFERROR(FIND("f_",LOWER(CA29)),-1)</f>
        <v>-1</v>
      </c>
      <c r="CC29" s="0" t="n">
        <f aca="false">IF(CB29=-1,-1, VALUE(MID(CA29,CB29+2, IFERROR(FIND(" ",CA29,CB29),999)-CB29-2)))</f>
        <v>-1</v>
      </c>
      <c r="CD29" s="0" t="str">
        <f aca="false">IF(OR(CB29=-1,IFERROR(INDEX(CB$2:CB$100,CC29),999)&gt;=0),CA29, REPLACE(CA29,CB29,IFERROR(FIND(" ",CA29,CB29),999)-CB29,                   INDEX(CA$2:CA$100,CC29)                  ) )</f>
        <v/>
      </c>
      <c r="CE29" s="0" t="n">
        <f aca="false">IFERROR(FIND("f_",LOWER(CD29)),-1)</f>
        <v>-1</v>
      </c>
      <c r="CF29" s="0" t="n">
        <f aca="false">IF(CE29=-1,-1, VALUE(MID(CD29,CE29+2, IFERROR(FIND(" ",CD29,CE29),999)-CE29-2)))</f>
        <v>-1</v>
      </c>
      <c r="CG29" s="0" t="str">
        <f aca="false">IF(OR(CE29=-1,IFERROR(INDEX(CE$2:CE$100,CF29),999)&gt;=0),CD29, REPLACE(CD29,CE29,IFERROR(FIND(" ",CD29,CE29),999)-CE29,                   INDEX(CD$2:CD$100,CF29)                  ) )</f>
        <v/>
      </c>
      <c r="CH29" s="0" t="n">
        <f aca="false">IFERROR(FIND("f_",LOWER(CG29)),-1)</f>
        <v>-1</v>
      </c>
      <c r="CI29" s="0" t="n">
        <f aca="false">IF(CH29=-1,-1, VALUE(MID(CG29,CH29+2, IFERROR(FIND(" ",CG29,CH29),999)-CH29-2)))</f>
        <v>-1</v>
      </c>
      <c r="CJ29" s="0" t="str">
        <f aca="false">IF(OR(CH29=-1,IFERROR(INDEX(CH$2:CH$100,CI29),999)&gt;=0),CG29, REPLACE(CG29,CH29,IFERROR(FIND(" ",CG29,CH29),999)-CH29,                   INDEX(CG$2:CG$100,CI29)                  ) )</f>
        <v/>
      </c>
      <c r="CK29" s="0" t="n">
        <f aca="false">IFERROR(FIND("f_",LOWER(CJ29)),-1)</f>
        <v>-1</v>
      </c>
      <c r="CL29" s="0" t="n">
        <f aca="false">IF(CK29=-1,-1, VALUE(MID(CJ29,CK29+2, IFERROR(FIND(" ",CJ29,CK29),999)-CK29-2)))</f>
        <v>-1</v>
      </c>
      <c r="CM29" s="0" t="str">
        <f aca="false">IF(OR(CK29=-1,IFERROR(INDEX(CK$2:CK$100,CL29),999)&gt;=0),CJ29, REPLACE(CJ29,CK29,IFERROR(FIND(" ",CJ29,CK29),999)-CK29,                   INDEX(CJ$2:CJ$100,CL29)                  ) )</f>
        <v/>
      </c>
      <c r="CN29" s="0" t="n">
        <f aca="false">IFERROR(FIND("f_",LOWER(CM29)),-1)</f>
        <v>-1</v>
      </c>
      <c r="CO29" s="0" t="n">
        <f aca="false">IF(CN29=-1,-1, VALUE(MID(CM29,CN29+2, IFERROR(FIND(" ",CM29,CN29),999)-CN29-2)))</f>
        <v>-1</v>
      </c>
      <c r="CP29" s="0" t="str">
        <f aca="false">IF(OR(CN29=-1,IFERROR(INDEX(CN$2:CN$100,CO29),999)&gt;=0),CM29, REPLACE(CM29,CN29,IFERROR(FIND(" ",CM29,CN29),999)-CN29,                   INDEX(CM$2:CM$100,CO29)                  ) )</f>
        <v/>
      </c>
      <c r="CQ29" s="0" t="n">
        <f aca="false">IFERROR(FIND("f_",LOWER(CP29)),-1)</f>
        <v>-1</v>
      </c>
      <c r="CR29" s="0" t="n">
        <f aca="false">IF(CQ29=-1,-1, VALUE(MID(CP29,CQ29+2, IFERROR(FIND(" ",CP29,CQ29),999)-CQ29-2)))</f>
        <v>-1</v>
      </c>
      <c r="CS29" s="0" t="str">
        <f aca="false">IF(OR(CQ29=-1,IFERROR(INDEX(CQ$2:CQ$100,CR29),999)&gt;=0),CP29, REPLACE(CP29,CQ29,IFERROR(FIND(" ",CP29,CQ29),999)-CQ29,                   INDEX(CP$2:CP$100,CR29)                  ) )</f>
        <v/>
      </c>
      <c r="CT29" s="0" t="n">
        <f aca="false">IFERROR(FIND("f_",LOWER(CS29)),-1)</f>
        <v>-1</v>
      </c>
      <c r="CU29" s="0" t="n">
        <f aca="false">IF(CT29=-1,-1, VALUE(MID(CS29,CT29+2, IFERROR(FIND(" ",CS29,CT29),999)-CT29-2)))</f>
        <v>-1</v>
      </c>
      <c r="CV29" s="0" t="str">
        <f aca="false">IF(OR(CT29=-1,IFERROR(INDEX(CT$2:CT$100,CU29),999)&gt;=0),CS29, REPLACE(CS29,CT29,IFERROR(FIND(" ",CS29,CT29),999)-CT29,                   INDEX(CS$2:CS$100,CU29)                  ) )</f>
        <v/>
      </c>
      <c r="CW29" s="0" t="n">
        <f aca="false">IFERROR(FIND("f_",LOWER(CV29)),-1)</f>
        <v>-1</v>
      </c>
      <c r="CX29" s="0" t="n">
        <f aca="false">IF(CW29=-1,-1, VALUE(MID(CV29,CW29+2, IFERROR(FIND(" ",CV29,CW29),999)-CW29-2)))</f>
        <v>-1</v>
      </c>
      <c r="CY29" s="0" t="str">
        <f aca="false">IF(OR(CW29=-1,IFERROR(INDEX(CW$2:CW$100,CX29),999)&gt;=0),CV29, REPLACE(CV29,CW29,IFERROR(FIND(" ",CV29,CW29),999)-CW29,                   INDEX(CV$2:CV$100,CX29)                  ) )</f>
        <v/>
      </c>
      <c r="CZ29" s="0" t="n">
        <f aca="false">IFERROR(FIND("f_",LOWER(CY29)),-1)</f>
        <v>-1</v>
      </c>
      <c r="DA29" s="0" t="n">
        <f aca="false">IF(CZ29=-1,-1, VALUE(MID(CY29,CZ29+2, IFERROR(FIND(" ",CY29,CZ29),999)-CZ29-2)))</f>
        <v>-1</v>
      </c>
      <c r="DB29" s="0" t="str">
        <f aca="false">IF(OR(CZ29=-1,IFERROR(INDEX(CZ$2:CZ$100,DA29),999)&gt;=0),CY29, REPLACE(CY29,CZ29,IFERROR(FIND(" ",CY29,CZ29),999)-CZ29,                   INDEX(CY$2:CY$100,DA29)                  ) )</f>
        <v/>
      </c>
    </row>
    <row r="30" customFormat="false" ht="13.8" hidden="false" customHeight="false" outlineLevel="0" collapsed="false">
      <c r="D30" s="1"/>
      <c r="I30" s="0" t="str">
        <f aca="false">DB30</f>
        <v/>
      </c>
      <c r="L30" s="0" t="e">
        <f aca="false">VLOOKUP($D30,Relgebra!$A:$E,5,0)</f>
        <v>#N/A</v>
      </c>
      <c r="M30" s="0" t="e">
        <f aca="false">SUBSTITUTE(SUBSTITUTE(L30,"parm1",E30),"parm2",F30)</f>
        <v>#N/A</v>
      </c>
      <c r="N30" s="0" t="str">
        <f aca="false">IFERROR(VLOOKUP(ROW($A29),$G$2:$M$100,COLUMN(M29)-COLUMN(G29)+1,0),"")</f>
        <v/>
      </c>
      <c r="P30" s="0" t="str">
        <f aca="false">N30</f>
        <v/>
      </c>
      <c r="Q30" s="0" t="n">
        <f aca="false">IFERROR(FIND("f_",LOWER(P30)),-1)</f>
        <v>-1</v>
      </c>
      <c r="R30" s="0" t="n">
        <f aca="false">IF(Q30=-1,-1, VALUE(MID(P30,Q30+2, IFERROR(FIND(" ",P30,Q30),999)-Q30-2)))</f>
        <v>-1</v>
      </c>
      <c r="S30" s="0" t="str">
        <f aca="false">IF(OR(Q30=-1,IFERROR(INDEX(Q$2:Q$100,R30),999)&gt;=0),P30, REPLACE(P30,Q30,IFERROR(FIND(" ",P30,Q30),999)-Q30,                   INDEX(P$2:P$100,R30)                  ) )</f>
        <v/>
      </c>
      <c r="T30" s="0" t="n">
        <f aca="false">IFERROR(FIND("f_",LOWER(S30)),-1)</f>
        <v>-1</v>
      </c>
      <c r="U30" s="0" t="n">
        <f aca="false">IF(T30=-1,-1, VALUE(MID(S30,T30+2, IFERROR(FIND(" ",S30,T30),999)-T30-2)))</f>
        <v>-1</v>
      </c>
      <c r="V30" s="0" t="str">
        <f aca="false">IF(OR(T30=-1,IFERROR(INDEX(T$2:T$100,U30),999)&gt;=0),S30, REPLACE(S30,T30,IFERROR(FIND(" ",S30,T30),999)-T30,                   INDEX(S$2:S$100,U30)                  ) )</f>
        <v/>
      </c>
      <c r="W30" s="0" t="n">
        <f aca="false">IFERROR(FIND("f_",LOWER(V30)),-1)</f>
        <v>-1</v>
      </c>
      <c r="X30" s="0" t="n">
        <f aca="false">IF(W30=-1,-1, VALUE(MID(V30,W30+2, IFERROR(FIND(" ",V30,W30),999)-W30-2)))</f>
        <v>-1</v>
      </c>
      <c r="Y30" s="0" t="str">
        <f aca="false">IF(OR(W30=-1,IFERROR(INDEX(W$2:W$100,X30),999)&gt;=0),V30, REPLACE(V30,W30,IFERROR(FIND(" ",V30,W30),999)-W30,                   INDEX(V$2:V$100,X30)                  ) )</f>
        <v/>
      </c>
      <c r="Z30" s="0" t="n">
        <f aca="false">IFERROR(FIND("f_",LOWER(Y30)),-1)</f>
        <v>-1</v>
      </c>
      <c r="AA30" s="0" t="n">
        <f aca="false">IF(Z30=-1,-1, VALUE(MID(Y30,Z30+2, IFERROR(FIND(" ",Y30,Z30),999)-Z30-2)))</f>
        <v>-1</v>
      </c>
      <c r="AB30" s="0" t="str">
        <f aca="false">IF(OR(Z30=-1,IFERROR(INDEX(Z$2:Z$100,AA30),999)&gt;=0),Y30, REPLACE(Y30,Z30,IFERROR(FIND(" ",Y30,Z30),999)-Z30,                   INDEX(Y$2:Y$100,AA30)                  ) )</f>
        <v/>
      </c>
      <c r="AC30" s="0" t="n">
        <f aca="false">IFERROR(FIND("f_",LOWER(AB30)),-1)</f>
        <v>-1</v>
      </c>
      <c r="AD30" s="0" t="n">
        <f aca="false">IF(AC30=-1,-1, VALUE(MID(AB30,AC30+2, IFERROR(FIND(" ",AB30,AC30),999)-AC30-2)))</f>
        <v>-1</v>
      </c>
      <c r="AE30" s="0" t="str">
        <f aca="false">IF(OR(AC30=-1,IFERROR(INDEX(AC$2:AC$100,AD30),999)&gt;=0),AB30, REPLACE(AB30,AC30,IFERROR(FIND(" ",AB30,AC30),999)-AC30,                   INDEX(AB$2:AB$100,AD30)                  ) )</f>
        <v/>
      </c>
      <c r="AF30" s="0" t="n">
        <f aca="false">IFERROR(FIND("f_",LOWER(AE30)),-1)</f>
        <v>-1</v>
      </c>
      <c r="AG30" s="0" t="n">
        <f aca="false">IF(AF30=-1,-1, VALUE(MID(AE30,AF30+2, IFERROR(FIND(" ",AE30,AF30),999)-AF30-2)))</f>
        <v>-1</v>
      </c>
      <c r="AH30" s="0" t="str">
        <f aca="false">IF(OR(AF30=-1,IFERROR(INDEX(AF$2:AF$100,AG30),999)&gt;=0),AE30, REPLACE(AE30,AF30,IFERROR(FIND(" ",AE30,AF30),999)-AF30,                   INDEX(AE$2:AE$100,AG30)                  ) )</f>
        <v/>
      </c>
      <c r="AI30" s="0" t="n">
        <f aca="false">IFERROR(FIND("f_",LOWER(AH30)),-1)</f>
        <v>-1</v>
      </c>
      <c r="AJ30" s="0" t="n">
        <f aca="false">IF(AI30=-1,-1, VALUE(MID(AH30,AI30+2, IFERROR(FIND(" ",AH30,AI30),999)-AI30-2)))</f>
        <v>-1</v>
      </c>
      <c r="AK30" s="0" t="str">
        <f aca="false">IF(OR(AI30=-1,IFERROR(INDEX(AI$2:AI$100,AJ30),999)&gt;=0),AH30, REPLACE(AH30,AI30,IFERROR(FIND(" ",AH30,AI30),999)-AI30,                   INDEX(AH$2:AH$100,AJ30)                  ) )</f>
        <v/>
      </c>
      <c r="AL30" s="0" t="n">
        <f aca="false">IFERROR(FIND("f_",LOWER(AK30)),-1)</f>
        <v>-1</v>
      </c>
      <c r="AM30" s="0" t="n">
        <f aca="false">IF(AL30=-1,-1, VALUE(MID(AK30,AL30+2, IFERROR(FIND(" ",AK30,AL30),999)-AL30-2)))</f>
        <v>-1</v>
      </c>
      <c r="AN30" s="0" t="str">
        <f aca="false">IF(OR(AL30=-1,IFERROR(INDEX(AL$2:AL$100,AM30),999)&gt;=0),AK30, REPLACE(AK30,AL30,IFERROR(FIND(" ",AK30,AL30),999)-AL30,                   INDEX(AK$2:AK$100,AM30)                  ) )</f>
        <v/>
      </c>
      <c r="AO30" s="0" t="n">
        <f aca="false">IFERROR(FIND("f_",LOWER(AN30)),-1)</f>
        <v>-1</v>
      </c>
      <c r="AP30" s="0" t="n">
        <f aca="false">IF(AO30=-1,-1, VALUE(MID(AN30,AO30+2, IFERROR(FIND(" ",AN30,AO30),999)-AO30-2)))</f>
        <v>-1</v>
      </c>
      <c r="AQ30" s="0" t="str">
        <f aca="false">IF(OR(AO30=-1,IFERROR(INDEX(AO$2:AO$100,AP30),999)&gt;=0),AN30, REPLACE(AN30,AO30,IFERROR(FIND(" ",AN30,AO30),999)-AO30,                   INDEX(AN$2:AN$100,AP30)                  ) )</f>
        <v/>
      </c>
      <c r="AR30" s="0" t="n">
        <f aca="false">IFERROR(FIND("f_",LOWER(AQ30)),-1)</f>
        <v>-1</v>
      </c>
      <c r="AS30" s="0" t="n">
        <f aca="false">IF(AR30=-1,-1, VALUE(MID(AQ30,AR30+2, IFERROR(FIND(" ",AQ30,AR30),999)-AR30-2)))</f>
        <v>-1</v>
      </c>
      <c r="AT30" s="0" t="str">
        <f aca="false">IF(OR(AR30=-1,IFERROR(INDEX(AR$2:AR$100,AS30),999)&gt;=0),AQ30, REPLACE(AQ30,AR30,IFERROR(FIND(" ",AQ30,AR30),999)-AR30,                   INDEX(AQ$2:AQ$100,AS30)                  ) )</f>
        <v/>
      </c>
      <c r="AU30" s="0" t="n">
        <f aca="false">IFERROR(FIND("f_",LOWER(AT30)),-1)</f>
        <v>-1</v>
      </c>
      <c r="AV30" s="0" t="n">
        <f aca="false">IF(AU30=-1,-1, VALUE(MID(AT30,AU30+2, IFERROR(FIND(" ",AT30,AU30),999)-AU30-2)))</f>
        <v>-1</v>
      </c>
      <c r="AW30" s="0" t="str">
        <f aca="false">IF(OR(AU30=-1,IFERROR(INDEX(AU$2:AU$100,AV30),999)&gt;=0),AT30, REPLACE(AT30,AU30,IFERROR(FIND(" ",AT30,AU30),999)-AU30,                   INDEX(AT$2:AT$100,AV30)                  ) )</f>
        <v/>
      </c>
      <c r="AX30" s="0" t="n">
        <f aca="false">IFERROR(FIND("f_",LOWER(AW30)),-1)</f>
        <v>-1</v>
      </c>
      <c r="AY30" s="0" t="n">
        <f aca="false">IF(AX30=-1,-1, VALUE(MID(AW30,AX30+2, IFERROR(FIND(" ",AW30,AX30),999)-AX30-2)))</f>
        <v>-1</v>
      </c>
      <c r="AZ30" s="0" t="str">
        <f aca="false">IF(OR(AX30=-1,IFERROR(INDEX(AX$2:AX$100,AY30),999)&gt;=0),AW30, REPLACE(AW30,AX30,IFERROR(FIND(" ",AW30,AX30),999)-AX30,                   INDEX(AW$2:AW$100,AY30)                  ) )</f>
        <v/>
      </c>
      <c r="BA30" s="0" t="n">
        <f aca="false">IFERROR(FIND("f_",LOWER(AZ30)),-1)</f>
        <v>-1</v>
      </c>
      <c r="BB30" s="0" t="n">
        <f aca="false">IF(BA30=-1,-1, VALUE(MID(AZ30,BA30+2, IFERROR(FIND(" ",AZ30,BA30),999)-BA30-2)))</f>
        <v>-1</v>
      </c>
      <c r="BC30" s="0" t="str">
        <f aca="false">IF(OR(BA30=-1,IFERROR(INDEX(BA$2:BA$100,BB30),999)&gt;=0),AZ30, REPLACE(AZ30,BA30,IFERROR(FIND(" ",AZ30,BA30),999)-BA30,                   INDEX(AZ$2:AZ$100,BB30)                  ) )</f>
        <v/>
      </c>
      <c r="BD30" s="0" t="n">
        <f aca="false">IFERROR(FIND("f_",LOWER(BC30)),-1)</f>
        <v>-1</v>
      </c>
      <c r="BE30" s="0" t="n">
        <f aca="false">IF(BD30=-1,-1, VALUE(MID(BC30,BD30+2, IFERROR(FIND(" ",BC30,BD30),999)-BD30-2)))</f>
        <v>-1</v>
      </c>
      <c r="BF30" s="0" t="str">
        <f aca="false">IF(OR(BD30=-1,IFERROR(INDEX(BD$2:BD$100,BE30),999)&gt;=0),BC30, REPLACE(BC30,BD30,IFERROR(FIND(" ",BC30,BD30),999)-BD30,                   INDEX(BC$2:BC$100,BE30)                  ) )</f>
        <v/>
      </c>
      <c r="BG30" s="0" t="n">
        <f aca="false">IFERROR(FIND("f_",LOWER(BF30)),-1)</f>
        <v>-1</v>
      </c>
      <c r="BH30" s="0" t="n">
        <f aca="false">IF(BG30=-1,-1, VALUE(MID(BF30,BG30+2, IFERROR(FIND(" ",BF30,BG30),999)-BG30-2)))</f>
        <v>-1</v>
      </c>
      <c r="BI30" s="0" t="str">
        <f aca="false">IF(OR(BG30=-1,IFERROR(INDEX(BG$2:BG$100,BH30),999)&gt;=0),BF30, REPLACE(BF30,BG30,IFERROR(FIND(" ",BF30,BG30),999)-BG30,                   INDEX(BF$2:BF$100,BH30)                  ) )</f>
        <v/>
      </c>
      <c r="BJ30" s="0" t="n">
        <f aca="false">IFERROR(FIND("f_",LOWER(BI30)),-1)</f>
        <v>-1</v>
      </c>
      <c r="BK30" s="0" t="n">
        <f aca="false">IF(BJ30=-1,-1, VALUE(MID(BI30,BJ30+2, IFERROR(FIND(" ",BI30,BJ30),999)-BJ30-2)))</f>
        <v>-1</v>
      </c>
      <c r="BL30" s="0" t="str">
        <f aca="false">IF(OR(BJ30=-1,IFERROR(INDEX(BJ$2:BJ$100,BK30),999)&gt;=0),BI30, REPLACE(BI30,BJ30,IFERROR(FIND(" ",BI30,BJ30),999)-BJ30,                   INDEX(BI$2:BI$100,BK30)                  ) )</f>
        <v/>
      </c>
      <c r="BM30" s="0" t="n">
        <f aca="false">IFERROR(FIND("f_",LOWER(BL30)),-1)</f>
        <v>-1</v>
      </c>
      <c r="BN30" s="0" t="n">
        <f aca="false">IF(BM30=-1,-1, VALUE(MID(BL30,BM30+2, IFERROR(FIND(" ",BL30,BM30),999)-BM30-2)))</f>
        <v>-1</v>
      </c>
      <c r="BO30" s="0" t="str">
        <f aca="false">IF(OR(BM30=-1,IFERROR(INDEX(BM$2:BM$100,BN30),999)&gt;=0),BL30, REPLACE(BL30,BM30,IFERROR(FIND(" ",BL30,BM30),999)-BM30,                   INDEX(BL$2:BL$100,BN30)                  ) )</f>
        <v/>
      </c>
      <c r="BP30" s="0" t="n">
        <f aca="false">IFERROR(FIND("f_",LOWER(BO30)),-1)</f>
        <v>-1</v>
      </c>
      <c r="BQ30" s="0" t="n">
        <f aca="false">IF(BP30=-1,-1, VALUE(MID(BO30,BP30+2, IFERROR(FIND(" ",BO30,BP30),999)-BP30-2)))</f>
        <v>-1</v>
      </c>
      <c r="BR30" s="0" t="str">
        <f aca="false">IF(OR(BP30=-1,IFERROR(INDEX(BP$2:BP$100,BQ30),999)&gt;=0),BO30, REPLACE(BO30,BP30,IFERROR(FIND(" ",BO30,BP30),999)-BP30,                   INDEX(BO$2:BO$100,BQ30)                  ) )</f>
        <v/>
      </c>
      <c r="BS30" s="0" t="n">
        <f aca="false">IFERROR(FIND("f_",LOWER(BR30)),-1)</f>
        <v>-1</v>
      </c>
      <c r="BT30" s="0" t="n">
        <f aca="false">IF(BS30=-1,-1, VALUE(MID(BR30,BS30+2, IFERROR(FIND(" ",BR30,BS30),999)-BS30-2)))</f>
        <v>-1</v>
      </c>
      <c r="BU30" s="0" t="str">
        <f aca="false">IF(OR(BS30=-1,IFERROR(INDEX(BS$2:BS$100,BT30),999)&gt;=0),BR30, REPLACE(BR30,BS30,IFERROR(FIND(" ",BR30,BS30),999)-BS30,                   INDEX(BR$2:BR$100,BT30)                  ) )</f>
        <v/>
      </c>
      <c r="BV30" s="0" t="n">
        <f aca="false">IFERROR(FIND("f_",LOWER(BU30)),-1)</f>
        <v>-1</v>
      </c>
      <c r="BW30" s="0" t="n">
        <f aca="false">IF(BV30=-1,-1, VALUE(MID(BU30,BV30+2, IFERROR(FIND(" ",BU30,BV30),999)-BV30-2)))</f>
        <v>-1</v>
      </c>
      <c r="BX30" s="0" t="str">
        <f aca="false">IF(OR(BV30=-1,IFERROR(INDEX(BV$2:BV$100,BW30),999)&gt;=0),BU30, REPLACE(BU30,BV30,IFERROR(FIND(" ",BU30,BV30),999)-BV30,                   INDEX(BU$2:BU$100,BW30)                  ) )</f>
        <v/>
      </c>
      <c r="BY30" s="0" t="n">
        <f aca="false">IFERROR(FIND("f_",LOWER(BX30)),-1)</f>
        <v>-1</v>
      </c>
      <c r="BZ30" s="0" t="n">
        <f aca="false">IF(BY30=-1,-1, VALUE(MID(BX30,BY30+2, IFERROR(FIND(" ",BX30,BY30),999)-BY30-2)))</f>
        <v>-1</v>
      </c>
      <c r="CA30" s="0" t="str">
        <f aca="false">IF(OR(BY30=-1,IFERROR(INDEX(BY$2:BY$100,BZ30),999)&gt;=0),BX30, REPLACE(BX30,BY30,IFERROR(FIND(" ",BX30,BY30),999)-BY30,                   INDEX(BX$2:BX$100,BZ30)                  ) )</f>
        <v/>
      </c>
      <c r="CB30" s="0" t="n">
        <f aca="false">IFERROR(FIND("f_",LOWER(CA30)),-1)</f>
        <v>-1</v>
      </c>
      <c r="CC30" s="0" t="n">
        <f aca="false">IF(CB30=-1,-1, VALUE(MID(CA30,CB30+2, IFERROR(FIND(" ",CA30,CB30),999)-CB30-2)))</f>
        <v>-1</v>
      </c>
      <c r="CD30" s="0" t="str">
        <f aca="false">IF(OR(CB30=-1,IFERROR(INDEX(CB$2:CB$100,CC30),999)&gt;=0),CA30, REPLACE(CA30,CB30,IFERROR(FIND(" ",CA30,CB30),999)-CB30,                   INDEX(CA$2:CA$100,CC30)                  ) )</f>
        <v/>
      </c>
      <c r="CE30" s="0" t="n">
        <f aca="false">IFERROR(FIND("f_",LOWER(CD30)),-1)</f>
        <v>-1</v>
      </c>
      <c r="CF30" s="0" t="n">
        <f aca="false">IF(CE30=-1,-1, VALUE(MID(CD30,CE30+2, IFERROR(FIND(" ",CD30,CE30),999)-CE30-2)))</f>
        <v>-1</v>
      </c>
      <c r="CG30" s="0" t="str">
        <f aca="false">IF(OR(CE30=-1,IFERROR(INDEX(CE$2:CE$100,CF30),999)&gt;=0),CD30, REPLACE(CD30,CE30,IFERROR(FIND(" ",CD30,CE30),999)-CE30,                   INDEX(CD$2:CD$100,CF30)                  ) )</f>
        <v/>
      </c>
      <c r="CH30" s="0" t="n">
        <f aca="false">IFERROR(FIND("f_",LOWER(CG30)),-1)</f>
        <v>-1</v>
      </c>
      <c r="CI30" s="0" t="n">
        <f aca="false">IF(CH30=-1,-1, VALUE(MID(CG30,CH30+2, IFERROR(FIND(" ",CG30,CH30),999)-CH30-2)))</f>
        <v>-1</v>
      </c>
      <c r="CJ30" s="0" t="str">
        <f aca="false">IF(OR(CH30=-1,IFERROR(INDEX(CH$2:CH$100,CI30),999)&gt;=0),CG30, REPLACE(CG30,CH30,IFERROR(FIND(" ",CG30,CH30),999)-CH30,                   INDEX(CG$2:CG$100,CI30)                  ) )</f>
        <v/>
      </c>
      <c r="CK30" s="0" t="n">
        <f aca="false">IFERROR(FIND("f_",LOWER(CJ30)),-1)</f>
        <v>-1</v>
      </c>
      <c r="CL30" s="0" t="n">
        <f aca="false">IF(CK30=-1,-1, VALUE(MID(CJ30,CK30+2, IFERROR(FIND(" ",CJ30,CK30),999)-CK30-2)))</f>
        <v>-1</v>
      </c>
      <c r="CM30" s="0" t="str">
        <f aca="false">IF(OR(CK30=-1,IFERROR(INDEX(CK$2:CK$100,CL30),999)&gt;=0),CJ30, REPLACE(CJ30,CK30,IFERROR(FIND(" ",CJ30,CK30),999)-CK30,                   INDEX(CJ$2:CJ$100,CL30)                  ) )</f>
        <v/>
      </c>
      <c r="CN30" s="0" t="n">
        <f aca="false">IFERROR(FIND("f_",LOWER(CM30)),-1)</f>
        <v>-1</v>
      </c>
      <c r="CO30" s="0" t="n">
        <f aca="false">IF(CN30=-1,-1, VALUE(MID(CM30,CN30+2, IFERROR(FIND(" ",CM30,CN30),999)-CN30-2)))</f>
        <v>-1</v>
      </c>
      <c r="CP30" s="0" t="str">
        <f aca="false">IF(OR(CN30=-1,IFERROR(INDEX(CN$2:CN$100,CO30),999)&gt;=0),CM30, REPLACE(CM30,CN30,IFERROR(FIND(" ",CM30,CN30),999)-CN30,                   INDEX(CM$2:CM$100,CO30)                  ) )</f>
        <v/>
      </c>
      <c r="CQ30" s="0" t="n">
        <f aca="false">IFERROR(FIND("f_",LOWER(CP30)),-1)</f>
        <v>-1</v>
      </c>
      <c r="CR30" s="0" t="n">
        <f aca="false">IF(CQ30=-1,-1, VALUE(MID(CP30,CQ30+2, IFERROR(FIND(" ",CP30,CQ30),999)-CQ30-2)))</f>
        <v>-1</v>
      </c>
      <c r="CS30" s="0" t="str">
        <f aca="false">IF(OR(CQ30=-1,IFERROR(INDEX(CQ$2:CQ$100,CR30),999)&gt;=0),CP30, REPLACE(CP30,CQ30,IFERROR(FIND(" ",CP30,CQ30),999)-CQ30,                   INDEX(CP$2:CP$100,CR30)                  ) )</f>
        <v/>
      </c>
      <c r="CT30" s="0" t="n">
        <f aca="false">IFERROR(FIND("f_",LOWER(CS30)),-1)</f>
        <v>-1</v>
      </c>
      <c r="CU30" s="0" t="n">
        <f aca="false">IF(CT30=-1,-1, VALUE(MID(CS30,CT30+2, IFERROR(FIND(" ",CS30,CT30),999)-CT30-2)))</f>
        <v>-1</v>
      </c>
      <c r="CV30" s="0" t="str">
        <f aca="false">IF(OR(CT30=-1,IFERROR(INDEX(CT$2:CT$100,CU30),999)&gt;=0),CS30, REPLACE(CS30,CT30,IFERROR(FIND(" ",CS30,CT30),999)-CT30,                   INDEX(CS$2:CS$100,CU30)                  ) )</f>
        <v/>
      </c>
      <c r="CW30" s="0" t="n">
        <f aca="false">IFERROR(FIND("f_",LOWER(CV30)),-1)</f>
        <v>-1</v>
      </c>
      <c r="CX30" s="0" t="n">
        <f aca="false">IF(CW30=-1,-1, VALUE(MID(CV30,CW30+2, IFERROR(FIND(" ",CV30,CW30),999)-CW30-2)))</f>
        <v>-1</v>
      </c>
      <c r="CY30" s="0" t="str">
        <f aca="false">IF(OR(CW30=-1,IFERROR(INDEX(CW$2:CW$100,CX30),999)&gt;=0),CV30, REPLACE(CV30,CW30,IFERROR(FIND(" ",CV30,CW30),999)-CW30,                   INDEX(CV$2:CV$100,CX30)                  ) )</f>
        <v/>
      </c>
      <c r="CZ30" s="0" t="n">
        <f aca="false">IFERROR(FIND("f_",LOWER(CY30)),-1)</f>
        <v>-1</v>
      </c>
      <c r="DA30" s="0" t="n">
        <f aca="false">IF(CZ30=-1,-1, VALUE(MID(CY30,CZ30+2, IFERROR(FIND(" ",CY30,CZ30),999)-CZ30-2)))</f>
        <v>-1</v>
      </c>
      <c r="DB30" s="0" t="str">
        <f aca="false">IF(OR(CZ30=-1,IFERROR(INDEX(CZ$2:CZ$100,DA30),999)&gt;=0),CY30, REPLACE(CY30,CZ30,IFERROR(FIND(" ",CY30,CZ30),999)-CZ30,                   INDEX(CY$2:CY$100,DA30)                  ) )</f>
        <v/>
      </c>
    </row>
    <row r="31" customFormat="false" ht="13.8" hidden="false" customHeight="false" outlineLevel="0" collapsed="false">
      <c r="D31" s="1"/>
      <c r="I31" s="0" t="str">
        <f aca="false">DB31</f>
        <v/>
      </c>
      <c r="L31" s="0" t="e">
        <f aca="false">VLOOKUP($D31,Relgebra!$A:$E,5,0)</f>
        <v>#N/A</v>
      </c>
      <c r="M31" s="0" t="e">
        <f aca="false">SUBSTITUTE(SUBSTITUTE(L31,"parm1",E31),"parm2",F31)</f>
        <v>#N/A</v>
      </c>
      <c r="N31" s="0" t="str">
        <f aca="false">IFERROR(VLOOKUP(ROW($A30),$G$2:$M$100,COLUMN(M30)-COLUMN(G30)+1,0),"")</f>
        <v/>
      </c>
      <c r="P31" s="0" t="str">
        <f aca="false">N31</f>
        <v/>
      </c>
      <c r="Q31" s="0" t="n">
        <f aca="false">IFERROR(FIND("f_",LOWER(P31)),-1)</f>
        <v>-1</v>
      </c>
      <c r="R31" s="0" t="n">
        <f aca="false">IF(Q31=-1,-1, VALUE(MID(P31,Q31+2, IFERROR(FIND(" ",P31,Q31),999)-Q31-2)))</f>
        <v>-1</v>
      </c>
      <c r="S31" s="0" t="str">
        <f aca="false">IF(OR(Q31=-1,IFERROR(INDEX(Q$2:Q$100,R31),999)&gt;=0),P31, REPLACE(P31,Q31,IFERROR(FIND(" ",P31,Q31),999)-Q31,                   INDEX(P$2:P$100,R31)                  ) )</f>
        <v/>
      </c>
      <c r="T31" s="0" t="n">
        <f aca="false">IFERROR(FIND("f_",LOWER(S31)),-1)</f>
        <v>-1</v>
      </c>
      <c r="U31" s="0" t="n">
        <f aca="false">IF(T31=-1,-1, VALUE(MID(S31,T31+2, IFERROR(FIND(" ",S31,T31),999)-T31-2)))</f>
        <v>-1</v>
      </c>
      <c r="V31" s="0" t="str">
        <f aca="false">IF(OR(T31=-1,IFERROR(INDEX(T$2:T$100,U31),999)&gt;=0),S31, REPLACE(S31,T31,IFERROR(FIND(" ",S31,T31),999)-T31,                   INDEX(S$2:S$100,U31)                  ) )</f>
        <v/>
      </c>
      <c r="W31" s="0" t="n">
        <f aca="false">IFERROR(FIND("f_",LOWER(V31)),-1)</f>
        <v>-1</v>
      </c>
      <c r="X31" s="0" t="n">
        <f aca="false">IF(W31=-1,-1, VALUE(MID(V31,W31+2, IFERROR(FIND(" ",V31,W31),999)-W31-2)))</f>
        <v>-1</v>
      </c>
      <c r="Y31" s="0" t="str">
        <f aca="false">IF(OR(W31=-1,IFERROR(INDEX(W$2:W$100,X31),999)&gt;=0),V31, REPLACE(V31,W31,IFERROR(FIND(" ",V31,W31),999)-W31,                   INDEX(V$2:V$100,X31)                  ) )</f>
        <v/>
      </c>
      <c r="Z31" s="0" t="n">
        <f aca="false">IFERROR(FIND("f_",LOWER(Y31)),-1)</f>
        <v>-1</v>
      </c>
      <c r="AA31" s="0" t="n">
        <f aca="false">IF(Z31=-1,-1, VALUE(MID(Y31,Z31+2, IFERROR(FIND(" ",Y31,Z31),999)-Z31-2)))</f>
        <v>-1</v>
      </c>
      <c r="AB31" s="0" t="str">
        <f aca="false">IF(OR(Z31=-1,IFERROR(INDEX(Z$2:Z$100,AA31),999)&gt;=0),Y31, REPLACE(Y31,Z31,IFERROR(FIND(" ",Y31,Z31),999)-Z31,                   INDEX(Y$2:Y$100,AA31)                  ) )</f>
        <v/>
      </c>
      <c r="AC31" s="0" t="n">
        <f aca="false">IFERROR(FIND("f_",LOWER(AB31)),-1)</f>
        <v>-1</v>
      </c>
      <c r="AD31" s="0" t="n">
        <f aca="false">IF(AC31=-1,-1, VALUE(MID(AB31,AC31+2, IFERROR(FIND(" ",AB31,AC31),999)-AC31-2)))</f>
        <v>-1</v>
      </c>
      <c r="AE31" s="0" t="str">
        <f aca="false">IF(OR(AC31=-1,IFERROR(INDEX(AC$2:AC$100,AD31),999)&gt;=0),AB31, REPLACE(AB31,AC31,IFERROR(FIND(" ",AB31,AC31),999)-AC31,                   INDEX(AB$2:AB$100,AD31)                  ) )</f>
        <v/>
      </c>
      <c r="AF31" s="0" t="n">
        <f aca="false">IFERROR(FIND("f_",LOWER(AE31)),-1)</f>
        <v>-1</v>
      </c>
      <c r="AG31" s="0" t="n">
        <f aca="false">IF(AF31=-1,-1, VALUE(MID(AE31,AF31+2, IFERROR(FIND(" ",AE31,AF31),999)-AF31-2)))</f>
        <v>-1</v>
      </c>
      <c r="AH31" s="0" t="str">
        <f aca="false">IF(OR(AF31=-1,IFERROR(INDEX(AF$2:AF$100,AG31),999)&gt;=0),AE31, REPLACE(AE31,AF31,IFERROR(FIND(" ",AE31,AF31),999)-AF31,                   INDEX(AE$2:AE$100,AG31)                  ) )</f>
        <v/>
      </c>
      <c r="AI31" s="0" t="n">
        <f aca="false">IFERROR(FIND("f_",LOWER(AH31)),-1)</f>
        <v>-1</v>
      </c>
      <c r="AJ31" s="0" t="n">
        <f aca="false">IF(AI31=-1,-1, VALUE(MID(AH31,AI31+2, IFERROR(FIND(" ",AH31,AI31),999)-AI31-2)))</f>
        <v>-1</v>
      </c>
      <c r="AK31" s="0" t="str">
        <f aca="false">IF(OR(AI31=-1,IFERROR(INDEX(AI$2:AI$100,AJ31),999)&gt;=0),AH31, REPLACE(AH31,AI31,IFERROR(FIND(" ",AH31,AI31),999)-AI31,                   INDEX(AH$2:AH$100,AJ31)                  ) )</f>
        <v/>
      </c>
      <c r="AL31" s="0" t="n">
        <f aca="false">IFERROR(FIND("f_",LOWER(AK31)),-1)</f>
        <v>-1</v>
      </c>
      <c r="AM31" s="0" t="n">
        <f aca="false">IF(AL31=-1,-1, VALUE(MID(AK31,AL31+2, IFERROR(FIND(" ",AK31,AL31),999)-AL31-2)))</f>
        <v>-1</v>
      </c>
      <c r="AN31" s="0" t="str">
        <f aca="false">IF(OR(AL31=-1,IFERROR(INDEX(AL$2:AL$100,AM31),999)&gt;=0),AK31, REPLACE(AK31,AL31,IFERROR(FIND(" ",AK31,AL31),999)-AL31,                   INDEX(AK$2:AK$100,AM31)                  ) )</f>
        <v/>
      </c>
      <c r="AO31" s="0" t="n">
        <f aca="false">IFERROR(FIND("f_",LOWER(AN31)),-1)</f>
        <v>-1</v>
      </c>
      <c r="AP31" s="0" t="n">
        <f aca="false">IF(AO31=-1,-1, VALUE(MID(AN31,AO31+2, IFERROR(FIND(" ",AN31,AO31),999)-AO31-2)))</f>
        <v>-1</v>
      </c>
      <c r="AQ31" s="0" t="str">
        <f aca="false">IF(OR(AO31=-1,IFERROR(INDEX(AO$2:AO$100,AP31),999)&gt;=0),AN31, REPLACE(AN31,AO31,IFERROR(FIND(" ",AN31,AO31),999)-AO31,                   INDEX(AN$2:AN$100,AP31)                  ) )</f>
        <v/>
      </c>
      <c r="AR31" s="0" t="n">
        <f aca="false">IFERROR(FIND("f_",LOWER(AQ31)),-1)</f>
        <v>-1</v>
      </c>
      <c r="AS31" s="0" t="n">
        <f aca="false">IF(AR31=-1,-1, VALUE(MID(AQ31,AR31+2, IFERROR(FIND(" ",AQ31,AR31),999)-AR31-2)))</f>
        <v>-1</v>
      </c>
      <c r="AT31" s="0" t="str">
        <f aca="false">IF(OR(AR31=-1,IFERROR(INDEX(AR$2:AR$100,AS31),999)&gt;=0),AQ31, REPLACE(AQ31,AR31,IFERROR(FIND(" ",AQ31,AR31),999)-AR31,                   INDEX(AQ$2:AQ$100,AS31)                  ) )</f>
        <v/>
      </c>
      <c r="AU31" s="0" t="n">
        <f aca="false">IFERROR(FIND("f_",LOWER(AT31)),-1)</f>
        <v>-1</v>
      </c>
      <c r="AV31" s="0" t="n">
        <f aca="false">IF(AU31=-1,-1, VALUE(MID(AT31,AU31+2, IFERROR(FIND(" ",AT31,AU31),999)-AU31-2)))</f>
        <v>-1</v>
      </c>
      <c r="AW31" s="0" t="str">
        <f aca="false">IF(OR(AU31=-1,IFERROR(INDEX(AU$2:AU$100,AV31),999)&gt;=0),AT31, REPLACE(AT31,AU31,IFERROR(FIND(" ",AT31,AU31),999)-AU31,                   INDEX(AT$2:AT$100,AV31)                  ) )</f>
        <v/>
      </c>
      <c r="AX31" s="0" t="n">
        <f aca="false">IFERROR(FIND("f_",LOWER(AW31)),-1)</f>
        <v>-1</v>
      </c>
      <c r="AY31" s="0" t="n">
        <f aca="false">IF(AX31=-1,-1, VALUE(MID(AW31,AX31+2, IFERROR(FIND(" ",AW31,AX31),999)-AX31-2)))</f>
        <v>-1</v>
      </c>
      <c r="AZ31" s="0" t="str">
        <f aca="false">IF(OR(AX31=-1,IFERROR(INDEX(AX$2:AX$100,AY31),999)&gt;=0),AW31, REPLACE(AW31,AX31,IFERROR(FIND(" ",AW31,AX31),999)-AX31,                   INDEX(AW$2:AW$100,AY31)                  ) )</f>
        <v/>
      </c>
      <c r="BA31" s="0" t="n">
        <f aca="false">IFERROR(FIND("f_",LOWER(AZ31)),-1)</f>
        <v>-1</v>
      </c>
      <c r="BB31" s="0" t="n">
        <f aca="false">IF(BA31=-1,-1, VALUE(MID(AZ31,BA31+2, IFERROR(FIND(" ",AZ31,BA31),999)-BA31-2)))</f>
        <v>-1</v>
      </c>
      <c r="BC31" s="0" t="str">
        <f aca="false">IF(OR(BA31=-1,IFERROR(INDEX(BA$2:BA$100,BB31),999)&gt;=0),AZ31, REPLACE(AZ31,BA31,IFERROR(FIND(" ",AZ31,BA31),999)-BA31,                   INDEX(AZ$2:AZ$100,BB31)                  ) )</f>
        <v/>
      </c>
      <c r="BD31" s="0" t="n">
        <f aca="false">IFERROR(FIND("f_",LOWER(BC31)),-1)</f>
        <v>-1</v>
      </c>
      <c r="BE31" s="0" t="n">
        <f aca="false">IF(BD31=-1,-1, VALUE(MID(BC31,BD31+2, IFERROR(FIND(" ",BC31,BD31),999)-BD31-2)))</f>
        <v>-1</v>
      </c>
      <c r="BF31" s="0" t="str">
        <f aca="false">IF(OR(BD31=-1,IFERROR(INDEX(BD$2:BD$100,BE31),999)&gt;=0),BC31, REPLACE(BC31,BD31,IFERROR(FIND(" ",BC31,BD31),999)-BD31,                   INDEX(BC$2:BC$100,BE31)                  ) )</f>
        <v/>
      </c>
      <c r="BG31" s="0" t="n">
        <f aca="false">IFERROR(FIND("f_",LOWER(BF31)),-1)</f>
        <v>-1</v>
      </c>
      <c r="BH31" s="0" t="n">
        <f aca="false">IF(BG31=-1,-1, VALUE(MID(BF31,BG31+2, IFERROR(FIND(" ",BF31,BG31),999)-BG31-2)))</f>
        <v>-1</v>
      </c>
      <c r="BI31" s="0" t="str">
        <f aca="false">IF(OR(BG31=-1,IFERROR(INDEX(BG$2:BG$100,BH31),999)&gt;=0),BF31, REPLACE(BF31,BG31,IFERROR(FIND(" ",BF31,BG31),999)-BG31,                   INDEX(BF$2:BF$100,BH31)                  ) )</f>
        <v/>
      </c>
      <c r="BJ31" s="0" t="n">
        <f aca="false">IFERROR(FIND("f_",LOWER(BI31)),-1)</f>
        <v>-1</v>
      </c>
      <c r="BK31" s="0" t="n">
        <f aca="false">IF(BJ31=-1,-1, VALUE(MID(BI31,BJ31+2, IFERROR(FIND(" ",BI31,BJ31),999)-BJ31-2)))</f>
        <v>-1</v>
      </c>
      <c r="BL31" s="0" t="str">
        <f aca="false">IF(OR(BJ31=-1,IFERROR(INDEX(BJ$2:BJ$100,BK31),999)&gt;=0),BI31, REPLACE(BI31,BJ31,IFERROR(FIND(" ",BI31,BJ31),999)-BJ31,                   INDEX(BI$2:BI$100,BK31)                  ) )</f>
        <v/>
      </c>
      <c r="BM31" s="0" t="n">
        <f aca="false">IFERROR(FIND("f_",LOWER(BL31)),-1)</f>
        <v>-1</v>
      </c>
      <c r="BN31" s="0" t="n">
        <f aca="false">IF(BM31=-1,-1, VALUE(MID(BL31,BM31+2, IFERROR(FIND(" ",BL31,BM31),999)-BM31-2)))</f>
        <v>-1</v>
      </c>
      <c r="BO31" s="0" t="str">
        <f aca="false">IF(OR(BM31=-1,IFERROR(INDEX(BM$2:BM$100,BN31),999)&gt;=0),BL31, REPLACE(BL31,BM31,IFERROR(FIND(" ",BL31,BM31),999)-BM31,                   INDEX(BL$2:BL$100,BN31)                  ) )</f>
        <v/>
      </c>
      <c r="BP31" s="0" t="n">
        <f aca="false">IFERROR(FIND("f_",LOWER(BO31)),-1)</f>
        <v>-1</v>
      </c>
      <c r="BQ31" s="0" t="n">
        <f aca="false">IF(BP31=-1,-1, VALUE(MID(BO31,BP31+2, IFERROR(FIND(" ",BO31,BP31),999)-BP31-2)))</f>
        <v>-1</v>
      </c>
      <c r="BR31" s="0" t="str">
        <f aca="false">IF(OR(BP31=-1,IFERROR(INDEX(BP$2:BP$100,BQ31),999)&gt;=0),BO31, REPLACE(BO31,BP31,IFERROR(FIND(" ",BO31,BP31),999)-BP31,                   INDEX(BO$2:BO$100,BQ31)                  ) )</f>
        <v/>
      </c>
      <c r="BS31" s="0" t="n">
        <f aca="false">IFERROR(FIND("f_",LOWER(BR31)),-1)</f>
        <v>-1</v>
      </c>
      <c r="BT31" s="0" t="n">
        <f aca="false">IF(BS31=-1,-1, VALUE(MID(BR31,BS31+2, IFERROR(FIND(" ",BR31,BS31),999)-BS31-2)))</f>
        <v>-1</v>
      </c>
      <c r="BU31" s="0" t="str">
        <f aca="false">IF(OR(BS31=-1,IFERROR(INDEX(BS$2:BS$100,BT31),999)&gt;=0),BR31, REPLACE(BR31,BS31,IFERROR(FIND(" ",BR31,BS31),999)-BS31,                   INDEX(BR$2:BR$100,BT31)                  ) )</f>
        <v/>
      </c>
      <c r="BV31" s="0" t="n">
        <f aca="false">IFERROR(FIND("f_",LOWER(BU31)),-1)</f>
        <v>-1</v>
      </c>
      <c r="BW31" s="0" t="n">
        <f aca="false">IF(BV31=-1,-1, VALUE(MID(BU31,BV31+2, IFERROR(FIND(" ",BU31,BV31),999)-BV31-2)))</f>
        <v>-1</v>
      </c>
      <c r="BX31" s="0" t="str">
        <f aca="false">IF(OR(BV31=-1,IFERROR(INDEX(BV$2:BV$100,BW31),999)&gt;=0),BU31, REPLACE(BU31,BV31,IFERROR(FIND(" ",BU31,BV31),999)-BV31,                   INDEX(BU$2:BU$100,BW31)                  ) )</f>
        <v/>
      </c>
      <c r="BY31" s="0" t="n">
        <f aca="false">IFERROR(FIND("f_",LOWER(BX31)),-1)</f>
        <v>-1</v>
      </c>
      <c r="BZ31" s="0" t="n">
        <f aca="false">IF(BY31=-1,-1, VALUE(MID(BX31,BY31+2, IFERROR(FIND(" ",BX31,BY31),999)-BY31-2)))</f>
        <v>-1</v>
      </c>
      <c r="CA31" s="0" t="str">
        <f aca="false">IF(OR(BY31=-1,IFERROR(INDEX(BY$2:BY$100,BZ31),999)&gt;=0),BX31, REPLACE(BX31,BY31,IFERROR(FIND(" ",BX31,BY31),999)-BY31,                   INDEX(BX$2:BX$100,BZ31)                  ) )</f>
        <v/>
      </c>
      <c r="CB31" s="0" t="n">
        <f aca="false">IFERROR(FIND("f_",LOWER(CA31)),-1)</f>
        <v>-1</v>
      </c>
      <c r="CC31" s="0" t="n">
        <f aca="false">IF(CB31=-1,-1, VALUE(MID(CA31,CB31+2, IFERROR(FIND(" ",CA31,CB31),999)-CB31-2)))</f>
        <v>-1</v>
      </c>
      <c r="CD31" s="0" t="str">
        <f aca="false">IF(OR(CB31=-1,IFERROR(INDEX(CB$2:CB$100,CC31),999)&gt;=0),CA31, REPLACE(CA31,CB31,IFERROR(FIND(" ",CA31,CB31),999)-CB31,                   INDEX(CA$2:CA$100,CC31)                  ) )</f>
        <v/>
      </c>
      <c r="CE31" s="0" t="n">
        <f aca="false">IFERROR(FIND("f_",LOWER(CD31)),-1)</f>
        <v>-1</v>
      </c>
      <c r="CF31" s="0" t="n">
        <f aca="false">IF(CE31=-1,-1, VALUE(MID(CD31,CE31+2, IFERROR(FIND(" ",CD31,CE31),999)-CE31-2)))</f>
        <v>-1</v>
      </c>
      <c r="CG31" s="0" t="str">
        <f aca="false">IF(OR(CE31=-1,IFERROR(INDEX(CE$2:CE$100,CF31),999)&gt;=0),CD31, REPLACE(CD31,CE31,IFERROR(FIND(" ",CD31,CE31),999)-CE31,                   INDEX(CD$2:CD$100,CF31)                  ) )</f>
        <v/>
      </c>
      <c r="CH31" s="0" t="n">
        <f aca="false">IFERROR(FIND("f_",LOWER(CG31)),-1)</f>
        <v>-1</v>
      </c>
      <c r="CI31" s="0" t="n">
        <f aca="false">IF(CH31=-1,-1, VALUE(MID(CG31,CH31+2, IFERROR(FIND(" ",CG31,CH31),999)-CH31-2)))</f>
        <v>-1</v>
      </c>
      <c r="CJ31" s="0" t="str">
        <f aca="false">IF(OR(CH31=-1,IFERROR(INDEX(CH$2:CH$100,CI31),999)&gt;=0),CG31, REPLACE(CG31,CH31,IFERROR(FIND(" ",CG31,CH31),999)-CH31,                   INDEX(CG$2:CG$100,CI31)                  ) )</f>
        <v/>
      </c>
      <c r="CK31" s="0" t="n">
        <f aca="false">IFERROR(FIND("f_",LOWER(CJ31)),-1)</f>
        <v>-1</v>
      </c>
      <c r="CL31" s="0" t="n">
        <f aca="false">IF(CK31=-1,-1, VALUE(MID(CJ31,CK31+2, IFERROR(FIND(" ",CJ31,CK31),999)-CK31-2)))</f>
        <v>-1</v>
      </c>
      <c r="CM31" s="0" t="str">
        <f aca="false">IF(OR(CK31=-1,IFERROR(INDEX(CK$2:CK$100,CL31),999)&gt;=0),CJ31, REPLACE(CJ31,CK31,IFERROR(FIND(" ",CJ31,CK31),999)-CK31,                   INDEX(CJ$2:CJ$100,CL31)                  ) )</f>
        <v/>
      </c>
      <c r="CN31" s="0" t="n">
        <f aca="false">IFERROR(FIND("f_",LOWER(CM31)),-1)</f>
        <v>-1</v>
      </c>
      <c r="CO31" s="0" t="n">
        <f aca="false">IF(CN31=-1,-1, VALUE(MID(CM31,CN31+2, IFERROR(FIND(" ",CM31,CN31),999)-CN31-2)))</f>
        <v>-1</v>
      </c>
      <c r="CP31" s="0" t="str">
        <f aca="false">IF(OR(CN31=-1,IFERROR(INDEX(CN$2:CN$100,CO31),999)&gt;=0),CM31, REPLACE(CM31,CN31,IFERROR(FIND(" ",CM31,CN31),999)-CN31,                   INDEX(CM$2:CM$100,CO31)                  ) )</f>
        <v/>
      </c>
      <c r="CQ31" s="0" t="n">
        <f aca="false">IFERROR(FIND("f_",LOWER(CP31)),-1)</f>
        <v>-1</v>
      </c>
      <c r="CR31" s="0" t="n">
        <f aca="false">IF(CQ31=-1,-1, VALUE(MID(CP31,CQ31+2, IFERROR(FIND(" ",CP31,CQ31),999)-CQ31-2)))</f>
        <v>-1</v>
      </c>
      <c r="CS31" s="0" t="str">
        <f aca="false">IF(OR(CQ31=-1,IFERROR(INDEX(CQ$2:CQ$100,CR31),999)&gt;=0),CP31, REPLACE(CP31,CQ31,IFERROR(FIND(" ",CP31,CQ31),999)-CQ31,                   INDEX(CP$2:CP$100,CR31)                  ) )</f>
        <v/>
      </c>
      <c r="CT31" s="0" t="n">
        <f aca="false">IFERROR(FIND("f_",LOWER(CS31)),-1)</f>
        <v>-1</v>
      </c>
      <c r="CU31" s="0" t="n">
        <f aca="false">IF(CT31=-1,-1, VALUE(MID(CS31,CT31+2, IFERROR(FIND(" ",CS31,CT31),999)-CT31-2)))</f>
        <v>-1</v>
      </c>
      <c r="CV31" s="0" t="str">
        <f aca="false">IF(OR(CT31=-1,IFERROR(INDEX(CT$2:CT$100,CU31),999)&gt;=0),CS31, REPLACE(CS31,CT31,IFERROR(FIND(" ",CS31,CT31),999)-CT31,                   INDEX(CS$2:CS$100,CU31)                  ) )</f>
        <v/>
      </c>
      <c r="CW31" s="0" t="n">
        <f aca="false">IFERROR(FIND("f_",LOWER(CV31)),-1)</f>
        <v>-1</v>
      </c>
      <c r="CX31" s="0" t="n">
        <f aca="false">IF(CW31=-1,-1, VALUE(MID(CV31,CW31+2, IFERROR(FIND(" ",CV31,CW31),999)-CW31-2)))</f>
        <v>-1</v>
      </c>
      <c r="CY31" s="0" t="str">
        <f aca="false">IF(OR(CW31=-1,IFERROR(INDEX(CW$2:CW$100,CX31),999)&gt;=0),CV31, REPLACE(CV31,CW31,IFERROR(FIND(" ",CV31,CW31),999)-CW31,                   INDEX(CV$2:CV$100,CX31)                  ) )</f>
        <v/>
      </c>
      <c r="CZ31" s="0" t="n">
        <f aca="false">IFERROR(FIND("f_",LOWER(CY31)),-1)</f>
        <v>-1</v>
      </c>
      <c r="DA31" s="0" t="n">
        <f aca="false">IF(CZ31=-1,-1, VALUE(MID(CY31,CZ31+2, IFERROR(FIND(" ",CY31,CZ31),999)-CZ31-2)))</f>
        <v>-1</v>
      </c>
      <c r="DB31" s="0" t="str">
        <f aca="false">IF(OR(CZ31=-1,IFERROR(INDEX(CZ$2:CZ$100,DA31),999)&gt;=0),CY31, REPLACE(CY31,CZ31,IFERROR(FIND(" ",CY31,CZ31),999)-CZ31,                   INDEX(CY$2:CY$100,DA31)                  ) )</f>
        <v/>
      </c>
    </row>
    <row r="32" customFormat="false" ht="13.8" hidden="false" customHeight="false" outlineLevel="0" collapsed="false">
      <c r="D32" s="1"/>
      <c r="I32" s="0" t="str">
        <f aca="false">DB32</f>
        <v/>
      </c>
      <c r="L32" s="0" t="e">
        <f aca="false">VLOOKUP($D32,Relgebra!$A:$E,5,0)</f>
        <v>#N/A</v>
      </c>
      <c r="M32" s="0" t="e">
        <f aca="false">SUBSTITUTE(SUBSTITUTE(L32,"parm1",E32),"parm2",F32)</f>
        <v>#N/A</v>
      </c>
      <c r="N32" s="0" t="str">
        <f aca="false">IFERROR(VLOOKUP(ROW($A31),$G$2:$M$100,COLUMN(M31)-COLUMN(G31)+1,0),"")</f>
        <v/>
      </c>
      <c r="P32" s="0" t="str">
        <f aca="false">N32</f>
        <v/>
      </c>
      <c r="Q32" s="0" t="n">
        <f aca="false">IFERROR(FIND("f_",LOWER(P32)),-1)</f>
        <v>-1</v>
      </c>
      <c r="R32" s="0" t="n">
        <f aca="false">IF(Q32=-1,-1, VALUE(MID(P32,Q32+2, IFERROR(FIND(" ",P32,Q32),999)-Q32-2)))</f>
        <v>-1</v>
      </c>
      <c r="S32" s="0" t="str">
        <f aca="false">IF(OR(Q32=-1,IFERROR(INDEX(Q$2:Q$100,R32),999)&gt;=0),P32, REPLACE(P32,Q32,IFERROR(FIND(" ",P32,Q32),999)-Q32,                   INDEX(P$2:P$100,R32)                  ) )</f>
        <v/>
      </c>
      <c r="T32" s="0" t="n">
        <f aca="false">IFERROR(FIND("f_",LOWER(S32)),-1)</f>
        <v>-1</v>
      </c>
      <c r="U32" s="0" t="n">
        <f aca="false">IF(T32=-1,-1, VALUE(MID(S32,T32+2, IFERROR(FIND(" ",S32,T32),999)-T32-2)))</f>
        <v>-1</v>
      </c>
      <c r="V32" s="0" t="str">
        <f aca="false">IF(OR(T32=-1,IFERROR(INDEX(T$2:T$100,U32),999)&gt;=0),S32, REPLACE(S32,T32,IFERROR(FIND(" ",S32,T32),999)-T32,                   INDEX(S$2:S$100,U32)                  ) )</f>
        <v/>
      </c>
      <c r="W32" s="0" t="n">
        <f aca="false">IFERROR(FIND("f_",LOWER(V32)),-1)</f>
        <v>-1</v>
      </c>
      <c r="X32" s="0" t="n">
        <f aca="false">IF(W32=-1,-1, VALUE(MID(V32,W32+2, IFERROR(FIND(" ",V32,W32),999)-W32-2)))</f>
        <v>-1</v>
      </c>
      <c r="Y32" s="0" t="str">
        <f aca="false">IF(OR(W32=-1,IFERROR(INDEX(W$2:W$100,X32),999)&gt;=0),V32, REPLACE(V32,W32,IFERROR(FIND(" ",V32,W32),999)-W32,                   INDEX(V$2:V$100,X32)                  ) )</f>
        <v/>
      </c>
      <c r="Z32" s="0" t="n">
        <f aca="false">IFERROR(FIND("f_",LOWER(Y32)),-1)</f>
        <v>-1</v>
      </c>
      <c r="AA32" s="0" t="n">
        <f aca="false">IF(Z32=-1,-1, VALUE(MID(Y32,Z32+2, IFERROR(FIND(" ",Y32,Z32),999)-Z32-2)))</f>
        <v>-1</v>
      </c>
      <c r="AB32" s="0" t="str">
        <f aca="false">IF(OR(Z32=-1,IFERROR(INDEX(Z$2:Z$100,AA32),999)&gt;=0),Y32, REPLACE(Y32,Z32,IFERROR(FIND(" ",Y32,Z32),999)-Z32,                   INDEX(Y$2:Y$100,AA32)                  ) )</f>
        <v/>
      </c>
      <c r="AC32" s="0" t="n">
        <f aca="false">IFERROR(FIND("f_",LOWER(AB32)),-1)</f>
        <v>-1</v>
      </c>
      <c r="AD32" s="0" t="n">
        <f aca="false">IF(AC32=-1,-1, VALUE(MID(AB32,AC32+2, IFERROR(FIND(" ",AB32,AC32),999)-AC32-2)))</f>
        <v>-1</v>
      </c>
      <c r="AE32" s="0" t="str">
        <f aca="false">IF(OR(AC32=-1,IFERROR(INDEX(AC$2:AC$100,AD32),999)&gt;=0),AB32, REPLACE(AB32,AC32,IFERROR(FIND(" ",AB32,AC32),999)-AC32,                   INDEX(AB$2:AB$100,AD32)                  ) )</f>
        <v/>
      </c>
      <c r="AF32" s="0" t="n">
        <f aca="false">IFERROR(FIND("f_",LOWER(AE32)),-1)</f>
        <v>-1</v>
      </c>
      <c r="AG32" s="0" t="n">
        <f aca="false">IF(AF32=-1,-1, VALUE(MID(AE32,AF32+2, IFERROR(FIND(" ",AE32,AF32),999)-AF32-2)))</f>
        <v>-1</v>
      </c>
      <c r="AH32" s="0" t="str">
        <f aca="false">IF(OR(AF32=-1,IFERROR(INDEX(AF$2:AF$100,AG32),999)&gt;=0),AE32, REPLACE(AE32,AF32,IFERROR(FIND(" ",AE32,AF32),999)-AF32,                   INDEX(AE$2:AE$100,AG32)                  ) )</f>
        <v/>
      </c>
      <c r="AI32" s="0" t="n">
        <f aca="false">IFERROR(FIND("f_",LOWER(AH32)),-1)</f>
        <v>-1</v>
      </c>
      <c r="AJ32" s="0" t="n">
        <f aca="false">IF(AI32=-1,-1, VALUE(MID(AH32,AI32+2, IFERROR(FIND(" ",AH32,AI32),999)-AI32-2)))</f>
        <v>-1</v>
      </c>
      <c r="AK32" s="0" t="str">
        <f aca="false">IF(OR(AI32=-1,IFERROR(INDEX(AI$2:AI$100,AJ32),999)&gt;=0),AH32, REPLACE(AH32,AI32,IFERROR(FIND(" ",AH32,AI32),999)-AI32,                   INDEX(AH$2:AH$100,AJ32)                  ) )</f>
        <v/>
      </c>
      <c r="AL32" s="0" t="n">
        <f aca="false">IFERROR(FIND("f_",LOWER(AK32)),-1)</f>
        <v>-1</v>
      </c>
      <c r="AM32" s="0" t="n">
        <f aca="false">IF(AL32=-1,-1, VALUE(MID(AK32,AL32+2, IFERROR(FIND(" ",AK32,AL32),999)-AL32-2)))</f>
        <v>-1</v>
      </c>
      <c r="AN32" s="0" t="str">
        <f aca="false">IF(OR(AL32=-1,IFERROR(INDEX(AL$2:AL$100,AM32),999)&gt;=0),AK32, REPLACE(AK32,AL32,IFERROR(FIND(" ",AK32,AL32),999)-AL32,                   INDEX(AK$2:AK$100,AM32)                  ) )</f>
        <v/>
      </c>
      <c r="AO32" s="0" t="n">
        <f aca="false">IFERROR(FIND("f_",LOWER(AN32)),-1)</f>
        <v>-1</v>
      </c>
      <c r="AP32" s="0" t="n">
        <f aca="false">IF(AO32=-1,-1, VALUE(MID(AN32,AO32+2, IFERROR(FIND(" ",AN32,AO32),999)-AO32-2)))</f>
        <v>-1</v>
      </c>
      <c r="AQ32" s="0" t="str">
        <f aca="false">IF(OR(AO32=-1,IFERROR(INDEX(AO$2:AO$100,AP32),999)&gt;=0),AN32, REPLACE(AN32,AO32,IFERROR(FIND(" ",AN32,AO32),999)-AO32,                   INDEX(AN$2:AN$100,AP32)                  ) )</f>
        <v/>
      </c>
      <c r="AR32" s="0" t="n">
        <f aca="false">IFERROR(FIND("f_",LOWER(AQ32)),-1)</f>
        <v>-1</v>
      </c>
      <c r="AS32" s="0" t="n">
        <f aca="false">IF(AR32=-1,-1, VALUE(MID(AQ32,AR32+2, IFERROR(FIND(" ",AQ32,AR32),999)-AR32-2)))</f>
        <v>-1</v>
      </c>
      <c r="AT32" s="0" t="str">
        <f aca="false">IF(OR(AR32=-1,IFERROR(INDEX(AR$2:AR$100,AS32),999)&gt;=0),AQ32, REPLACE(AQ32,AR32,IFERROR(FIND(" ",AQ32,AR32),999)-AR32,                   INDEX(AQ$2:AQ$100,AS32)                  ) )</f>
        <v/>
      </c>
      <c r="AU32" s="0" t="n">
        <f aca="false">IFERROR(FIND("f_",LOWER(AT32)),-1)</f>
        <v>-1</v>
      </c>
      <c r="AV32" s="0" t="n">
        <f aca="false">IF(AU32=-1,-1, VALUE(MID(AT32,AU32+2, IFERROR(FIND(" ",AT32,AU32),999)-AU32-2)))</f>
        <v>-1</v>
      </c>
      <c r="AW32" s="0" t="str">
        <f aca="false">IF(OR(AU32=-1,IFERROR(INDEX(AU$2:AU$100,AV32),999)&gt;=0),AT32, REPLACE(AT32,AU32,IFERROR(FIND(" ",AT32,AU32),999)-AU32,                   INDEX(AT$2:AT$100,AV32)                  ) )</f>
        <v/>
      </c>
      <c r="AX32" s="0" t="n">
        <f aca="false">IFERROR(FIND("f_",LOWER(AW32)),-1)</f>
        <v>-1</v>
      </c>
      <c r="AY32" s="0" t="n">
        <f aca="false">IF(AX32=-1,-1, VALUE(MID(AW32,AX32+2, IFERROR(FIND(" ",AW32,AX32),999)-AX32-2)))</f>
        <v>-1</v>
      </c>
      <c r="AZ32" s="0" t="str">
        <f aca="false">IF(OR(AX32=-1,IFERROR(INDEX(AX$2:AX$100,AY32),999)&gt;=0),AW32, REPLACE(AW32,AX32,IFERROR(FIND(" ",AW32,AX32),999)-AX32,                   INDEX(AW$2:AW$100,AY32)                  ) )</f>
        <v/>
      </c>
      <c r="BA32" s="0" t="n">
        <f aca="false">IFERROR(FIND("f_",LOWER(AZ32)),-1)</f>
        <v>-1</v>
      </c>
      <c r="BB32" s="0" t="n">
        <f aca="false">IF(BA32=-1,-1, VALUE(MID(AZ32,BA32+2, IFERROR(FIND(" ",AZ32,BA32),999)-BA32-2)))</f>
        <v>-1</v>
      </c>
      <c r="BC32" s="0" t="str">
        <f aca="false">IF(OR(BA32=-1,IFERROR(INDEX(BA$2:BA$100,BB32),999)&gt;=0),AZ32, REPLACE(AZ32,BA32,IFERROR(FIND(" ",AZ32,BA32),999)-BA32,                   INDEX(AZ$2:AZ$100,BB32)                  ) )</f>
        <v/>
      </c>
      <c r="BD32" s="0" t="n">
        <f aca="false">IFERROR(FIND("f_",LOWER(BC32)),-1)</f>
        <v>-1</v>
      </c>
      <c r="BE32" s="0" t="n">
        <f aca="false">IF(BD32=-1,-1, VALUE(MID(BC32,BD32+2, IFERROR(FIND(" ",BC32,BD32),999)-BD32-2)))</f>
        <v>-1</v>
      </c>
      <c r="BF32" s="0" t="str">
        <f aca="false">IF(OR(BD32=-1,IFERROR(INDEX(BD$2:BD$100,BE32),999)&gt;=0),BC32, REPLACE(BC32,BD32,IFERROR(FIND(" ",BC32,BD32),999)-BD32,                   INDEX(BC$2:BC$100,BE32)                  ) )</f>
        <v/>
      </c>
      <c r="BG32" s="0" t="n">
        <f aca="false">IFERROR(FIND("f_",LOWER(BF32)),-1)</f>
        <v>-1</v>
      </c>
      <c r="BH32" s="0" t="n">
        <f aca="false">IF(BG32=-1,-1, VALUE(MID(BF32,BG32+2, IFERROR(FIND(" ",BF32,BG32),999)-BG32-2)))</f>
        <v>-1</v>
      </c>
      <c r="BI32" s="0" t="str">
        <f aca="false">IF(OR(BG32=-1,IFERROR(INDEX(BG$2:BG$100,BH32),999)&gt;=0),BF32, REPLACE(BF32,BG32,IFERROR(FIND(" ",BF32,BG32),999)-BG32,                   INDEX(BF$2:BF$100,BH32)                  ) )</f>
        <v/>
      </c>
      <c r="BJ32" s="0" t="n">
        <f aca="false">IFERROR(FIND("f_",LOWER(BI32)),-1)</f>
        <v>-1</v>
      </c>
      <c r="BK32" s="0" t="n">
        <f aca="false">IF(BJ32=-1,-1, VALUE(MID(BI32,BJ32+2, IFERROR(FIND(" ",BI32,BJ32),999)-BJ32-2)))</f>
        <v>-1</v>
      </c>
      <c r="BL32" s="0" t="str">
        <f aca="false">IF(OR(BJ32=-1,IFERROR(INDEX(BJ$2:BJ$100,BK32),999)&gt;=0),BI32, REPLACE(BI32,BJ32,IFERROR(FIND(" ",BI32,BJ32),999)-BJ32,                   INDEX(BI$2:BI$100,BK32)                  ) )</f>
        <v/>
      </c>
      <c r="BM32" s="0" t="n">
        <f aca="false">IFERROR(FIND("f_",LOWER(BL32)),-1)</f>
        <v>-1</v>
      </c>
      <c r="BN32" s="0" t="n">
        <f aca="false">IF(BM32=-1,-1, VALUE(MID(BL32,BM32+2, IFERROR(FIND(" ",BL32,BM32),999)-BM32-2)))</f>
        <v>-1</v>
      </c>
      <c r="BO32" s="0" t="str">
        <f aca="false">IF(OR(BM32=-1,IFERROR(INDEX(BM$2:BM$100,BN32),999)&gt;=0),BL32, REPLACE(BL32,BM32,IFERROR(FIND(" ",BL32,BM32),999)-BM32,                   INDEX(BL$2:BL$100,BN32)                  ) )</f>
        <v/>
      </c>
      <c r="BP32" s="0" t="n">
        <f aca="false">IFERROR(FIND("f_",LOWER(BO32)),-1)</f>
        <v>-1</v>
      </c>
      <c r="BQ32" s="0" t="n">
        <f aca="false">IF(BP32=-1,-1, VALUE(MID(BO32,BP32+2, IFERROR(FIND(" ",BO32,BP32),999)-BP32-2)))</f>
        <v>-1</v>
      </c>
      <c r="BR32" s="0" t="str">
        <f aca="false">IF(OR(BP32=-1,IFERROR(INDEX(BP$2:BP$100,BQ32),999)&gt;=0),BO32, REPLACE(BO32,BP32,IFERROR(FIND(" ",BO32,BP32),999)-BP32,                   INDEX(BO$2:BO$100,BQ32)                  ) )</f>
        <v/>
      </c>
      <c r="BS32" s="0" t="n">
        <f aca="false">IFERROR(FIND("f_",LOWER(BR32)),-1)</f>
        <v>-1</v>
      </c>
      <c r="BT32" s="0" t="n">
        <f aca="false">IF(BS32=-1,-1, VALUE(MID(BR32,BS32+2, IFERROR(FIND(" ",BR32,BS32),999)-BS32-2)))</f>
        <v>-1</v>
      </c>
      <c r="BU32" s="0" t="str">
        <f aca="false">IF(OR(BS32=-1,IFERROR(INDEX(BS$2:BS$100,BT32),999)&gt;=0),BR32, REPLACE(BR32,BS32,IFERROR(FIND(" ",BR32,BS32),999)-BS32,                   INDEX(BR$2:BR$100,BT32)                  ) )</f>
        <v/>
      </c>
      <c r="BV32" s="0" t="n">
        <f aca="false">IFERROR(FIND("f_",LOWER(BU32)),-1)</f>
        <v>-1</v>
      </c>
      <c r="BW32" s="0" t="n">
        <f aca="false">IF(BV32=-1,-1, VALUE(MID(BU32,BV32+2, IFERROR(FIND(" ",BU32,BV32),999)-BV32-2)))</f>
        <v>-1</v>
      </c>
      <c r="BX32" s="0" t="str">
        <f aca="false">IF(OR(BV32=-1,IFERROR(INDEX(BV$2:BV$100,BW32),999)&gt;=0),BU32, REPLACE(BU32,BV32,IFERROR(FIND(" ",BU32,BV32),999)-BV32,                   INDEX(BU$2:BU$100,BW32)                  ) )</f>
        <v/>
      </c>
      <c r="BY32" s="0" t="n">
        <f aca="false">IFERROR(FIND("f_",LOWER(BX32)),-1)</f>
        <v>-1</v>
      </c>
      <c r="BZ32" s="0" t="n">
        <f aca="false">IF(BY32=-1,-1, VALUE(MID(BX32,BY32+2, IFERROR(FIND(" ",BX32,BY32),999)-BY32-2)))</f>
        <v>-1</v>
      </c>
      <c r="CA32" s="0" t="str">
        <f aca="false">IF(OR(BY32=-1,IFERROR(INDEX(BY$2:BY$100,BZ32),999)&gt;=0),BX32, REPLACE(BX32,BY32,IFERROR(FIND(" ",BX32,BY32),999)-BY32,                   INDEX(BX$2:BX$100,BZ32)                  ) )</f>
        <v/>
      </c>
      <c r="CB32" s="0" t="n">
        <f aca="false">IFERROR(FIND("f_",LOWER(CA32)),-1)</f>
        <v>-1</v>
      </c>
      <c r="CC32" s="0" t="n">
        <f aca="false">IF(CB32=-1,-1, VALUE(MID(CA32,CB32+2, IFERROR(FIND(" ",CA32,CB32),999)-CB32-2)))</f>
        <v>-1</v>
      </c>
      <c r="CD32" s="0" t="str">
        <f aca="false">IF(OR(CB32=-1,IFERROR(INDEX(CB$2:CB$100,CC32),999)&gt;=0),CA32, REPLACE(CA32,CB32,IFERROR(FIND(" ",CA32,CB32),999)-CB32,                   INDEX(CA$2:CA$100,CC32)                  ) )</f>
        <v/>
      </c>
      <c r="CE32" s="0" t="n">
        <f aca="false">IFERROR(FIND("f_",LOWER(CD32)),-1)</f>
        <v>-1</v>
      </c>
      <c r="CF32" s="0" t="n">
        <f aca="false">IF(CE32=-1,-1, VALUE(MID(CD32,CE32+2, IFERROR(FIND(" ",CD32,CE32),999)-CE32-2)))</f>
        <v>-1</v>
      </c>
      <c r="CG32" s="0" t="str">
        <f aca="false">IF(OR(CE32=-1,IFERROR(INDEX(CE$2:CE$100,CF32),999)&gt;=0),CD32, REPLACE(CD32,CE32,IFERROR(FIND(" ",CD32,CE32),999)-CE32,                   INDEX(CD$2:CD$100,CF32)                  ) )</f>
        <v/>
      </c>
      <c r="CH32" s="0" t="n">
        <f aca="false">IFERROR(FIND("f_",LOWER(CG32)),-1)</f>
        <v>-1</v>
      </c>
      <c r="CI32" s="0" t="n">
        <f aca="false">IF(CH32=-1,-1, VALUE(MID(CG32,CH32+2, IFERROR(FIND(" ",CG32,CH32),999)-CH32-2)))</f>
        <v>-1</v>
      </c>
      <c r="CJ32" s="0" t="str">
        <f aca="false">IF(OR(CH32=-1,IFERROR(INDEX(CH$2:CH$100,CI32),999)&gt;=0),CG32, REPLACE(CG32,CH32,IFERROR(FIND(" ",CG32,CH32),999)-CH32,                   INDEX(CG$2:CG$100,CI32)                  ) )</f>
        <v/>
      </c>
      <c r="CK32" s="0" t="n">
        <f aca="false">IFERROR(FIND("f_",LOWER(CJ32)),-1)</f>
        <v>-1</v>
      </c>
      <c r="CL32" s="0" t="n">
        <f aca="false">IF(CK32=-1,-1, VALUE(MID(CJ32,CK32+2, IFERROR(FIND(" ",CJ32,CK32),999)-CK32-2)))</f>
        <v>-1</v>
      </c>
      <c r="CM32" s="0" t="str">
        <f aca="false">IF(OR(CK32=-1,IFERROR(INDEX(CK$2:CK$100,CL32),999)&gt;=0),CJ32, REPLACE(CJ32,CK32,IFERROR(FIND(" ",CJ32,CK32),999)-CK32,                   INDEX(CJ$2:CJ$100,CL32)                  ) )</f>
        <v/>
      </c>
      <c r="CN32" s="0" t="n">
        <f aca="false">IFERROR(FIND("f_",LOWER(CM32)),-1)</f>
        <v>-1</v>
      </c>
      <c r="CO32" s="0" t="n">
        <f aca="false">IF(CN32=-1,-1, VALUE(MID(CM32,CN32+2, IFERROR(FIND(" ",CM32,CN32),999)-CN32-2)))</f>
        <v>-1</v>
      </c>
      <c r="CP32" s="0" t="str">
        <f aca="false">IF(OR(CN32=-1,IFERROR(INDEX(CN$2:CN$100,CO32),999)&gt;=0),CM32, REPLACE(CM32,CN32,IFERROR(FIND(" ",CM32,CN32),999)-CN32,                   INDEX(CM$2:CM$100,CO32)                  ) )</f>
        <v/>
      </c>
      <c r="CQ32" s="0" t="n">
        <f aca="false">IFERROR(FIND("f_",LOWER(CP32)),-1)</f>
        <v>-1</v>
      </c>
      <c r="CR32" s="0" t="n">
        <f aca="false">IF(CQ32=-1,-1, VALUE(MID(CP32,CQ32+2, IFERROR(FIND(" ",CP32,CQ32),999)-CQ32-2)))</f>
        <v>-1</v>
      </c>
      <c r="CS32" s="0" t="str">
        <f aca="false">IF(OR(CQ32=-1,IFERROR(INDEX(CQ$2:CQ$100,CR32),999)&gt;=0),CP32, REPLACE(CP32,CQ32,IFERROR(FIND(" ",CP32,CQ32),999)-CQ32,                   INDEX(CP$2:CP$100,CR32)                  ) )</f>
        <v/>
      </c>
      <c r="CT32" s="0" t="n">
        <f aca="false">IFERROR(FIND("f_",LOWER(CS32)),-1)</f>
        <v>-1</v>
      </c>
      <c r="CU32" s="0" t="n">
        <f aca="false">IF(CT32=-1,-1, VALUE(MID(CS32,CT32+2, IFERROR(FIND(" ",CS32,CT32),999)-CT32-2)))</f>
        <v>-1</v>
      </c>
      <c r="CV32" s="0" t="str">
        <f aca="false">IF(OR(CT32=-1,IFERROR(INDEX(CT$2:CT$100,CU32),999)&gt;=0),CS32, REPLACE(CS32,CT32,IFERROR(FIND(" ",CS32,CT32),999)-CT32,                   INDEX(CS$2:CS$100,CU32)                  ) )</f>
        <v/>
      </c>
      <c r="CW32" s="0" t="n">
        <f aca="false">IFERROR(FIND("f_",LOWER(CV32)),-1)</f>
        <v>-1</v>
      </c>
      <c r="CX32" s="0" t="n">
        <f aca="false">IF(CW32=-1,-1, VALUE(MID(CV32,CW32+2, IFERROR(FIND(" ",CV32,CW32),999)-CW32-2)))</f>
        <v>-1</v>
      </c>
      <c r="CY32" s="0" t="str">
        <f aca="false">IF(OR(CW32=-1,IFERROR(INDEX(CW$2:CW$100,CX32),999)&gt;=0),CV32, REPLACE(CV32,CW32,IFERROR(FIND(" ",CV32,CW32),999)-CW32,                   INDEX(CV$2:CV$100,CX32)                  ) )</f>
        <v/>
      </c>
      <c r="CZ32" s="0" t="n">
        <f aca="false">IFERROR(FIND("f_",LOWER(CY32)),-1)</f>
        <v>-1</v>
      </c>
      <c r="DA32" s="0" t="n">
        <f aca="false">IF(CZ32=-1,-1, VALUE(MID(CY32,CZ32+2, IFERROR(FIND(" ",CY32,CZ32),999)-CZ32-2)))</f>
        <v>-1</v>
      </c>
      <c r="DB32" s="0" t="str">
        <f aca="false">IF(OR(CZ32=-1,IFERROR(INDEX(CZ$2:CZ$100,DA32),999)&gt;=0),CY32, REPLACE(CY32,CZ32,IFERROR(FIND(" ",CY32,CZ32),999)-CZ32,                   INDEX(CY$2:CY$100,DA32)                  ) )</f>
        <v/>
      </c>
    </row>
    <row r="33" customFormat="false" ht="13.8" hidden="false" customHeight="false" outlineLevel="0" collapsed="false">
      <c r="D33" s="1"/>
      <c r="I33" s="0" t="str">
        <f aca="false">DB33</f>
        <v/>
      </c>
      <c r="L33" s="0" t="e">
        <f aca="false">VLOOKUP($D33,Relgebra!$A:$E,5,0)</f>
        <v>#N/A</v>
      </c>
      <c r="M33" s="0" t="e">
        <f aca="false">SUBSTITUTE(SUBSTITUTE(L33,"parm1",E33),"parm2",F33)</f>
        <v>#N/A</v>
      </c>
      <c r="N33" s="0" t="str">
        <f aca="false">IFERROR(VLOOKUP(ROW($A32),$G$2:$M$100,COLUMN(M32)-COLUMN(G32)+1,0),"")</f>
        <v/>
      </c>
      <c r="P33" s="0" t="str">
        <f aca="false">N33</f>
        <v/>
      </c>
      <c r="Q33" s="0" t="n">
        <f aca="false">IFERROR(FIND("f_",LOWER(P33)),-1)</f>
        <v>-1</v>
      </c>
      <c r="R33" s="0" t="n">
        <f aca="false">IF(Q33=-1,-1, VALUE(MID(P33,Q33+2, IFERROR(FIND(" ",P33,Q33),999)-Q33-2)))</f>
        <v>-1</v>
      </c>
      <c r="S33" s="0" t="str">
        <f aca="false">IF(OR(Q33=-1,IFERROR(INDEX(Q$2:Q$100,R33),999)&gt;=0),P33, REPLACE(P33,Q33,IFERROR(FIND(" ",P33,Q33),999)-Q33,                   INDEX(P$2:P$100,R33)                  ) )</f>
        <v/>
      </c>
      <c r="T33" s="0" t="n">
        <f aca="false">IFERROR(FIND("f_",LOWER(S33)),-1)</f>
        <v>-1</v>
      </c>
      <c r="U33" s="0" t="n">
        <f aca="false">IF(T33=-1,-1, VALUE(MID(S33,T33+2, IFERROR(FIND(" ",S33,T33),999)-T33-2)))</f>
        <v>-1</v>
      </c>
      <c r="V33" s="0" t="str">
        <f aca="false">IF(OR(T33=-1,IFERROR(INDEX(T$2:T$100,U33),999)&gt;=0),S33, REPLACE(S33,T33,IFERROR(FIND(" ",S33,T33),999)-T33,                   INDEX(S$2:S$100,U33)                  ) )</f>
        <v/>
      </c>
      <c r="W33" s="0" t="n">
        <f aca="false">IFERROR(FIND("f_",LOWER(V33)),-1)</f>
        <v>-1</v>
      </c>
      <c r="X33" s="0" t="n">
        <f aca="false">IF(W33=-1,-1, VALUE(MID(V33,W33+2, IFERROR(FIND(" ",V33,W33),999)-W33-2)))</f>
        <v>-1</v>
      </c>
      <c r="Y33" s="0" t="str">
        <f aca="false">IF(OR(W33=-1,IFERROR(INDEX(W$2:W$100,X33),999)&gt;=0),V33, REPLACE(V33,W33,IFERROR(FIND(" ",V33,W33),999)-W33,                   INDEX(V$2:V$100,X33)                  ) )</f>
        <v/>
      </c>
      <c r="Z33" s="0" t="n">
        <f aca="false">IFERROR(FIND("f_",LOWER(Y33)),-1)</f>
        <v>-1</v>
      </c>
      <c r="AA33" s="0" t="n">
        <f aca="false">IF(Z33=-1,-1, VALUE(MID(Y33,Z33+2, IFERROR(FIND(" ",Y33,Z33),999)-Z33-2)))</f>
        <v>-1</v>
      </c>
      <c r="AB33" s="0" t="str">
        <f aca="false">IF(OR(Z33=-1,IFERROR(INDEX(Z$2:Z$100,AA33),999)&gt;=0),Y33, REPLACE(Y33,Z33,IFERROR(FIND(" ",Y33,Z33),999)-Z33,                   INDEX(Y$2:Y$100,AA33)                  ) )</f>
        <v/>
      </c>
      <c r="AC33" s="0" t="n">
        <f aca="false">IFERROR(FIND("f_",LOWER(AB33)),-1)</f>
        <v>-1</v>
      </c>
      <c r="AD33" s="0" t="n">
        <f aca="false">IF(AC33=-1,-1, VALUE(MID(AB33,AC33+2, IFERROR(FIND(" ",AB33,AC33),999)-AC33-2)))</f>
        <v>-1</v>
      </c>
      <c r="AE33" s="0" t="str">
        <f aca="false">IF(OR(AC33=-1,IFERROR(INDEX(AC$2:AC$100,AD33),999)&gt;=0),AB33, REPLACE(AB33,AC33,IFERROR(FIND(" ",AB33,AC33),999)-AC33,                   INDEX(AB$2:AB$100,AD33)                  ) )</f>
        <v/>
      </c>
      <c r="AF33" s="0" t="n">
        <f aca="false">IFERROR(FIND("f_",LOWER(AE33)),-1)</f>
        <v>-1</v>
      </c>
      <c r="AG33" s="0" t="n">
        <f aca="false">IF(AF33=-1,-1, VALUE(MID(AE33,AF33+2, IFERROR(FIND(" ",AE33,AF33),999)-AF33-2)))</f>
        <v>-1</v>
      </c>
      <c r="AH33" s="0" t="str">
        <f aca="false">IF(OR(AF33=-1,IFERROR(INDEX(AF$2:AF$100,AG33),999)&gt;=0),AE33, REPLACE(AE33,AF33,IFERROR(FIND(" ",AE33,AF33),999)-AF33,                   INDEX(AE$2:AE$100,AG33)                  ) )</f>
        <v/>
      </c>
      <c r="AI33" s="0" t="n">
        <f aca="false">IFERROR(FIND("f_",LOWER(AH33)),-1)</f>
        <v>-1</v>
      </c>
      <c r="AJ33" s="0" t="n">
        <f aca="false">IF(AI33=-1,-1, VALUE(MID(AH33,AI33+2, IFERROR(FIND(" ",AH33,AI33),999)-AI33-2)))</f>
        <v>-1</v>
      </c>
      <c r="AK33" s="0" t="str">
        <f aca="false">IF(OR(AI33=-1,IFERROR(INDEX(AI$2:AI$100,AJ33),999)&gt;=0),AH33, REPLACE(AH33,AI33,IFERROR(FIND(" ",AH33,AI33),999)-AI33,                   INDEX(AH$2:AH$100,AJ33)                  ) )</f>
        <v/>
      </c>
      <c r="AL33" s="0" t="n">
        <f aca="false">IFERROR(FIND("f_",LOWER(AK33)),-1)</f>
        <v>-1</v>
      </c>
      <c r="AM33" s="0" t="n">
        <f aca="false">IF(AL33=-1,-1, VALUE(MID(AK33,AL33+2, IFERROR(FIND(" ",AK33,AL33),999)-AL33-2)))</f>
        <v>-1</v>
      </c>
      <c r="AN33" s="0" t="str">
        <f aca="false">IF(OR(AL33=-1,IFERROR(INDEX(AL$2:AL$100,AM33),999)&gt;=0),AK33, REPLACE(AK33,AL33,IFERROR(FIND(" ",AK33,AL33),999)-AL33,                   INDEX(AK$2:AK$100,AM33)                  ) )</f>
        <v/>
      </c>
      <c r="AO33" s="0" t="n">
        <f aca="false">IFERROR(FIND("f_",LOWER(AN33)),-1)</f>
        <v>-1</v>
      </c>
      <c r="AP33" s="0" t="n">
        <f aca="false">IF(AO33=-1,-1, VALUE(MID(AN33,AO33+2, IFERROR(FIND(" ",AN33,AO33),999)-AO33-2)))</f>
        <v>-1</v>
      </c>
      <c r="AQ33" s="0" t="str">
        <f aca="false">IF(OR(AO33=-1,IFERROR(INDEX(AO$2:AO$100,AP33),999)&gt;=0),AN33, REPLACE(AN33,AO33,IFERROR(FIND(" ",AN33,AO33),999)-AO33,                   INDEX(AN$2:AN$100,AP33)                  ) )</f>
        <v/>
      </c>
      <c r="AR33" s="0" t="n">
        <f aca="false">IFERROR(FIND("f_",LOWER(AQ33)),-1)</f>
        <v>-1</v>
      </c>
      <c r="AS33" s="0" t="n">
        <f aca="false">IF(AR33=-1,-1, VALUE(MID(AQ33,AR33+2, IFERROR(FIND(" ",AQ33,AR33),999)-AR33-2)))</f>
        <v>-1</v>
      </c>
      <c r="AT33" s="0" t="str">
        <f aca="false">IF(OR(AR33=-1,IFERROR(INDEX(AR$2:AR$100,AS33),999)&gt;=0),AQ33, REPLACE(AQ33,AR33,IFERROR(FIND(" ",AQ33,AR33),999)-AR33,                   INDEX(AQ$2:AQ$100,AS33)                  ) )</f>
        <v/>
      </c>
      <c r="AU33" s="0" t="n">
        <f aca="false">IFERROR(FIND("f_",LOWER(AT33)),-1)</f>
        <v>-1</v>
      </c>
      <c r="AV33" s="0" t="n">
        <f aca="false">IF(AU33=-1,-1, VALUE(MID(AT33,AU33+2, IFERROR(FIND(" ",AT33,AU33),999)-AU33-2)))</f>
        <v>-1</v>
      </c>
      <c r="AW33" s="0" t="str">
        <f aca="false">IF(OR(AU33=-1,IFERROR(INDEX(AU$2:AU$100,AV33),999)&gt;=0),AT33, REPLACE(AT33,AU33,IFERROR(FIND(" ",AT33,AU33),999)-AU33,                   INDEX(AT$2:AT$100,AV33)                  ) )</f>
        <v/>
      </c>
      <c r="AX33" s="0" t="n">
        <f aca="false">IFERROR(FIND("f_",LOWER(AW33)),-1)</f>
        <v>-1</v>
      </c>
      <c r="AY33" s="0" t="n">
        <f aca="false">IF(AX33=-1,-1, VALUE(MID(AW33,AX33+2, IFERROR(FIND(" ",AW33,AX33),999)-AX33-2)))</f>
        <v>-1</v>
      </c>
      <c r="AZ33" s="0" t="str">
        <f aca="false">IF(OR(AX33=-1,IFERROR(INDEX(AX$2:AX$100,AY33),999)&gt;=0),AW33, REPLACE(AW33,AX33,IFERROR(FIND(" ",AW33,AX33),999)-AX33,                   INDEX(AW$2:AW$100,AY33)                  ) )</f>
        <v/>
      </c>
      <c r="BA33" s="0" t="n">
        <f aca="false">IFERROR(FIND("f_",LOWER(AZ33)),-1)</f>
        <v>-1</v>
      </c>
      <c r="BB33" s="0" t="n">
        <f aca="false">IF(BA33=-1,-1, VALUE(MID(AZ33,BA33+2, IFERROR(FIND(" ",AZ33,BA33),999)-BA33-2)))</f>
        <v>-1</v>
      </c>
      <c r="BC33" s="0" t="str">
        <f aca="false">IF(OR(BA33=-1,IFERROR(INDEX(BA$2:BA$100,BB33),999)&gt;=0),AZ33, REPLACE(AZ33,BA33,IFERROR(FIND(" ",AZ33,BA33),999)-BA33,                   INDEX(AZ$2:AZ$100,BB33)                  ) )</f>
        <v/>
      </c>
      <c r="BD33" s="0" t="n">
        <f aca="false">IFERROR(FIND("f_",LOWER(BC33)),-1)</f>
        <v>-1</v>
      </c>
      <c r="BE33" s="0" t="n">
        <f aca="false">IF(BD33=-1,-1, VALUE(MID(BC33,BD33+2, IFERROR(FIND(" ",BC33,BD33),999)-BD33-2)))</f>
        <v>-1</v>
      </c>
      <c r="BF33" s="0" t="str">
        <f aca="false">IF(OR(BD33=-1,IFERROR(INDEX(BD$2:BD$100,BE33),999)&gt;=0),BC33, REPLACE(BC33,BD33,IFERROR(FIND(" ",BC33,BD33),999)-BD33,                   INDEX(BC$2:BC$100,BE33)                  ) )</f>
        <v/>
      </c>
      <c r="BG33" s="0" t="n">
        <f aca="false">IFERROR(FIND("f_",LOWER(BF33)),-1)</f>
        <v>-1</v>
      </c>
      <c r="BH33" s="0" t="n">
        <f aca="false">IF(BG33=-1,-1, VALUE(MID(BF33,BG33+2, IFERROR(FIND(" ",BF33,BG33),999)-BG33-2)))</f>
        <v>-1</v>
      </c>
      <c r="BI33" s="0" t="str">
        <f aca="false">IF(OR(BG33=-1,IFERROR(INDEX(BG$2:BG$100,BH33),999)&gt;=0),BF33, REPLACE(BF33,BG33,IFERROR(FIND(" ",BF33,BG33),999)-BG33,                   INDEX(BF$2:BF$100,BH33)                  ) )</f>
        <v/>
      </c>
      <c r="BJ33" s="0" t="n">
        <f aca="false">IFERROR(FIND("f_",LOWER(BI33)),-1)</f>
        <v>-1</v>
      </c>
      <c r="BK33" s="0" t="n">
        <f aca="false">IF(BJ33=-1,-1, VALUE(MID(BI33,BJ33+2, IFERROR(FIND(" ",BI33,BJ33),999)-BJ33-2)))</f>
        <v>-1</v>
      </c>
      <c r="BL33" s="0" t="str">
        <f aca="false">IF(OR(BJ33=-1,IFERROR(INDEX(BJ$2:BJ$100,BK33),999)&gt;=0),BI33, REPLACE(BI33,BJ33,IFERROR(FIND(" ",BI33,BJ33),999)-BJ33,                   INDEX(BI$2:BI$100,BK33)                  ) )</f>
        <v/>
      </c>
      <c r="BM33" s="0" t="n">
        <f aca="false">IFERROR(FIND("f_",LOWER(BL33)),-1)</f>
        <v>-1</v>
      </c>
      <c r="BN33" s="0" t="n">
        <f aca="false">IF(BM33=-1,-1, VALUE(MID(BL33,BM33+2, IFERROR(FIND(" ",BL33,BM33),999)-BM33-2)))</f>
        <v>-1</v>
      </c>
      <c r="BO33" s="0" t="str">
        <f aca="false">IF(OR(BM33=-1,IFERROR(INDEX(BM$2:BM$100,BN33),999)&gt;=0),BL33, REPLACE(BL33,BM33,IFERROR(FIND(" ",BL33,BM33),999)-BM33,                   INDEX(BL$2:BL$100,BN33)                  ) )</f>
        <v/>
      </c>
      <c r="BP33" s="0" t="n">
        <f aca="false">IFERROR(FIND("f_",LOWER(BO33)),-1)</f>
        <v>-1</v>
      </c>
      <c r="BQ33" s="0" t="n">
        <f aca="false">IF(BP33=-1,-1, VALUE(MID(BO33,BP33+2, IFERROR(FIND(" ",BO33,BP33),999)-BP33-2)))</f>
        <v>-1</v>
      </c>
      <c r="BR33" s="0" t="str">
        <f aca="false">IF(OR(BP33=-1,IFERROR(INDEX(BP$2:BP$100,BQ33),999)&gt;=0),BO33, REPLACE(BO33,BP33,IFERROR(FIND(" ",BO33,BP33),999)-BP33,                   INDEX(BO$2:BO$100,BQ33)                  ) )</f>
        <v/>
      </c>
      <c r="BS33" s="0" t="n">
        <f aca="false">IFERROR(FIND("f_",LOWER(BR33)),-1)</f>
        <v>-1</v>
      </c>
      <c r="BT33" s="0" t="n">
        <f aca="false">IF(BS33=-1,-1, VALUE(MID(BR33,BS33+2, IFERROR(FIND(" ",BR33,BS33),999)-BS33-2)))</f>
        <v>-1</v>
      </c>
      <c r="BU33" s="0" t="str">
        <f aca="false">IF(OR(BS33=-1,IFERROR(INDEX(BS$2:BS$100,BT33),999)&gt;=0),BR33, REPLACE(BR33,BS33,IFERROR(FIND(" ",BR33,BS33),999)-BS33,                   INDEX(BR$2:BR$100,BT33)                  ) )</f>
        <v/>
      </c>
      <c r="BV33" s="0" t="n">
        <f aca="false">IFERROR(FIND("f_",LOWER(BU33)),-1)</f>
        <v>-1</v>
      </c>
      <c r="BW33" s="0" t="n">
        <f aca="false">IF(BV33=-1,-1, VALUE(MID(BU33,BV33+2, IFERROR(FIND(" ",BU33,BV33),999)-BV33-2)))</f>
        <v>-1</v>
      </c>
      <c r="BX33" s="0" t="str">
        <f aca="false">IF(OR(BV33=-1,IFERROR(INDEX(BV$2:BV$100,BW33),999)&gt;=0),BU33, REPLACE(BU33,BV33,IFERROR(FIND(" ",BU33,BV33),999)-BV33,                   INDEX(BU$2:BU$100,BW33)                  ) )</f>
        <v/>
      </c>
      <c r="BY33" s="0" t="n">
        <f aca="false">IFERROR(FIND("f_",LOWER(BX33)),-1)</f>
        <v>-1</v>
      </c>
      <c r="BZ33" s="0" t="n">
        <f aca="false">IF(BY33=-1,-1, VALUE(MID(BX33,BY33+2, IFERROR(FIND(" ",BX33,BY33),999)-BY33-2)))</f>
        <v>-1</v>
      </c>
      <c r="CA33" s="0" t="str">
        <f aca="false">IF(OR(BY33=-1,IFERROR(INDEX(BY$2:BY$100,BZ33),999)&gt;=0),BX33, REPLACE(BX33,BY33,IFERROR(FIND(" ",BX33,BY33),999)-BY33,                   INDEX(BX$2:BX$100,BZ33)                  ) )</f>
        <v/>
      </c>
      <c r="CB33" s="0" t="n">
        <f aca="false">IFERROR(FIND("f_",LOWER(CA33)),-1)</f>
        <v>-1</v>
      </c>
      <c r="CC33" s="0" t="n">
        <f aca="false">IF(CB33=-1,-1, VALUE(MID(CA33,CB33+2, IFERROR(FIND(" ",CA33,CB33),999)-CB33-2)))</f>
        <v>-1</v>
      </c>
      <c r="CD33" s="0" t="str">
        <f aca="false">IF(OR(CB33=-1,IFERROR(INDEX(CB$2:CB$100,CC33),999)&gt;=0),CA33, REPLACE(CA33,CB33,IFERROR(FIND(" ",CA33,CB33),999)-CB33,                   INDEX(CA$2:CA$100,CC33)                  ) )</f>
        <v/>
      </c>
      <c r="CE33" s="0" t="n">
        <f aca="false">IFERROR(FIND("f_",LOWER(CD33)),-1)</f>
        <v>-1</v>
      </c>
      <c r="CF33" s="0" t="n">
        <f aca="false">IF(CE33=-1,-1, VALUE(MID(CD33,CE33+2, IFERROR(FIND(" ",CD33,CE33),999)-CE33-2)))</f>
        <v>-1</v>
      </c>
      <c r="CG33" s="0" t="str">
        <f aca="false">IF(OR(CE33=-1,IFERROR(INDEX(CE$2:CE$100,CF33),999)&gt;=0),CD33, REPLACE(CD33,CE33,IFERROR(FIND(" ",CD33,CE33),999)-CE33,                   INDEX(CD$2:CD$100,CF33)                  ) )</f>
        <v/>
      </c>
      <c r="CH33" s="0" t="n">
        <f aca="false">IFERROR(FIND("f_",LOWER(CG33)),-1)</f>
        <v>-1</v>
      </c>
      <c r="CI33" s="0" t="n">
        <f aca="false">IF(CH33=-1,-1, VALUE(MID(CG33,CH33+2, IFERROR(FIND(" ",CG33,CH33),999)-CH33-2)))</f>
        <v>-1</v>
      </c>
      <c r="CJ33" s="0" t="str">
        <f aca="false">IF(OR(CH33=-1,IFERROR(INDEX(CH$2:CH$100,CI33),999)&gt;=0),CG33, REPLACE(CG33,CH33,IFERROR(FIND(" ",CG33,CH33),999)-CH33,                   INDEX(CG$2:CG$100,CI33)                  ) )</f>
        <v/>
      </c>
      <c r="CK33" s="0" t="n">
        <f aca="false">IFERROR(FIND("f_",LOWER(CJ33)),-1)</f>
        <v>-1</v>
      </c>
      <c r="CL33" s="0" t="n">
        <f aca="false">IF(CK33=-1,-1, VALUE(MID(CJ33,CK33+2, IFERROR(FIND(" ",CJ33,CK33),999)-CK33-2)))</f>
        <v>-1</v>
      </c>
      <c r="CM33" s="0" t="str">
        <f aca="false">IF(OR(CK33=-1,IFERROR(INDEX(CK$2:CK$100,CL33),999)&gt;=0),CJ33, REPLACE(CJ33,CK33,IFERROR(FIND(" ",CJ33,CK33),999)-CK33,                   INDEX(CJ$2:CJ$100,CL33)                  ) )</f>
        <v/>
      </c>
      <c r="CN33" s="0" t="n">
        <f aca="false">IFERROR(FIND("f_",LOWER(CM33)),-1)</f>
        <v>-1</v>
      </c>
      <c r="CO33" s="0" t="n">
        <f aca="false">IF(CN33=-1,-1, VALUE(MID(CM33,CN33+2, IFERROR(FIND(" ",CM33,CN33),999)-CN33-2)))</f>
        <v>-1</v>
      </c>
      <c r="CP33" s="0" t="str">
        <f aca="false">IF(OR(CN33=-1,IFERROR(INDEX(CN$2:CN$100,CO33),999)&gt;=0),CM33, REPLACE(CM33,CN33,IFERROR(FIND(" ",CM33,CN33),999)-CN33,                   INDEX(CM$2:CM$100,CO33)                  ) )</f>
        <v/>
      </c>
      <c r="CQ33" s="0" t="n">
        <f aca="false">IFERROR(FIND("f_",LOWER(CP33)),-1)</f>
        <v>-1</v>
      </c>
      <c r="CR33" s="0" t="n">
        <f aca="false">IF(CQ33=-1,-1, VALUE(MID(CP33,CQ33+2, IFERROR(FIND(" ",CP33,CQ33),999)-CQ33-2)))</f>
        <v>-1</v>
      </c>
      <c r="CS33" s="0" t="str">
        <f aca="false">IF(OR(CQ33=-1,IFERROR(INDEX(CQ$2:CQ$100,CR33),999)&gt;=0),CP33, REPLACE(CP33,CQ33,IFERROR(FIND(" ",CP33,CQ33),999)-CQ33,                   INDEX(CP$2:CP$100,CR33)                  ) )</f>
        <v/>
      </c>
      <c r="CT33" s="0" t="n">
        <f aca="false">IFERROR(FIND("f_",LOWER(CS33)),-1)</f>
        <v>-1</v>
      </c>
      <c r="CU33" s="0" t="n">
        <f aca="false">IF(CT33=-1,-1, VALUE(MID(CS33,CT33+2, IFERROR(FIND(" ",CS33,CT33),999)-CT33-2)))</f>
        <v>-1</v>
      </c>
      <c r="CV33" s="0" t="str">
        <f aca="false">IF(OR(CT33=-1,IFERROR(INDEX(CT$2:CT$100,CU33),999)&gt;=0),CS33, REPLACE(CS33,CT33,IFERROR(FIND(" ",CS33,CT33),999)-CT33,                   INDEX(CS$2:CS$100,CU33)                  ) )</f>
        <v/>
      </c>
      <c r="CW33" s="0" t="n">
        <f aca="false">IFERROR(FIND("f_",LOWER(CV33)),-1)</f>
        <v>-1</v>
      </c>
      <c r="CX33" s="0" t="n">
        <f aca="false">IF(CW33=-1,-1, VALUE(MID(CV33,CW33+2, IFERROR(FIND(" ",CV33,CW33),999)-CW33-2)))</f>
        <v>-1</v>
      </c>
      <c r="CY33" s="0" t="str">
        <f aca="false">IF(OR(CW33=-1,IFERROR(INDEX(CW$2:CW$100,CX33),999)&gt;=0),CV33, REPLACE(CV33,CW33,IFERROR(FIND(" ",CV33,CW33),999)-CW33,                   INDEX(CV$2:CV$100,CX33)                  ) )</f>
        <v/>
      </c>
      <c r="CZ33" s="0" t="n">
        <f aca="false">IFERROR(FIND("f_",LOWER(CY33)),-1)</f>
        <v>-1</v>
      </c>
      <c r="DA33" s="0" t="n">
        <f aca="false">IF(CZ33=-1,-1, VALUE(MID(CY33,CZ33+2, IFERROR(FIND(" ",CY33,CZ33),999)-CZ33-2)))</f>
        <v>-1</v>
      </c>
      <c r="DB33" s="0" t="str">
        <f aca="false">IF(OR(CZ33=-1,IFERROR(INDEX(CZ$2:CZ$100,DA33),999)&gt;=0),CY33, REPLACE(CY33,CZ33,IFERROR(FIND(" ",CY33,CZ33),999)-CZ33,                   INDEX(CY$2:CY$100,DA33)                  ) )</f>
        <v/>
      </c>
    </row>
    <row r="34" customFormat="false" ht="13.8" hidden="false" customHeight="false" outlineLevel="0" collapsed="false">
      <c r="D34" s="1"/>
      <c r="I34" s="0" t="str">
        <f aca="false">DB34</f>
        <v/>
      </c>
      <c r="L34" s="0" t="e">
        <f aca="false">VLOOKUP($D34,Relgebra!$A:$E,5,0)</f>
        <v>#N/A</v>
      </c>
      <c r="M34" s="0" t="e">
        <f aca="false">SUBSTITUTE(SUBSTITUTE(L34,"parm1",E34),"parm2",F34)</f>
        <v>#N/A</v>
      </c>
      <c r="N34" s="0" t="str">
        <f aca="false">IFERROR(VLOOKUP(ROW($A33),$G$2:$M$100,COLUMN(M33)-COLUMN(G33)+1,0),"")</f>
        <v/>
      </c>
      <c r="P34" s="0" t="str">
        <f aca="false">N34</f>
        <v/>
      </c>
      <c r="Q34" s="0" t="n">
        <f aca="false">IFERROR(FIND("f_",LOWER(P34)),-1)</f>
        <v>-1</v>
      </c>
      <c r="R34" s="0" t="n">
        <f aca="false">IF(Q34=-1,-1, VALUE(MID(P34,Q34+2, IFERROR(FIND(" ",P34,Q34),999)-Q34-2)))</f>
        <v>-1</v>
      </c>
      <c r="S34" s="0" t="str">
        <f aca="false">IF(OR(Q34=-1,IFERROR(INDEX(Q$2:Q$100,R34),999)&gt;=0),P34, REPLACE(P34,Q34,IFERROR(FIND(" ",P34,Q34),999)-Q34,                   INDEX(P$2:P$100,R34)                  ) )</f>
        <v/>
      </c>
      <c r="T34" s="0" t="n">
        <f aca="false">IFERROR(FIND("f_",LOWER(S34)),-1)</f>
        <v>-1</v>
      </c>
      <c r="U34" s="0" t="n">
        <f aca="false">IF(T34=-1,-1, VALUE(MID(S34,T34+2, IFERROR(FIND(" ",S34,T34),999)-T34-2)))</f>
        <v>-1</v>
      </c>
      <c r="V34" s="0" t="str">
        <f aca="false">IF(OR(T34=-1,IFERROR(INDEX(T$2:T$100,U34),999)&gt;=0),S34, REPLACE(S34,T34,IFERROR(FIND(" ",S34,T34),999)-T34,                   INDEX(S$2:S$100,U34)                  ) )</f>
        <v/>
      </c>
      <c r="W34" s="0" t="n">
        <f aca="false">IFERROR(FIND("f_",LOWER(V34)),-1)</f>
        <v>-1</v>
      </c>
      <c r="X34" s="0" t="n">
        <f aca="false">IF(W34=-1,-1, VALUE(MID(V34,W34+2, IFERROR(FIND(" ",V34,W34),999)-W34-2)))</f>
        <v>-1</v>
      </c>
      <c r="Y34" s="0" t="str">
        <f aca="false">IF(OR(W34=-1,IFERROR(INDEX(W$2:W$100,X34),999)&gt;=0),V34, REPLACE(V34,W34,IFERROR(FIND(" ",V34,W34),999)-W34,                   INDEX(V$2:V$100,X34)                  ) )</f>
        <v/>
      </c>
      <c r="Z34" s="0" t="n">
        <f aca="false">IFERROR(FIND("f_",LOWER(Y34)),-1)</f>
        <v>-1</v>
      </c>
      <c r="AA34" s="0" t="n">
        <f aca="false">IF(Z34=-1,-1, VALUE(MID(Y34,Z34+2, IFERROR(FIND(" ",Y34,Z34),999)-Z34-2)))</f>
        <v>-1</v>
      </c>
      <c r="AB34" s="0" t="str">
        <f aca="false">IF(OR(Z34=-1,IFERROR(INDEX(Z$2:Z$100,AA34),999)&gt;=0),Y34, REPLACE(Y34,Z34,IFERROR(FIND(" ",Y34,Z34),999)-Z34,                   INDEX(Y$2:Y$100,AA34)                  ) )</f>
        <v/>
      </c>
      <c r="AC34" s="0" t="n">
        <f aca="false">IFERROR(FIND("f_",LOWER(AB34)),-1)</f>
        <v>-1</v>
      </c>
      <c r="AD34" s="0" t="n">
        <f aca="false">IF(AC34=-1,-1, VALUE(MID(AB34,AC34+2, IFERROR(FIND(" ",AB34,AC34),999)-AC34-2)))</f>
        <v>-1</v>
      </c>
      <c r="AE34" s="0" t="str">
        <f aca="false">IF(OR(AC34=-1,IFERROR(INDEX(AC$2:AC$100,AD34),999)&gt;=0),AB34, REPLACE(AB34,AC34,IFERROR(FIND(" ",AB34,AC34),999)-AC34,                   INDEX(AB$2:AB$100,AD34)                  ) )</f>
        <v/>
      </c>
      <c r="AF34" s="0" t="n">
        <f aca="false">IFERROR(FIND("f_",LOWER(AE34)),-1)</f>
        <v>-1</v>
      </c>
      <c r="AG34" s="0" t="n">
        <f aca="false">IF(AF34=-1,-1, VALUE(MID(AE34,AF34+2, IFERROR(FIND(" ",AE34,AF34),999)-AF34-2)))</f>
        <v>-1</v>
      </c>
      <c r="AH34" s="0" t="str">
        <f aca="false">IF(OR(AF34=-1,IFERROR(INDEX(AF$2:AF$100,AG34),999)&gt;=0),AE34, REPLACE(AE34,AF34,IFERROR(FIND(" ",AE34,AF34),999)-AF34,                   INDEX(AE$2:AE$100,AG34)                  ) )</f>
        <v/>
      </c>
      <c r="AI34" s="0" t="n">
        <f aca="false">IFERROR(FIND("f_",LOWER(AH34)),-1)</f>
        <v>-1</v>
      </c>
      <c r="AJ34" s="0" t="n">
        <f aca="false">IF(AI34=-1,-1, VALUE(MID(AH34,AI34+2, IFERROR(FIND(" ",AH34,AI34),999)-AI34-2)))</f>
        <v>-1</v>
      </c>
      <c r="AK34" s="0" t="str">
        <f aca="false">IF(OR(AI34=-1,IFERROR(INDEX(AI$2:AI$100,AJ34),999)&gt;=0),AH34, REPLACE(AH34,AI34,IFERROR(FIND(" ",AH34,AI34),999)-AI34,                   INDEX(AH$2:AH$100,AJ34)                  ) )</f>
        <v/>
      </c>
      <c r="AL34" s="0" t="n">
        <f aca="false">IFERROR(FIND("f_",LOWER(AK34)),-1)</f>
        <v>-1</v>
      </c>
      <c r="AM34" s="0" t="n">
        <f aca="false">IF(AL34=-1,-1, VALUE(MID(AK34,AL34+2, IFERROR(FIND(" ",AK34,AL34),999)-AL34-2)))</f>
        <v>-1</v>
      </c>
      <c r="AN34" s="0" t="str">
        <f aca="false">IF(OR(AL34=-1,IFERROR(INDEX(AL$2:AL$100,AM34),999)&gt;=0),AK34, REPLACE(AK34,AL34,IFERROR(FIND(" ",AK34,AL34),999)-AL34,                   INDEX(AK$2:AK$100,AM34)                  ) )</f>
        <v/>
      </c>
      <c r="AO34" s="0" t="n">
        <f aca="false">IFERROR(FIND("f_",LOWER(AN34)),-1)</f>
        <v>-1</v>
      </c>
      <c r="AP34" s="0" t="n">
        <f aca="false">IF(AO34=-1,-1, VALUE(MID(AN34,AO34+2, IFERROR(FIND(" ",AN34,AO34),999)-AO34-2)))</f>
        <v>-1</v>
      </c>
      <c r="AQ34" s="0" t="str">
        <f aca="false">IF(OR(AO34=-1,IFERROR(INDEX(AO$2:AO$100,AP34),999)&gt;=0),AN34, REPLACE(AN34,AO34,IFERROR(FIND(" ",AN34,AO34),999)-AO34,                   INDEX(AN$2:AN$100,AP34)                  ) )</f>
        <v/>
      </c>
      <c r="AR34" s="0" t="n">
        <f aca="false">IFERROR(FIND("f_",LOWER(AQ34)),-1)</f>
        <v>-1</v>
      </c>
      <c r="AS34" s="0" t="n">
        <f aca="false">IF(AR34=-1,-1, VALUE(MID(AQ34,AR34+2, IFERROR(FIND(" ",AQ34,AR34),999)-AR34-2)))</f>
        <v>-1</v>
      </c>
      <c r="AT34" s="0" t="str">
        <f aca="false">IF(OR(AR34=-1,IFERROR(INDEX(AR$2:AR$100,AS34),999)&gt;=0),AQ34, REPLACE(AQ34,AR34,IFERROR(FIND(" ",AQ34,AR34),999)-AR34,                   INDEX(AQ$2:AQ$100,AS34)                  ) )</f>
        <v/>
      </c>
      <c r="AU34" s="0" t="n">
        <f aca="false">IFERROR(FIND("f_",LOWER(AT34)),-1)</f>
        <v>-1</v>
      </c>
      <c r="AV34" s="0" t="n">
        <f aca="false">IF(AU34=-1,-1, VALUE(MID(AT34,AU34+2, IFERROR(FIND(" ",AT34,AU34),999)-AU34-2)))</f>
        <v>-1</v>
      </c>
      <c r="AW34" s="0" t="str">
        <f aca="false">IF(OR(AU34=-1,IFERROR(INDEX(AU$2:AU$100,AV34),999)&gt;=0),AT34, REPLACE(AT34,AU34,IFERROR(FIND(" ",AT34,AU34),999)-AU34,                   INDEX(AT$2:AT$100,AV34)                  ) )</f>
        <v/>
      </c>
      <c r="AX34" s="0" t="n">
        <f aca="false">IFERROR(FIND("f_",LOWER(AW34)),-1)</f>
        <v>-1</v>
      </c>
      <c r="AY34" s="0" t="n">
        <f aca="false">IF(AX34=-1,-1, VALUE(MID(AW34,AX34+2, IFERROR(FIND(" ",AW34,AX34),999)-AX34-2)))</f>
        <v>-1</v>
      </c>
      <c r="AZ34" s="0" t="str">
        <f aca="false">IF(OR(AX34=-1,IFERROR(INDEX(AX$2:AX$100,AY34),999)&gt;=0),AW34, REPLACE(AW34,AX34,IFERROR(FIND(" ",AW34,AX34),999)-AX34,                   INDEX(AW$2:AW$100,AY34)                  ) )</f>
        <v/>
      </c>
      <c r="BA34" s="0" t="n">
        <f aca="false">IFERROR(FIND("f_",LOWER(AZ34)),-1)</f>
        <v>-1</v>
      </c>
      <c r="BB34" s="0" t="n">
        <f aca="false">IF(BA34=-1,-1, VALUE(MID(AZ34,BA34+2, IFERROR(FIND(" ",AZ34,BA34),999)-BA34-2)))</f>
        <v>-1</v>
      </c>
      <c r="BC34" s="0" t="str">
        <f aca="false">IF(OR(BA34=-1,IFERROR(INDEX(BA$2:BA$100,BB34),999)&gt;=0),AZ34, REPLACE(AZ34,BA34,IFERROR(FIND(" ",AZ34,BA34),999)-BA34,                   INDEX(AZ$2:AZ$100,BB34)                  ) )</f>
        <v/>
      </c>
      <c r="BD34" s="0" t="n">
        <f aca="false">IFERROR(FIND("f_",LOWER(BC34)),-1)</f>
        <v>-1</v>
      </c>
      <c r="BE34" s="0" t="n">
        <f aca="false">IF(BD34=-1,-1, VALUE(MID(BC34,BD34+2, IFERROR(FIND(" ",BC34,BD34),999)-BD34-2)))</f>
        <v>-1</v>
      </c>
      <c r="BF34" s="0" t="str">
        <f aca="false">IF(OR(BD34=-1,IFERROR(INDEX(BD$2:BD$100,BE34),999)&gt;=0),BC34, REPLACE(BC34,BD34,IFERROR(FIND(" ",BC34,BD34),999)-BD34,                   INDEX(BC$2:BC$100,BE34)                  ) )</f>
        <v/>
      </c>
      <c r="BG34" s="0" t="n">
        <f aca="false">IFERROR(FIND("f_",LOWER(BF34)),-1)</f>
        <v>-1</v>
      </c>
      <c r="BH34" s="0" t="n">
        <f aca="false">IF(BG34=-1,-1, VALUE(MID(BF34,BG34+2, IFERROR(FIND(" ",BF34,BG34),999)-BG34-2)))</f>
        <v>-1</v>
      </c>
      <c r="BI34" s="0" t="str">
        <f aca="false">IF(OR(BG34=-1,IFERROR(INDEX(BG$2:BG$100,BH34),999)&gt;=0),BF34, REPLACE(BF34,BG34,IFERROR(FIND(" ",BF34,BG34),999)-BG34,                   INDEX(BF$2:BF$100,BH34)                  ) )</f>
        <v/>
      </c>
      <c r="BJ34" s="0" t="n">
        <f aca="false">IFERROR(FIND("f_",LOWER(BI34)),-1)</f>
        <v>-1</v>
      </c>
      <c r="BK34" s="0" t="n">
        <f aca="false">IF(BJ34=-1,-1, VALUE(MID(BI34,BJ34+2, IFERROR(FIND(" ",BI34,BJ34),999)-BJ34-2)))</f>
        <v>-1</v>
      </c>
      <c r="BL34" s="0" t="str">
        <f aca="false">IF(OR(BJ34=-1,IFERROR(INDEX(BJ$2:BJ$100,BK34),999)&gt;=0),BI34, REPLACE(BI34,BJ34,IFERROR(FIND(" ",BI34,BJ34),999)-BJ34,                   INDEX(BI$2:BI$100,BK34)                  ) )</f>
        <v/>
      </c>
      <c r="BM34" s="0" t="n">
        <f aca="false">IFERROR(FIND("f_",LOWER(BL34)),-1)</f>
        <v>-1</v>
      </c>
      <c r="BN34" s="0" t="n">
        <f aca="false">IF(BM34=-1,-1, VALUE(MID(BL34,BM34+2, IFERROR(FIND(" ",BL34,BM34),999)-BM34-2)))</f>
        <v>-1</v>
      </c>
      <c r="BO34" s="0" t="str">
        <f aca="false">IF(OR(BM34=-1,IFERROR(INDEX(BM$2:BM$100,BN34),999)&gt;=0),BL34, REPLACE(BL34,BM34,IFERROR(FIND(" ",BL34,BM34),999)-BM34,                   INDEX(BL$2:BL$100,BN34)                  ) )</f>
        <v/>
      </c>
      <c r="BP34" s="0" t="n">
        <f aca="false">IFERROR(FIND("f_",LOWER(BO34)),-1)</f>
        <v>-1</v>
      </c>
      <c r="BQ34" s="0" t="n">
        <f aca="false">IF(BP34=-1,-1, VALUE(MID(BO34,BP34+2, IFERROR(FIND(" ",BO34,BP34),999)-BP34-2)))</f>
        <v>-1</v>
      </c>
      <c r="BR34" s="0" t="str">
        <f aca="false">IF(OR(BP34=-1,IFERROR(INDEX(BP$2:BP$100,BQ34),999)&gt;=0),BO34, REPLACE(BO34,BP34,IFERROR(FIND(" ",BO34,BP34),999)-BP34,                   INDEX(BO$2:BO$100,BQ34)                  ) )</f>
        <v/>
      </c>
      <c r="BS34" s="0" t="n">
        <f aca="false">IFERROR(FIND("f_",LOWER(BR34)),-1)</f>
        <v>-1</v>
      </c>
      <c r="BT34" s="0" t="n">
        <f aca="false">IF(BS34=-1,-1, VALUE(MID(BR34,BS34+2, IFERROR(FIND(" ",BR34,BS34),999)-BS34-2)))</f>
        <v>-1</v>
      </c>
      <c r="BU34" s="0" t="str">
        <f aca="false">IF(OR(BS34=-1,IFERROR(INDEX(BS$2:BS$100,BT34),999)&gt;=0),BR34, REPLACE(BR34,BS34,IFERROR(FIND(" ",BR34,BS34),999)-BS34,                   INDEX(BR$2:BR$100,BT34)                  ) )</f>
        <v/>
      </c>
      <c r="BV34" s="0" t="n">
        <f aca="false">IFERROR(FIND("f_",LOWER(BU34)),-1)</f>
        <v>-1</v>
      </c>
      <c r="BW34" s="0" t="n">
        <f aca="false">IF(BV34=-1,-1, VALUE(MID(BU34,BV34+2, IFERROR(FIND(" ",BU34,BV34),999)-BV34-2)))</f>
        <v>-1</v>
      </c>
      <c r="BX34" s="0" t="str">
        <f aca="false">IF(OR(BV34=-1,IFERROR(INDEX(BV$2:BV$100,BW34),999)&gt;=0),BU34, REPLACE(BU34,BV34,IFERROR(FIND(" ",BU34,BV34),999)-BV34,                   INDEX(BU$2:BU$100,BW34)                  ) )</f>
        <v/>
      </c>
      <c r="BY34" s="0" t="n">
        <f aca="false">IFERROR(FIND("f_",LOWER(BX34)),-1)</f>
        <v>-1</v>
      </c>
      <c r="BZ34" s="0" t="n">
        <f aca="false">IF(BY34=-1,-1, VALUE(MID(BX34,BY34+2, IFERROR(FIND(" ",BX34,BY34),999)-BY34-2)))</f>
        <v>-1</v>
      </c>
      <c r="CA34" s="0" t="str">
        <f aca="false">IF(OR(BY34=-1,IFERROR(INDEX(BY$2:BY$100,BZ34),999)&gt;=0),BX34, REPLACE(BX34,BY34,IFERROR(FIND(" ",BX34,BY34),999)-BY34,                   INDEX(BX$2:BX$100,BZ34)                  ) )</f>
        <v/>
      </c>
      <c r="CB34" s="0" t="n">
        <f aca="false">IFERROR(FIND("f_",LOWER(CA34)),-1)</f>
        <v>-1</v>
      </c>
      <c r="CC34" s="0" t="n">
        <f aca="false">IF(CB34=-1,-1, VALUE(MID(CA34,CB34+2, IFERROR(FIND(" ",CA34,CB34),999)-CB34-2)))</f>
        <v>-1</v>
      </c>
      <c r="CD34" s="0" t="str">
        <f aca="false">IF(OR(CB34=-1,IFERROR(INDEX(CB$2:CB$100,CC34),999)&gt;=0),CA34, REPLACE(CA34,CB34,IFERROR(FIND(" ",CA34,CB34),999)-CB34,                   INDEX(CA$2:CA$100,CC34)                  ) )</f>
        <v/>
      </c>
      <c r="CE34" s="0" t="n">
        <f aca="false">IFERROR(FIND("f_",LOWER(CD34)),-1)</f>
        <v>-1</v>
      </c>
      <c r="CF34" s="0" t="n">
        <f aca="false">IF(CE34=-1,-1, VALUE(MID(CD34,CE34+2, IFERROR(FIND(" ",CD34,CE34),999)-CE34-2)))</f>
        <v>-1</v>
      </c>
      <c r="CG34" s="0" t="str">
        <f aca="false">IF(OR(CE34=-1,IFERROR(INDEX(CE$2:CE$100,CF34),999)&gt;=0),CD34, REPLACE(CD34,CE34,IFERROR(FIND(" ",CD34,CE34),999)-CE34,                   INDEX(CD$2:CD$100,CF34)                  ) )</f>
        <v/>
      </c>
      <c r="CH34" s="0" t="n">
        <f aca="false">IFERROR(FIND("f_",LOWER(CG34)),-1)</f>
        <v>-1</v>
      </c>
      <c r="CI34" s="0" t="n">
        <f aca="false">IF(CH34=-1,-1, VALUE(MID(CG34,CH34+2, IFERROR(FIND(" ",CG34,CH34),999)-CH34-2)))</f>
        <v>-1</v>
      </c>
      <c r="CJ34" s="0" t="str">
        <f aca="false">IF(OR(CH34=-1,IFERROR(INDEX(CH$2:CH$100,CI34),999)&gt;=0),CG34, REPLACE(CG34,CH34,IFERROR(FIND(" ",CG34,CH34),999)-CH34,                   INDEX(CG$2:CG$100,CI34)                  ) )</f>
        <v/>
      </c>
      <c r="CK34" s="0" t="n">
        <f aca="false">IFERROR(FIND("f_",LOWER(CJ34)),-1)</f>
        <v>-1</v>
      </c>
      <c r="CL34" s="0" t="n">
        <f aca="false">IF(CK34=-1,-1, VALUE(MID(CJ34,CK34+2, IFERROR(FIND(" ",CJ34,CK34),999)-CK34-2)))</f>
        <v>-1</v>
      </c>
      <c r="CM34" s="0" t="str">
        <f aca="false">IF(OR(CK34=-1,IFERROR(INDEX(CK$2:CK$100,CL34),999)&gt;=0),CJ34, REPLACE(CJ34,CK34,IFERROR(FIND(" ",CJ34,CK34),999)-CK34,                   INDEX(CJ$2:CJ$100,CL34)                  ) )</f>
        <v/>
      </c>
      <c r="CN34" s="0" t="n">
        <f aca="false">IFERROR(FIND("f_",LOWER(CM34)),-1)</f>
        <v>-1</v>
      </c>
      <c r="CO34" s="0" t="n">
        <f aca="false">IF(CN34=-1,-1, VALUE(MID(CM34,CN34+2, IFERROR(FIND(" ",CM34,CN34),999)-CN34-2)))</f>
        <v>-1</v>
      </c>
      <c r="CP34" s="0" t="str">
        <f aca="false">IF(OR(CN34=-1,IFERROR(INDEX(CN$2:CN$100,CO34),999)&gt;=0),CM34, REPLACE(CM34,CN34,IFERROR(FIND(" ",CM34,CN34),999)-CN34,                   INDEX(CM$2:CM$100,CO34)                  ) )</f>
        <v/>
      </c>
      <c r="CQ34" s="0" t="n">
        <f aca="false">IFERROR(FIND("f_",LOWER(CP34)),-1)</f>
        <v>-1</v>
      </c>
      <c r="CR34" s="0" t="n">
        <f aca="false">IF(CQ34=-1,-1, VALUE(MID(CP34,CQ34+2, IFERROR(FIND(" ",CP34,CQ34),999)-CQ34-2)))</f>
        <v>-1</v>
      </c>
      <c r="CS34" s="0" t="str">
        <f aca="false">IF(OR(CQ34=-1,IFERROR(INDEX(CQ$2:CQ$100,CR34),999)&gt;=0),CP34, REPLACE(CP34,CQ34,IFERROR(FIND(" ",CP34,CQ34),999)-CQ34,                   INDEX(CP$2:CP$100,CR34)                  ) )</f>
        <v/>
      </c>
      <c r="CT34" s="0" t="n">
        <f aca="false">IFERROR(FIND("f_",LOWER(CS34)),-1)</f>
        <v>-1</v>
      </c>
      <c r="CU34" s="0" t="n">
        <f aca="false">IF(CT34=-1,-1, VALUE(MID(CS34,CT34+2, IFERROR(FIND(" ",CS34,CT34),999)-CT34-2)))</f>
        <v>-1</v>
      </c>
      <c r="CV34" s="0" t="str">
        <f aca="false">IF(OR(CT34=-1,IFERROR(INDEX(CT$2:CT$100,CU34),999)&gt;=0),CS34, REPLACE(CS34,CT34,IFERROR(FIND(" ",CS34,CT34),999)-CT34,                   INDEX(CS$2:CS$100,CU34)                  ) )</f>
        <v/>
      </c>
      <c r="CW34" s="0" t="n">
        <f aca="false">IFERROR(FIND("f_",LOWER(CV34)),-1)</f>
        <v>-1</v>
      </c>
      <c r="CX34" s="0" t="n">
        <f aca="false">IF(CW34=-1,-1, VALUE(MID(CV34,CW34+2, IFERROR(FIND(" ",CV34,CW34),999)-CW34-2)))</f>
        <v>-1</v>
      </c>
      <c r="CY34" s="0" t="str">
        <f aca="false">IF(OR(CW34=-1,IFERROR(INDEX(CW$2:CW$100,CX34),999)&gt;=0),CV34, REPLACE(CV34,CW34,IFERROR(FIND(" ",CV34,CW34),999)-CW34,                   INDEX(CV$2:CV$100,CX34)                  ) )</f>
        <v/>
      </c>
      <c r="CZ34" s="0" t="n">
        <f aca="false">IFERROR(FIND("f_",LOWER(CY34)),-1)</f>
        <v>-1</v>
      </c>
      <c r="DA34" s="0" t="n">
        <f aca="false">IF(CZ34=-1,-1, VALUE(MID(CY34,CZ34+2, IFERROR(FIND(" ",CY34,CZ34),999)-CZ34-2)))</f>
        <v>-1</v>
      </c>
      <c r="DB34" s="0" t="str">
        <f aca="false">IF(OR(CZ34=-1,IFERROR(INDEX(CZ$2:CZ$100,DA34),999)&gt;=0),CY34, REPLACE(CY34,CZ34,IFERROR(FIND(" ",CY34,CZ34),999)-CZ34,                   INDEX(CY$2:CY$100,DA34)                  ) )</f>
        <v/>
      </c>
    </row>
    <row r="35" customFormat="false" ht="13.8" hidden="false" customHeight="false" outlineLevel="0" collapsed="false">
      <c r="D35" s="1"/>
      <c r="I35" s="0" t="str">
        <f aca="false">DB35</f>
        <v/>
      </c>
      <c r="L35" s="0" t="e">
        <f aca="false">VLOOKUP($D35,Relgebra!$A:$E,5,0)</f>
        <v>#N/A</v>
      </c>
      <c r="M35" s="0" t="e">
        <f aca="false">SUBSTITUTE(SUBSTITUTE(L35,"parm1",E35),"parm2",F35)</f>
        <v>#N/A</v>
      </c>
      <c r="N35" s="0" t="str">
        <f aca="false">IFERROR(VLOOKUP(ROW($A34),$G$2:$M$100,COLUMN(M34)-COLUMN(G34)+1,0),"")</f>
        <v/>
      </c>
      <c r="P35" s="0" t="str">
        <f aca="false">N35</f>
        <v/>
      </c>
      <c r="Q35" s="0" t="n">
        <f aca="false">IFERROR(FIND("f_",LOWER(P35)),-1)</f>
        <v>-1</v>
      </c>
      <c r="R35" s="0" t="n">
        <f aca="false">IF(Q35=-1,-1, VALUE(MID(P35,Q35+2, IFERROR(FIND(" ",P35,Q35),999)-Q35-2)))</f>
        <v>-1</v>
      </c>
      <c r="S35" s="0" t="str">
        <f aca="false">IF(OR(Q35=-1,IFERROR(INDEX(Q$2:Q$100,R35),999)&gt;=0),P35, REPLACE(P35,Q35,IFERROR(FIND(" ",P35,Q35),999)-Q35,                   INDEX(P$2:P$100,R35)                  ) )</f>
        <v/>
      </c>
      <c r="T35" s="0" t="n">
        <f aca="false">IFERROR(FIND("f_",LOWER(S35)),-1)</f>
        <v>-1</v>
      </c>
      <c r="U35" s="0" t="n">
        <f aca="false">IF(T35=-1,-1, VALUE(MID(S35,T35+2, IFERROR(FIND(" ",S35,T35),999)-T35-2)))</f>
        <v>-1</v>
      </c>
      <c r="V35" s="0" t="str">
        <f aca="false">IF(OR(T35=-1,IFERROR(INDEX(T$2:T$100,U35),999)&gt;=0),S35, REPLACE(S35,T35,IFERROR(FIND(" ",S35,T35),999)-T35,                   INDEX(S$2:S$100,U35)                  ) )</f>
        <v/>
      </c>
      <c r="W35" s="0" t="n">
        <f aca="false">IFERROR(FIND("f_",LOWER(V35)),-1)</f>
        <v>-1</v>
      </c>
      <c r="X35" s="0" t="n">
        <f aca="false">IF(W35=-1,-1, VALUE(MID(V35,W35+2, IFERROR(FIND(" ",V35,W35),999)-W35-2)))</f>
        <v>-1</v>
      </c>
      <c r="Y35" s="0" t="str">
        <f aca="false">IF(OR(W35=-1,IFERROR(INDEX(W$2:W$100,X35),999)&gt;=0),V35, REPLACE(V35,W35,IFERROR(FIND(" ",V35,W35),999)-W35,                   INDEX(V$2:V$100,X35)                  ) )</f>
        <v/>
      </c>
      <c r="Z35" s="0" t="n">
        <f aca="false">IFERROR(FIND("f_",LOWER(Y35)),-1)</f>
        <v>-1</v>
      </c>
      <c r="AA35" s="0" t="n">
        <f aca="false">IF(Z35=-1,-1, VALUE(MID(Y35,Z35+2, IFERROR(FIND(" ",Y35,Z35),999)-Z35-2)))</f>
        <v>-1</v>
      </c>
      <c r="AB35" s="0" t="str">
        <f aca="false">IF(OR(Z35=-1,IFERROR(INDEX(Z$2:Z$100,AA35),999)&gt;=0),Y35, REPLACE(Y35,Z35,IFERROR(FIND(" ",Y35,Z35),999)-Z35,                   INDEX(Y$2:Y$100,AA35)                  ) )</f>
        <v/>
      </c>
      <c r="AC35" s="0" t="n">
        <f aca="false">IFERROR(FIND("f_",LOWER(AB35)),-1)</f>
        <v>-1</v>
      </c>
      <c r="AD35" s="0" t="n">
        <f aca="false">IF(AC35=-1,-1, VALUE(MID(AB35,AC35+2, IFERROR(FIND(" ",AB35,AC35),999)-AC35-2)))</f>
        <v>-1</v>
      </c>
      <c r="AE35" s="0" t="str">
        <f aca="false">IF(OR(AC35=-1,IFERROR(INDEX(AC$2:AC$100,AD35),999)&gt;=0),AB35, REPLACE(AB35,AC35,IFERROR(FIND(" ",AB35,AC35),999)-AC35,                   INDEX(AB$2:AB$100,AD35)                  ) )</f>
        <v/>
      </c>
      <c r="AF35" s="0" t="n">
        <f aca="false">IFERROR(FIND("f_",LOWER(AE35)),-1)</f>
        <v>-1</v>
      </c>
      <c r="AG35" s="0" t="n">
        <f aca="false">IF(AF35=-1,-1, VALUE(MID(AE35,AF35+2, IFERROR(FIND(" ",AE35,AF35),999)-AF35-2)))</f>
        <v>-1</v>
      </c>
      <c r="AH35" s="0" t="str">
        <f aca="false">IF(OR(AF35=-1,IFERROR(INDEX(AF$2:AF$100,AG35),999)&gt;=0),AE35, REPLACE(AE35,AF35,IFERROR(FIND(" ",AE35,AF35),999)-AF35,                   INDEX(AE$2:AE$100,AG35)                  ) )</f>
        <v/>
      </c>
      <c r="AI35" s="0" t="n">
        <f aca="false">IFERROR(FIND("f_",LOWER(AH35)),-1)</f>
        <v>-1</v>
      </c>
      <c r="AJ35" s="0" t="n">
        <f aca="false">IF(AI35=-1,-1, VALUE(MID(AH35,AI35+2, IFERROR(FIND(" ",AH35,AI35),999)-AI35-2)))</f>
        <v>-1</v>
      </c>
      <c r="AK35" s="0" t="str">
        <f aca="false">IF(OR(AI35=-1,IFERROR(INDEX(AI$2:AI$100,AJ35),999)&gt;=0),AH35, REPLACE(AH35,AI35,IFERROR(FIND(" ",AH35,AI35),999)-AI35,                   INDEX(AH$2:AH$100,AJ35)                  ) )</f>
        <v/>
      </c>
      <c r="AL35" s="0" t="n">
        <f aca="false">IFERROR(FIND("f_",LOWER(AK35)),-1)</f>
        <v>-1</v>
      </c>
      <c r="AM35" s="0" t="n">
        <f aca="false">IF(AL35=-1,-1, VALUE(MID(AK35,AL35+2, IFERROR(FIND(" ",AK35,AL35),999)-AL35-2)))</f>
        <v>-1</v>
      </c>
      <c r="AN35" s="0" t="str">
        <f aca="false">IF(OR(AL35=-1,IFERROR(INDEX(AL$2:AL$100,AM35),999)&gt;=0),AK35, REPLACE(AK35,AL35,IFERROR(FIND(" ",AK35,AL35),999)-AL35,                   INDEX(AK$2:AK$100,AM35)                  ) )</f>
        <v/>
      </c>
      <c r="AO35" s="0" t="n">
        <f aca="false">IFERROR(FIND("f_",LOWER(AN35)),-1)</f>
        <v>-1</v>
      </c>
      <c r="AP35" s="0" t="n">
        <f aca="false">IF(AO35=-1,-1, VALUE(MID(AN35,AO35+2, IFERROR(FIND(" ",AN35,AO35),999)-AO35-2)))</f>
        <v>-1</v>
      </c>
      <c r="AQ35" s="0" t="str">
        <f aca="false">IF(OR(AO35=-1,IFERROR(INDEX(AO$2:AO$100,AP35),999)&gt;=0),AN35, REPLACE(AN35,AO35,IFERROR(FIND(" ",AN35,AO35),999)-AO35,                   INDEX(AN$2:AN$100,AP35)                  ) )</f>
        <v/>
      </c>
      <c r="AR35" s="0" t="n">
        <f aca="false">IFERROR(FIND("f_",LOWER(AQ35)),-1)</f>
        <v>-1</v>
      </c>
      <c r="AS35" s="0" t="n">
        <f aca="false">IF(AR35=-1,-1, VALUE(MID(AQ35,AR35+2, IFERROR(FIND(" ",AQ35,AR35),999)-AR35-2)))</f>
        <v>-1</v>
      </c>
      <c r="AT35" s="0" t="str">
        <f aca="false">IF(OR(AR35=-1,IFERROR(INDEX(AR$2:AR$100,AS35),999)&gt;=0),AQ35, REPLACE(AQ35,AR35,IFERROR(FIND(" ",AQ35,AR35),999)-AR35,                   INDEX(AQ$2:AQ$100,AS35)                  ) )</f>
        <v/>
      </c>
      <c r="AU35" s="0" t="n">
        <f aca="false">IFERROR(FIND("f_",LOWER(AT35)),-1)</f>
        <v>-1</v>
      </c>
      <c r="AV35" s="0" t="n">
        <f aca="false">IF(AU35=-1,-1, VALUE(MID(AT35,AU35+2, IFERROR(FIND(" ",AT35,AU35),999)-AU35-2)))</f>
        <v>-1</v>
      </c>
      <c r="AW35" s="0" t="str">
        <f aca="false">IF(OR(AU35=-1,IFERROR(INDEX(AU$2:AU$100,AV35),999)&gt;=0),AT35, REPLACE(AT35,AU35,IFERROR(FIND(" ",AT35,AU35),999)-AU35,                   INDEX(AT$2:AT$100,AV35)                  ) )</f>
        <v/>
      </c>
      <c r="AX35" s="0" t="n">
        <f aca="false">IFERROR(FIND("f_",LOWER(AW35)),-1)</f>
        <v>-1</v>
      </c>
      <c r="AY35" s="0" t="n">
        <f aca="false">IF(AX35=-1,-1, VALUE(MID(AW35,AX35+2, IFERROR(FIND(" ",AW35,AX35),999)-AX35-2)))</f>
        <v>-1</v>
      </c>
      <c r="AZ35" s="0" t="str">
        <f aca="false">IF(OR(AX35=-1,IFERROR(INDEX(AX$2:AX$100,AY35),999)&gt;=0),AW35, REPLACE(AW35,AX35,IFERROR(FIND(" ",AW35,AX35),999)-AX35,                   INDEX(AW$2:AW$100,AY35)                  ) )</f>
        <v/>
      </c>
      <c r="BA35" s="0" t="n">
        <f aca="false">IFERROR(FIND("f_",LOWER(AZ35)),-1)</f>
        <v>-1</v>
      </c>
      <c r="BB35" s="0" t="n">
        <f aca="false">IF(BA35=-1,-1, VALUE(MID(AZ35,BA35+2, IFERROR(FIND(" ",AZ35,BA35),999)-BA35-2)))</f>
        <v>-1</v>
      </c>
      <c r="BC35" s="0" t="str">
        <f aca="false">IF(OR(BA35=-1,IFERROR(INDEX(BA$2:BA$100,BB35),999)&gt;=0),AZ35, REPLACE(AZ35,BA35,IFERROR(FIND(" ",AZ35,BA35),999)-BA35,                   INDEX(AZ$2:AZ$100,BB35)                  ) )</f>
        <v/>
      </c>
      <c r="BD35" s="0" t="n">
        <f aca="false">IFERROR(FIND("f_",LOWER(BC35)),-1)</f>
        <v>-1</v>
      </c>
      <c r="BE35" s="0" t="n">
        <f aca="false">IF(BD35=-1,-1, VALUE(MID(BC35,BD35+2, IFERROR(FIND(" ",BC35,BD35),999)-BD35-2)))</f>
        <v>-1</v>
      </c>
      <c r="BF35" s="0" t="str">
        <f aca="false">IF(OR(BD35=-1,IFERROR(INDEX(BD$2:BD$100,BE35),999)&gt;=0),BC35, REPLACE(BC35,BD35,IFERROR(FIND(" ",BC35,BD35),999)-BD35,                   INDEX(BC$2:BC$100,BE35)                  ) )</f>
        <v/>
      </c>
      <c r="BG35" s="0" t="n">
        <f aca="false">IFERROR(FIND("f_",LOWER(BF35)),-1)</f>
        <v>-1</v>
      </c>
      <c r="BH35" s="0" t="n">
        <f aca="false">IF(BG35=-1,-1, VALUE(MID(BF35,BG35+2, IFERROR(FIND(" ",BF35,BG35),999)-BG35-2)))</f>
        <v>-1</v>
      </c>
      <c r="BI35" s="0" t="str">
        <f aca="false">IF(OR(BG35=-1,IFERROR(INDEX(BG$2:BG$100,BH35),999)&gt;=0),BF35, REPLACE(BF35,BG35,IFERROR(FIND(" ",BF35,BG35),999)-BG35,                   INDEX(BF$2:BF$100,BH35)                  ) )</f>
        <v/>
      </c>
      <c r="BJ35" s="0" t="n">
        <f aca="false">IFERROR(FIND("f_",LOWER(BI35)),-1)</f>
        <v>-1</v>
      </c>
      <c r="BK35" s="0" t="n">
        <f aca="false">IF(BJ35=-1,-1, VALUE(MID(BI35,BJ35+2, IFERROR(FIND(" ",BI35,BJ35),999)-BJ35-2)))</f>
        <v>-1</v>
      </c>
      <c r="BL35" s="0" t="str">
        <f aca="false">IF(OR(BJ35=-1,IFERROR(INDEX(BJ$2:BJ$100,BK35),999)&gt;=0),BI35, REPLACE(BI35,BJ35,IFERROR(FIND(" ",BI35,BJ35),999)-BJ35,                   INDEX(BI$2:BI$100,BK35)                  ) )</f>
        <v/>
      </c>
      <c r="BM35" s="0" t="n">
        <f aca="false">IFERROR(FIND("f_",LOWER(BL35)),-1)</f>
        <v>-1</v>
      </c>
      <c r="BN35" s="0" t="n">
        <f aca="false">IF(BM35=-1,-1, VALUE(MID(BL35,BM35+2, IFERROR(FIND(" ",BL35,BM35),999)-BM35-2)))</f>
        <v>-1</v>
      </c>
      <c r="BO35" s="0" t="str">
        <f aca="false">IF(OR(BM35=-1,IFERROR(INDEX(BM$2:BM$100,BN35),999)&gt;=0),BL35, REPLACE(BL35,BM35,IFERROR(FIND(" ",BL35,BM35),999)-BM35,                   INDEX(BL$2:BL$100,BN35)                  ) )</f>
        <v/>
      </c>
      <c r="BP35" s="0" t="n">
        <f aca="false">IFERROR(FIND("f_",LOWER(BO35)),-1)</f>
        <v>-1</v>
      </c>
      <c r="BQ35" s="0" t="n">
        <f aca="false">IF(BP35=-1,-1, VALUE(MID(BO35,BP35+2, IFERROR(FIND(" ",BO35,BP35),999)-BP35-2)))</f>
        <v>-1</v>
      </c>
      <c r="BR35" s="0" t="str">
        <f aca="false">IF(OR(BP35=-1,IFERROR(INDEX(BP$2:BP$100,BQ35),999)&gt;=0),BO35, REPLACE(BO35,BP35,IFERROR(FIND(" ",BO35,BP35),999)-BP35,                   INDEX(BO$2:BO$100,BQ35)                  ) )</f>
        <v/>
      </c>
      <c r="BS35" s="0" t="n">
        <f aca="false">IFERROR(FIND("f_",LOWER(BR35)),-1)</f>
        <v>-1</v>
      </c>
      <c r="BT35" s="0" t="n">
        <f aca="false">IF(BS35=-1,-1, VALUE(MID(BR35,BS35+2, IFERROR(FIND(" ",BR35,BS35),999)-BS35-2)))</f>
        <v>-1</v>
      </c>
      <c r="BU35" s="0" t="str">
        <f aca="false">IF(OR(BS35=-1,IFERROR(INDEX(BS$2:BS$100,BT35),999)&gt;=0),BR35, REPLACE(BR35,BS35,IFERROR(FIND(" ",BR35,BS35),999)-BS35,                   INDEX(BR$2:BR$100,BT35)                  ) )</f>
        <v/>
      </c>
      <c r="BV35" s="0" t="n">
        <f aca="false">IFERROR(FIND("f_",LOWER(BU35)),-1)</f>
        <v>-1</v>
      </c>
      <c r="BW35" s="0" t="n">
        <f aca="false">IF(BV35=-1,-1, VALUE(MID(BU35,BV35+2, IFERROR(FIND(" ",BU35,BV35),999)-BV35-2)))</f>
        <v>-1</v>
      </c>
      <c r="BX35" s="0" t="str">
        <f aca="false">IF(OR(BV35=-1,IFERROR(INDEX(BV$2:BV$100,BW35),999)&gt;=0),BU35, REPLACE(BU35,BV35,IFERROR(FIND(" ",BU35,BV35),999)-BV35,                   INDEX(BU$2:BU$100,BW35)                  ) )</f>
        <v/>
      </c>
      <c r="BY35" s="0" t="n">
        <f aca="false">IFERROR(FIND("f_",LOWER(BX35)),-1)</f>
        <v>-1</v>
      </c>
      <c r="BZ35" s="0" t="n">
        <f aca="false">IF(BY35=-1,-1, VALUE(MID(BX35,BY35+2, IFERROR(FIND(" ",BX35,BY35),999)-BY35-2)))</f>
        <v>-1</v>
      </c>
      <c r="CA35" s="0" t="str">
        <f aca="false">IF(OR(BY35=-1,IFERROR(INDEX(BY$2:BY$100,BZ35),999)&gt;=0),BX35, REPLACE(BX35,BY35,IFERROR(FIND(" ",BX35,BY35),999)-BY35,                   INDEX(BX$2:BX$100,BZ35)                  ) )</f>
        <v/>
      </c>
      <c r="CB35" s="0" t="n">
        <f aca="false">IFERROR(FIND("f_",LOWER(CA35)),-1)</f>
        <v>-1</v>
      </c>
      <c r="CC35" s="0" t="n">
        <f aca="false">IF(CB35=-1,-1, VALUE(MID(CA35,CB35+2, IFERROR(FIND(" ",CA35,CB35),999)-CB35-2)))</f>
        <v>-1</v>
      </c>
      <c r="CD35" s="0" t="str">
        <f aca="false">IF(OR(CB35=-1,IFERROR(INDEX(CB$2:CB$100,CC35),999)&gt;=0),CA35, REPLACE(CA35,CB35,IFERROR(FIND(" ",CA35,CB35),999)-CB35,                   INDEX(CA$2:CA$100,CC35)                  ) )</f>
        <v/>
      </c>
      <c r="CE35" s="0" t="n">
        <f aca="false">IFERROR(FIND("f_",LOWER(CD35)),-1)</f>
        <v>-1</v>
      </c>
      <c r="CF35" s="0" t="n">
        <f aca="false">IF(CE35=-1,-1, VALUE(MID(CD35,CE35+2, IFERROR(FIND(" ",CD35,CE35),999)-CE35-2)))</f>
        <v>-1</v>
      </c>
      <c r="CG35" s="0" t="str">
        <f aca="false">IF(OR(CE35=-1,IFERROR(INDEX(CE$2:CE$100,CF35),999)&gt;=0),CD35, REPLACE(CD35,CE35,IFERROR(FIND(" ",CD35,CE35),999)-CE35,                   INDEX(CD$2:CD$100,CF35)                  ) )</f>
        <v/>
      </c>
      <c r="CH35" s="0" t="n">
        <f aca="false">IFERROR(FIND("f_",LOWER(CG35)),-1)</f>
        <v>-1</v>
      </c>
      <c r="CI35" s="0" t="n">
        <f aca="false">IF(CH35=-1,-1, VALUE(MID(CG35,CH35+2, IFERROR(FIND(" ",CG35,CH35),999)-CH35-2)))</f>
        <v>-1</v>
      </c>
      <c r="CJ35" s="0" t="str">
        <f aca="false">IF(OR(CH35=-1,IFERROR(INDEX(CH$2:CH$100,CI35),999)&gt;=0),CG35, REPLACE(CG35,CH35,IFERROR(FIND(" ",CG35,CH35),999)-CH35,                   INDEX(CG$2:CG$100,CI35)                  ) )</f>
        <v/>
      </c>
      <c r="CK35" s="0" t="n">
        <f aca="false">IFERROR(FIND("f_",LOWER(CJ35)),-1)</f>
        <v>-1</v>
      </c>
      <c r="CL35" s="0" t="n">
        <f aca="false">IF(CK35=-1,-1, VALUE(MID(CJ35,CK35+2, IFERROR(FIND(" ",CJ35,CK35),999)-CK35-2)))</f>
        <v>-1</v>
      </c>
      <c r="CM35" s="0" t="str">
        <f aca="false">IF(OR(CK35=-1,IFERROR(INDEX(CK$2:CK$100,CL35),999)&gt;=0),CJ35, REPLACE(CJ35,CK35,IFERROR(FIND(" ",CJ35,CK35),999)-CK35,                   INDEX(CJ$2:CJ$100,CL35)                  ) )</f>
        <v/>
      </c>
      <c r="CN35" s="0" t="n">
        <f aca="false">IFERROR(FIND("f_",LOWER(CM35)),-1)</f>
        <v>-1</v>
      </c>
      <c r="CO35" s="0" t="n">
        <f aca="false">IF(CN35=-1,-1, VALUE(MID(CM35,CN35+2, IFERROR(FIND(" ",CM35,CN35),999)-CN35-2)))</f>
        <v>-1</v>
      </c>
      <c r="CP35" s="0" t="str">
        <f aca="false">IF(OR(CN35=-1,IFERROR(INDEX(CN$2:CN$100,CO35),999)&gt;=0),CM35, REPLACE(CM35,CN35,IFERROR(FIND(" ",CM35,CN35),999)-CN35,                   INDEX(CM$2:CM$100,CO35)                  ) )</f>
        <v/>
      </c>
      <c r="CQ35" s="0" t="n">
        <f aca="false">IFERROR(FIND("f_",LOWER(CP35)),-1)</f>
        <v>-1</v>
      </c>
      <c r="CR35" s="0" t="n">
        <f aca="false">IF(CQ35=-1,-1, VALUE(MID(CP35,CQ35+2, IFERROR(FIND(" ",CP35,CQ35),999)-CQ35-2)))</f>
        <v>-1</v>
      </c>
      <c r="CS35" s="0" t="str">
        <f aca="false">IF(OR(CQ35=-1,IFERROR(INDEX(CQ$2:CQ$100,CR35),999)&gt;=0),CP35, REPLACE(CP35,CQ35,IFERROR(FIND(" ",CP35,CQ35),999)-CQ35,                   INDEX(CP$2:CP$100,CR35)                  ) )</f>
        <v/>
      </c>
      <c r="CT35" s="0" t="n">
        <f aca="false">IFERROR(FIND("f_",LOWER(CS35)),-1)</f>
        <v>-1</v>
      </c>
      <c r="CU35" s="0" t="n">
        <f aca="false">IF(CT35=-1,-1, VALUE(MID(CS35,CT35+2, IFERROR(FIND(" ",CS35,CT35),999)-CT35-2)))</f>
        <v>-1</v>
      </c>
      <c r="CV35" s="0" t="str">
        <f aca="false">IF(OR(CT35=-1,IFERROR(INDEX(CT$2:CT$100,CU35),999)&gt;=0),CS35, REPLACE(CS35,CT35,IFERROR(FIND(" ",CS35,CT35),999)-CT35,                   INDEX(CS$2:CS$100,CU35)                  ) )</f>
        <v/>
      </c>
      <c r="CW35" s="0" t="n">
        <f aca="false">IFERROR(FIND("f_",LOWER(CV35)),-1)</f>
        <v>-1</v>
      </c>
      <c r="CX35" s="0" t="n">
        <f aca="false">IF(CW35=-1,-1, VALUE(MID(CV35,CW35+2, IFERROR(FIND(" ",CV35,CW35),999)-CW35-2)))</f>
        <v>-1</v>
      </c>
      <c r="CY35" s="0" t="str">
        <f aca="false">IF(OR(CW35=-1,IFERROR(INDEX(CW$2:CW$100,CX35),999)&gt;=0),CV35, REPLACE(CV35,CW35,IFERROR(FIND(" ",CV35,CW35),999)-CW35,                   INDEX(CV$2:CV$100,CX35)                  ) )</f>
        <v/>
      </c>
      <c r="CZ35" s="0" t="n">
        <f aca="false">IFERROR(FIND("f_",LOWER(CY35)),-1)</f>
        <v>-1</v>
      </c>
      <c r="DA35" s="0" t="n">
        <f aca="false">IF(CZ35=-1,-1, VALUE(MID(CY35,CZ35+2, IFERROR(FIND(" ",CY35,CZ35),999)-CZ35-2)))</f>
        <v>-1</v>
      </c>
      <c r="DB35" s="0" t="str">
        <f aca="false">IF(OR(CZ35=-1,IFERROR(INDEX(CZ$2:CZ$100,DA35),999)&gt;=0),CY35, REPLACE(CY35,CZ35,IFERROR(FIND(" ",CY35,CZ35),999)-CZ35,                   INDEX(CY$2:CY$100,DA35)                  ) )</f>
        <v/>
      </c>
    </row>
    <row r="36" customFormat="false" ht="13.8" hidden="false" customHeight="false" outlineLevel="0" collapsed="false">
      <c r="D36" s="1"/>
      <c r="I36" s="0" t="str">
        <f aca="false">DB36</f>
        <v/>
      </c>
      <c r="L36" s="0" t="e">
        <f aca="false">VLOOKUP($D36,Relgebra!$A:$E,5,0)</f>
        <v>#N/A</v>
      </c>
      <c r="M36" s="0" t="e">
        <f aca="false">SUBSTITUTE(SUBSTITUTE(L36,"parm1",E36),"parm2",F36)</f>
        <v>#N/A</v>
      </c>
      <c r="N36" s="0" t="str">
        <f aca="false">IFERROR(VLOOKUP(ROW($A35),$G$2:$M$100,COLUMN(M35)-COLUMN(G35)+1,0),"")</f>
        <v/>
      </c>
      <c r="P36" s="0" t="str">
        <f aca="false">N36</f>
        <v/>
      </c>
      <c r="Q36" s="0" t="n">
        <f aca="false">IFERROR(FIND("f_",LOWER(P36)),-1)</f>
        <v>-1</v>
      </c>
      <c r="R36" s="0" t="n">
        <f aca="false">IF(Q36=-1,-1, VALUE(MID(P36,Q36+2, IFERROR(FIND(" ",P36,Q36),999)-Q36-2)))</f>
        <v>-1</v>
      </c>
      <c r="S36" s="0" t="str">
        <f aca="false">IF(OR(Q36=-1,IFERROR(INDEX(Q$2:Q$100,R36),999)&gt;=0),P36, REPLACE(P36,Q36,IFERROR(FIND(" ",P36,Q36),999)-Q36,                   INDEX(P$2:P$100,R36)                  ) )</f>
        <v/>
      </c>
      <c r="T36" s="0" t="n">
        <f aca="false">IFERROR(FIND("f_",LOWER(S36)),-1)</f>
        <v>-1</v>
      </c>
      <c r="U36" s="0" t="n">
        <f aca="false">IF(T36=-1,-1, VALUE(MID(S36,T36+2, IFERROR(FIND(" ",S36,T36),999)-T36-2)))</f>
        <v>-1</v>
      </c>
      <c r="V36" s="0" t="str">
        <f aca="false">IF(OR(T36=-1,IFERROR(INDEX(T$2:T$100,U36),999)&gt;=0),S36, REPLACE(S36,T36,IFERROR(FIND(" ",S36,T36),999)-T36,                   INDEX(S$2:S$100,U36)                  ) )</f>
        <v/>
      </c>
      <c r="W36" s="0" t="n">
        <f aca="false">IFERROR(FIND("f_",LOWER(V36)),-1)</f>
        <v>-1</v>
      </c>
      <c r="X36" s="0" t="n">
        <f aca="false">IF(W36=-1,-1, VALUE(MID(V36,W36+2, IFERROR(FIND(" ",V36,W36),999)-W36-2)))</f>
        <v>-1</v>
      </c>
      <c r="Y36" s="0" t="str">
        <f aca="false">IF(OR(W36=-1,IFERROR(INDEX(W$2:W$100,X36),999)&gt;=0),V36, REPLACE(V36,W36,IFERROR(FIND(" ",V36,W36),999)-W36,                   INDEX(V$2:V$100,X36)                  ) )</f>
        <v/>
      </c>
      <c r="Z36" s="0" t="n">
        <f aca="false">IFERROR(FIND("f_",LOWER(Y36)),-1)</f>
        <v>-1</v>
      </c>
      <c r="AA36" s="0" t="n">
        <f aca="false">IF(Z36=-1,-1, VALUE(MID(Y36,Z36+2, IFERROR(FIND(" ",Y36,Z36),999)-Z36-2)))</f>
        <v>-1</v>
      </c>
      <c r="AB36" s="0" t="str">
        <f aca="false">IF(OR(Z36=-1,IFERROR(INDEX(Z$2:Z$100,AA36),999)&gt;=0),Y36, REPLACE(Y36,Z36,IFERROR(FIND(" ",Y36,Z36),999)-Z36,                   INDEX(Y$2:Y$100,AA36)                  ) )</f>
        <v/>
      </c>
      <c r="AC36" s="0" t="n">
        <f aca="false">IFERROR(FIND("f_",LOWER(AB36)),-1)</f>
        <v>-1</v>
      </c>
      <c r="AD36" s="0" t="n">
        <f aca="false">IF(AC36=-1,-1, VALUE(MID(AB36,AC36+2, IFERROR(FIND(" ",AB36,AC36),999)-AC36-2)))</f>
        <v>-1</v>
      </c>
      <c r="AE36" s="0" t="str">
        <f aca="false">IF(OR(AC36=-1,IFERROR(INDEX(AC$2:AC$100,AD36),999)&gt;=0),AB36, REPLACE(AB36,AC36,IFERROR(FIND(" ",AB36,AC36),999)-AC36,                   INDEX(AB$2:AB$100,AD36)                  ) )</f>
        <v/>
      </c>
      <c r="AF36" s="0" t="n">
        <f aca="false">IFERROR(FIND("f_",LOWER(AE36)),-1)</f>
        <v>-1</v>
      </c>
      <c r="AG36" s="0" t="n">
        <f aca="false">IF(AF36=-1,-1, VALUE(MID(AE36,AF36+2, IFERROR(FIND(" ",AE36,AF36),999)-AF36-2)))</f>
        <v>-1</v>
      </c>
      <c r="AH36" s="0" t="str">
        <f aca="false">IF(OR(AF36=-1,IFERROR(INDEX(AF$2:AF$100,AG36),999)&gt;=0),AE36, REPLACE(AE36,AF36,IFERROR(FIND(" ",AE36,AF36),999)-AF36,                   INDEX(AE$2:AE$100,AG36)                  ) )</f>
        <v/>
      </c>
      <c r="AI36" s="0" t="n">
        <f aca="false">IFERROR(FIND("f_",LOWER(AH36)),-1)</f>
        <v>-1</v>
      </c>
      <c r="AJ36" s="0" t="n">
        <f aca="false">IF(AI36=-1,-1, VALUE(MID(AH36,AI36+2, IFERROR(FIND(" ",AH36,AI36),999)-AI36-2)))</f>
        <v>-1</v>
      </c>
      <c r="AK36" s="0" t="str">
        <f aca="false">IF(OR(AI36=-1,IFERROR(INDEX(AI$2:AI$100,AJ36),999)&gt;=0),AH36, REPLACE(AH36,AI36,IFERROR(FIND(" ",AH36,AI36),999)-AI36,                   INDEX(AH$2:AH$100,AJ36)                  ) )</f>
        <v/>
      </c>
      <c r="AL36" s="0" t="n">
        <f aca="false">IFERROR(FIND("f_",LOWER(AK36)),-1)</f>
        <v>-1</v>
      </c>
      <c r="AM36" s="0" t="n">
        <f aca="false">IF(AL36=-1,-1, VALUE(MID(AK36,AL36+2, IFERROR(FIND(" ",AK36,AL36),999)-AL36-2)))</f>
        <v>-1</v>
      </c>
      <c r="AN36" s="0" t="str">
        <f aca="false">IF(OR(AL36=-1,IFERROR(INDEX(AL$2:AL$100,AM36),999)&gt;=0),AK36, REPLACE(AK36,AL36,IFERROR(FIND(" ",AK36,AL36),999)-AL36,                   INDEX(AK$2:AK$100,AM36)                  ) )</f>
        <v/>
      </c>
      <c r="AO36" s="0" t="n">
        <f aca="false">IFERROR(FIND("f_",LOWER(AN36)),-1)</f>
        <v>-1</v>
      </c>
      <c r="AP36" s="0" t="n">
        <f aca="false">IF(AO36=-1,-1, VALUE(MID(AN36,AO36+2, IFERROR(FIND(" ",AN36,AO36),999)-AO36-2)))</f>
        <v>-1</v>
      </c>
      <c r="AQ36" s="0" t="str">
        <f aca="false">IF(OR(AO36=-1,IFERROR(INDEX(AO$2:AO$100,AP36),999)&gt;=0),AN36, REPLACE(AN36,AO36,IFERROR(FIND(" ",AN36,AO36),999)-AO36,                   INDEX(AN$2:AN$100,AP36)                  ) )</f>
        <v/>
      </c>
      <c r="AR36" s="0" t="n">
        <f aca="false">IFERROR(FIND("f_",LOWER(AQ36)),-1)</f>
        <v>-1</v>
      </c>
      <c r="AS36" s="0" t="n">
        <f aca="false">IF(AR36=-1,-1, VALUE(MID(AQ36,AR36+2, IFERROR(FIND(" ",AQ36,AR36),999)-AR36-2)))</f>
        <v>-1</v>
      </c>
      <c r="AT36" s="0" t="str">
        <f aca="false">IF(OR(AR36=-1,IFERROR(INDEX(AR$2:AR$100,AS36),999)&gt;=0),AQ36, REPLACE(AQ36,AR36,IFERROR(FIND(" ",AQ36,AR36),999)-AR36,                   INDEX(AQ$2:AQ$100,AS36)                  ) )</f>
        <v/>
      </c>
      <c r="AU36" s="0" t="n">
        <f aca="false">IFERROR(FIND("f_",LOWER(AT36)),-1)</f>
        <v>-1</v>
      </c>
      <c r="AV36" s="0" t="n">
        <f aca="false">IF(AU36=-1,-1, VALUE(MID(AT36,AU36+2, IFERROR(FIND(" ",AT36,AU36),999)-AU36-2)))</f>
        <v>-1</v>
      </c>
      <c r="AW36" s="0" t="str">
        <f aca="false">IF(OR(AU36=-1,IFERROR(INDEX(AU$2:AU$100,AV36),999)&gt;=0),AT36, REPLACE(AT36,AU36,IFERROR(FIND(" ",AT36,AU36),999)-AU36,                   INDEX(AT$2:AT$100,AV36)                  ) )</f>
        <v/>
      </c>
      <c r="AX36" s="0" t="n">
        <f aca="false">IFERROR(FIND("f_",LOWER(AW36)),-1)</f>
        <v>-1</v>
      </c>
      <c r="AY36" s="0" t="n">
        <f aca="false">IF(AX36=-1,-1, VALUE(MID(AW36,AX36+2, IFERROR(FIND(" ",AW36,AX36),999)-AX36-2)))</f>
        <v>-1</v>
      </c>
      <c r="AZ36" s="0" t="str">
        <f aca="false">IF(OR(AX36=-1,IFERROR(INDEX(AX$2:AX$100,AY36),999)&gt;=0),AW36, REPLACE(AW36,AX36,IFERROR(FIND(" ",AW36,AX36),999)-AX36,                   INDEX(AW$2:AW$100,AY36)                  ) )</f>
        <v/>
      </c>
      <c r="BA36" s="0" t="n">
        <f aca="false">IFERROR(FIND("f_",LOWER(AZ36)),-1)</f>
        <v>-1</v>
      </c>
      <c r="BB36" s="0" t="n">
        <f aca="false">IF(BA36=-1,-1, VALUE(MID(AZ36,BA36+2, IFERROR(FIND(" ",AZ36,BA36),999)-BA36-2)))</f>
        <v>-1</v>
      </c>
      <c r="BC36" s="0" t="str">
        <f aca="false">IF(OR(BA36=-1,IFERROR(INDEX(BA$2:BA$100,BB36),999)&gt;=0),AZ36, REPLACE(AZ36,BA36,IFERROR(FIND(" ",AZ36,BA36),999)-BA36,                   INDEX(AZ$2:AZ$100,BB36)                  ) )</f>
        <v/>
      </c>
      <c r="BD36" s="0" t="n">
        <f aca="false">IFERROR(FIND("f_",LOWER(BC36)),-1)</f>
        <v>-1</v>
      </c>
      <c r="BE36" s="0" t="n">
        <f aca="false">IF(BD36=-1,-1, VALUE(MID(BC36,BD36+2, IFERROR(FIND(" ",BC36,BD36),999)-BD36-2)))</f>
        <v>-1</v>
      </c>
      <c r="BF36" s="0" t="str">
        <f aca="false">IF(OR(BD36=-1,IFERROR(INDEX(BD$2:BD$100,BE36),999)&gt;=0),BC36, REPLACE(BC36,BD36,IFERROR(FIND(" ",BC36,BD36),999)-BD36,                   INDEX(BC$2:BC$100,BE36)                  ) )</f>
        <v/>
      </c>
      <c r="BG36" s="0" t="n">
        <f aca="false">IFERROR(FIND("f_",LOWER(BF36)),-1)</f>
        <v>-1</v>
      </c>
      <c r="BH36" s="0" t="n">
        <f aca="false">IF(BG36=-1,-1, VALUE(MID(BF36,BG36+2, IFERROR(FIND(" ",BF36,BG36),999)-BG36-2)))</f>
        <v>-1</v>
      </c>
      <c r="BI36" s="0" t="str">
        <f aca="false">IF(OR(BG36=-1,IFERROR(INDEX(BG$2:BG$100,BH36),999)&gt;=0),BF36, REPLACE(BF36,BG36,IFERROR(FIND(" ",BF36,BG36),999)-BG36,                   INDEX(BF$2:BF$100,BH36)                  ) )</f>
        <v/>
      </c>
      <c r="BJ36" s="0" t="n">
        <f aca="false">IFERROR(FIND("f_",LOWER(BI36)),-1)</f>
        <v>-1</v>
      </c>
      <c r="BK36" s="0" t="n">
        <f aca="false">IF(BJ36=-1,-1, VALUE(MID(BI36,BJ36+2, IFERROR(FIND(" ",BI36,BJ36),999)-BJ36-2)))</f>
        <v>-1</v>
      </c>
      <c r="BL36" s="0" t="str">
        <f aca="false">IF(OR(BJ36=-1,IFERROR(INDEX(BJ$2:BJ$100,BK36),999)&gt;=0),BI36, REPLACE(BI36,BJ36,IFERROR(FIND(" ",BI36,BJ36),999)-BJ36,                   INDEX(BI$2:BI$100,BK36)                  ) )</f>
        <v/>
      </c>
      <c r="BM36" s="0" t="n">
        <f aca="false">IFERROR(FIND("f_",LOWER(BL36)),-1)</f>
        <v>-1</v>
      </c>
      <c r="BN36" s="0" t="n">
        <f aca="false">IF(BM36=-1,-1, VALUE(MID(BL36,BM36+2, IFERROR(FIND(" ",BL36,BM36),999)-BM36-2)))</f>
        <v>-1</v>
      </c>
      <c r="BO36" s="0" t="str">
        <f aca="false">IF(OR(BM36=-1,IFERROR(INDEX(BM$2:BM$100,BN36),999)&gt;=0),BL36, REPLACE(BL36,BM36,IFERROR(FIND(" ",BL36,BM36),999)-BM36,                   INDEX(BL$2:BL$100,BN36)                  ) )</f>
        <v/>
      </c>
      <c r="BP36" s="0" t="n">
        <f aca="false">IFERROR(FIND("f_",LOWER(BO36)),-1)</f>
        <v>-1</v>
      </c>
      <c r="BQ36" s="0" t="n">
        <f aca="false">IF(BP36=-1,-1, VALUE(MID(BO36,BP36+2, IFERROR(FIND(" ",BO36,BP36),999)-BP36-2)))</f>
        <v>-1</v>
      </c>
      <c r="BR36" s="0" t="str">
        <f aca="false">IF(OR(BP36=-1,IFERROR(INDEX(BP$2:BP$100,BQ36),999)&gt;=0),BO36, REPLACE(BO36,BP36,IFERROR(FIND(" ",BO36,BP36),999)-BP36,                   INDEX(BO$2:BO$100,BQ36)                  ) )</f>
        <v/>
      </c>
      <c r="BS36" s="0" t="n">
        <f aca="false">IFERROR(FIND("f_",LOWER(BR36)),-1)</f>
        <v>-1</v>
      </c>
      <c r="BT36" s="0" t="n">
        <f aca="false">IF(BS36=-1,-1, VALUE(MID(BR36,BS36+2, IFERROR(FIND(" ",BR36,BS36),999)-BS36-2)))</f>
        <v>-1</v>
      </c>
      <c r="BU36" s="0" t="str">
        <f aca="false">IF(OR(BS36=-1,IFERROR(INDEX(BS$2:BS$100,BT36),999)&gt;=0),BR36, REPLACE(BR36,BS36,IFERROR(FIND(" ",BR36,BS36),999)-BS36,                   INDEX(BR$2:BR$100,BT36)                  ) )</f>
        <v/>
      </c>
      <c r="BV36" s="0" t="n">
        <f aca="false">IFERROR(FIND("f_",LOWER(BU36)),-1)</f>
        <v>-1</v>
      </c>
      <c r="BW36" s="0" t="n">
        <f aca="false">IF(BV36=-1,-1, VALUE(MID(BU36,BV36+2, IFERROR(FIND(" ",BU36,BV36),999)-BV36-2)))</f>
        <v>-1</v>
      </c>
      <c r="BX36" s="0" t="str">
        <f aca="false">IF(OR(BV36=-1,IFERROR(INDEX(BV$2:BV$100,BW36),999)&gt;=0),BU36, REPLACE(BU36,BV36,IFERROR(FIND(" ",BU36,BV36),999)-BV36,                   INDEX(BU$2:BU$100,BW36)                  ) )</f>
        <v/>
      </c>
      <c r="BY36" s="0" t="n">
        <f aca="false">IFERROR(FIND("f_",LOWER(BX36)),-1)</f>
        <v>-1</v>
      </c>
      <c r="BZ36" s="0" t="n">
        <f aca="false">IF(BY36=-1,-1, VALUE(MID(BX36,BY36+2, IFERROR(FIND(" ",BX36,BY36),999)-BY36-2)))</f>
        <v>-1</v>
      </c>
      <c r="CA36" s="0" t="str">
        <f aca="false">IF(OR(BY36=-1,IFERROR(INDEX(BY$2:BY$100,BZ36),999)&gt;=0),BX36, REPLACE(BX36,BY36,IFERROR(FIND(" ",BX36,BY36),999)-BY36,                   INDEX(BX$2:BX$100,BZ36)                  ) )</f>
        <v/>
      </c>
      <c r="CB36" s="0" t="n">
        <f aca="false">IFERROR(FIND("f_",LOWER(CA36)),-1)</f>
        <v>-1</v>
      </c>
      <c r="CC36" s="0" t="n">
        <f aca="false">IF(CB36=-1,-1, VALUE(MID(CA36,CB36+2, IFERROR(FIND(" ",CA36,CB36),999)-CB36-2)))</f>
        <v>-1</v>
      </c>
      <c r="CD36" s="0" t="str">
        <f aca="false">IF(OR(CB36=-1,IFERROR(INDEX(CB$2:CB$100,CC36),999)&gt;=0),CA36, REPLACE(CA36,CB36,IFERROR(FIND(" ",CA36,CB36),999)-CB36,                   INDEX(CA$2:CA$100,CC36)                  ) )</f>
        <v/>
      </c>
      <c r="CE36" s="0" t="n">
        <f aca="false">IFERROR(FIND("f_",LOWER(CD36)),-1)</f>
        <v>-1</v>
      </c>
      <c r="CF36" s="0" t="n">
        <f aca="false">IF(CE36=-1,-1, VALUE(MID(CD36,CE36+2, IFERROR(FIND(" ",CD36,CE36),999)-CE36-2)))</f>
        <v>-1</v>
      </c>
      <c r="CG36" s="0" t="str">
        <f aca="false">IF(OR(CE36=-1,IFERROR(INDEX(CE$2:CE$100,CF36),999)&gt;=0),CD36, REPLACE(CD36,CE36,IFERROR(FIND(" ",CD36,CE36),999)-CE36,                   INDEX(CD$2:CD$100,CF36)                  ) )</f>
        <v/>
      </c>
      <c r="CH36" s="0" t="n">
        <f aca="false">IFERROR(FIND("f_",LOWER(CG36)),-1)</f>
        <v>-1</v>
      </c>
      <c r="CI36" s="0" t="n">
        <f aca="false">IF(CH36=-1,-1, VALUE(MID(CG36,CH36+2, IFERROR(FIND(" ",CG36,CH36),999)-CH36-2)))</f>
        <v>-1</v>
      </c>
      <c r="CJ36" s="0" t="str">
        <f aca="false">IF(OR(CH36=-1,IFERROR(INDEX(CH$2:CH$100,CI36),999)&gt;=0),CG36, REPLACE(CG36,CH36,IFERROR(FIND(" ",CG36,CH36),999)-CH36,                   INDEX(CG$2:CG$100,CI36)                  ) )</f>
        <v/>
      </c>
      <c r="CK36" s="0" t="n">
        <f aca="false">IFERROR(FIND("f_",LOWER(CJ36)),-1)</f>
        <v>-1</v>
      </c>
      <c r="CL36" s="0" t="n">
        <f aca="false">IF(CK36=-1,-1, VALUE(MID(CJ36,CK36+2, IFERROR(FIND(" ",CJ36,CK36),999)-CK36-2)))</f>
        <v>-1</v>
      </c>
      <c r="CM36" s="0" t="str">
        <f aca="false">IF(OR(CK36=-1,IFERROR(INDEX(CK$2:CK$100,CL36),999)&gt;=0),CJ36, REPLACE(CJ36,CK36,IFERROR(FIND(" ",CJ36,CK36),999)-CK36,                   INDEX(CJ$2:CJ$100,CL36)                  ) )</f>
        <v/>
      </c>
      <c r="CN36" s="0" t="n">
        <f aca="false">IFERROR(FIND("f_",LOWER(CM36)),-1)</f>
        <v>-1</v>
      </c>
      <c r="CO36" s="0" t="n">
        <f aca="false">IF(CN36=-1,-1, VALUE(MID(CM36,CN36+2, IFERROR(FIND(" ",CM36,CN36),999)-CN36-2)))</f>
        <v>-1</v>
      </c>
      <c r="CP36" s="0" t="str">
        <f aca="false">IF(OR(CN36=-1,IFERROR(INDEX(CN$2:CN$100,CO36),999)&gt;=0),CM36, REPLACE(CM36,CN36,IFERROR(FIND(" ",CM36,CN36),999)-CN36,                   INDEX(CM$2:CM$100,CO36)                  ) )</f>
        <v/>
      </c>
      <c r="CQ36" s="0" t="n">
        <f aca="false">IFERROR(FIND("f_",LOWER(CP36)),-1)</f>
        <v>-1</v>
      </c>
      <c r="CR36" s="0" t="n">
        <f aca="false">IF(CQ36=-1,-1, VALUE(MID(CP36,CQ36+2, IFERROR(FIND(" ",CP36,CQ36),999)-CQ36-2)))</f>
        <v>-1</v>
      </c>
      <c r="CS36" s="0" t="str">
        <f aca="false">IF(OR(CQ36=-1,IFERROR(INDEX(CQ$2:CQ$100,CR36),999)&gt;=0),CP36, REPLACE(CP36,CQ36,IFERROR(FIND(" ",CP36,CQ36),999)-CQ36,                   INDEX(CP$2:CP$100,CR36)                  ) )</f>
        <v/>
      </c>
      <c r="CT36" s="0" t="n">
        <f aca="false">IFERROR(FIND("f_",LOWER(CS36)),-1)</f>
        <v>-1</v>
      </c>
      <c r="CU36" s="0" t="n">
        <f aca="false">IF(CT36=-1,-1, VALUE(MID(CS36,CT36+2, IFERROR(FIND(" ",CS36,CT36),999)-CT36-2)))</f>
        <v>-1</v>
      </c>
      <c r="CV36" s="0" t="str">
        <f aca="false">IF(OR(CT36=-1,IFERROR(INDEX(CT$2:CT$100,CU36),999)&gt;=0),CS36, REPLACE(CS36,CT36,IFERROR(FIND(" ",CS36,CT36),999)-CT36,                   INDEX(CS$2:CS$100,CU36)                  ) )</f>
        <v/>
      </c>
      <c r="CW36" s="0" t="n">
        <f aca="false">IFERROR(FIND("f_",LOWER(CV36)),-1)</f>
        <v>-1</v>
      </c>
      <c r="CX36" s="0" t="n">
        <f aca="false">IF(CW36=-1,-1, VALUE(MID(CV36,CW36+2, IFERROR(FIND(" ",CV36,CW36),999)-CW36-2)))</f>
        <v>-1</v>
      </c>
      <c r="CY36" s="0" t="str">
        <f aca="false">IF(OR(CW36=-1,IFERROR(INDEX(CW$2:CW$100,CX36),999)&gt;=0),CV36, REPLACE(CV36,CW36,IFERROR(FIND(" ",CV36,CW36),999)-CW36,                   INDEX(CV$2:CV$100,CX36)                  ) )</f>
        <v/>
      </c>
      <c r="CZ36" s="0" t="n">
        <f aca="false">IFERROR(FIND("f_",LOWER(CY36)),-1)</f>
        <v>-1</v>
      </c>
      <c r="DA36" s="0" t="n">
        <f aca="false">IF(CZ36=-1,-1, VALUE(MID(CY36,CZ36+2, IFERROR(FIND(" ",CY36,CZ36),999)-CZ36-2)))</f>
        <v>-1</v>
      </c>
      <c r="DB36" s="0" t="str">
        <f aca="false">IF(OR(CZ36=-1,IFERROR(INDEX(CZ$2:CZ$100,DA36),999)&gt;=0),CY36, REPLACE(CY36,CZ36,IFERROR(FIND(" ",CY36,CZ36),999)-CZ36,                   INDEX(CY$2:CY$100,DA36)                  ) )</f>
        <v/>
      </c>
    </row>
    <row r="37" customFormat="false" ht="13.8" hidden="false" customHeight="false" outlineLevel="0" collapsed="false">
      <c r="D37" s="1"/>
      <c r="I37" s="0" t="str">
        <f aca="false">DB37</f>
        <v/>
      </c>
      <c r="L37" s="0" t="e">
        <f aca="false">VLOOKUP($D37,Relgebra!$A:$E,5,0)</f>
        <v>#N/A</v>
      </c>
      <c r="M37" s="0" t="e">
        <f aca="false">SUBSTITUTE(SUBSTITUTE(L37,"parm1",E37),"parm2",F37)</f>
        <v>#N/A</v>
      </c>
      <c r="N37" s="0" t="str">
        <f aca="false">IFERROR(VLOOKUP(ROW($A36),$G$2:$M$100,COLUMN(M36)-COLUMN(G36)+1,0),"")</f>
        <v/>
      </c>
      <c r="P37" s="0" t="str">
        <f aca="false">N37</f>
        <v/>
      </c>
      <c r="Q37" s="0" t="n">
        <f aca="false">IFERROR(FIND("f_",LOWER(P37)),-1)</f>
        <v>-1</v>
      </c>
      <c r="R37" s="0" t="n">
        <f aca="false">IF(Q37=-1,-1, VALUE(MID(P37,Q37+2, IFERROR(FIND(" ",P37,Q37),999)-Q37-2)))</f>
        <v>-1</v>
      </c>
      <c r="S37" s="0" t="str">
        <f aca="false">IF(OR(Q37=-1,IFERROR(INDEX(Q$2:Q$100,R37),999)&gt;=0),P37, REPLACE(P37,Q37,IFERROR(FIND(" ",P37,Q37),999)-Q37,                   INDEX(P$2:P$100,R37)                  ) )</f>
        <v/>
      </c>
      <c r="T37" s="0" t="n">
        <f aca="false">IFERROR(FIND("f_",LOWER(S37)),-1)</f>
        <v>-1</v>
      </c>
      <c r="U37" s="0" t="n">
        <f aca="false">IF(T37=-1,-1, VALUE(MID(S37,T37+2, IFERROR(FIND(" ",S37,T37),999)-T37-2)))</f>
        <v>-1</v>
      </c>
      <c r="V37" s="0" t="str">
        <f aca="false">IF(OR(T37=-1,IFERROR(INDEX(T$2:T$100,U37),999)&gt;=0),S37, REPLACE(S37,T37,IFERROR(FIND(" ",S37,T37),999)-T37,                   INDEX(S$2:S$100,U37)                  ) )</f>
        <v/>
      </c>
      <c r="W37" s="0" t="n">
        <f aca="false">IFERROR(FIND("f_",LOWER(V37)),-1)</f>
        <v>-1</v>
      </c>
      <c r="X37" s="0" t="n">
        <f aca="false">IF(W37=-1,-1, VALUE(MID(V37,W37+2, IFERROR(FIND(" ",V37,W37),999)-W37-2)))</f>
        <v>-1</v>
      </c>
      <c r="Y37" s="0" t="str">
        <f aca="false">IF(OR(W37=-1,IFERROR(INDEX(W$2:W$100,X37),999)&gt;=0),V37, REPLACE(V37,W37,IFERROR(FIND(" ",V37,W37),999)-W37,                   INDEX(V$2:V$100,X37)                  ) )</f>
        <v/>
      </c>
      <c r="Z37" s="0" t="n">
        <f aca="false">IFERROR(FIND("f_",LOWER(Y37)),-1)</f>
        <v>-1</v>
      </c>
      <c r="AA37" s="0" t="n">
        <f aca="false">IF(Z37=-1,-1, VALUE(MID(Y37,Z37+2, IFERROR(FIND(" ",Y37,Z37),999)-Z37-2)))</f>
        <v>-1</v>
      </c>
      <c r="AB37" s="0" t="str">
        <f aca="false">IF(OR(Z37=-1,IFERROR(INDEX(Z$2:Z$100,AA37),999)&gt;=0),Y37, REPLACE(Y37,Z37,IFERROR(FIND(" ",Y37,Z37),999)-Z37,                   INDEX(Y$2:Y$100,AA37)                  ) )</f>
        <v/>
      </c>
      <c r="AC37" s="0" t="n">
        <f aca="false">IFERROR(FIND("f_",LOWER(AB37)),-1)</f>
        <v>-1</v>
      </c>
      <c r="AD37" s="0" t="n">
        <f aca="false">IF(AC37=-1,-1, VALUE(MID(AB37,AC37+2, IFERROR(FIND(" ",AB37,AC37),999)-AC37-2)))</f>
        <v>-1</v>
      </c>
      <c r="AE37" s="0" t="str">
        <f aca="false">IF(OR(AC37=-1,IFERROR(INDEX(AC$2:AC$100,AD37),999)&gt;=0),AB37, REPLACE(AB37,AC37,IFERROR(FIND(" ",AB37,AC37),999)-AC37,                   INDEX(AB$2:AB$100,AD37)                  ) )</f>
        <v/>
      </c>
      <c r="AF37" s="0" t="n">
        <f aca="false">IFERROR(FIND("f_",LOWER(AE37)),-1)</f>
        <v>-1</v>
      </c>
      <c r="AG37" s="0" t="n">
        <f aca="false">IF(AF37=-1,-1, VALUE(MID(AE37,AF37+2, IFERROR(FIND(" ",AE37,AF37),999)-AF37-2)))</f>
        <v>-1</v>
      </c>
      <c r="AH37" s="0" t="str">
        <f aca="false">IF(OR(AF37=-1,IFERROR(INDEX(AF$2:AF$100,AG37),999)&gt;=0),AE37, REPLACE(AE37,AF37,IFERROR(FIND(" ",AE37,AF37),999)-AF37,                   INDEX(AE$2:AE$100,AG37)                  ) )</f>
        <v/>
      </c>
      <c r="AI37" s="0" t="n">
        <f aca="false">IFERROR(FIND("f_",LOWER(AH37)),-1)</f>
        <v>-1</v>
      </c>
      <c r="AJ37" s="0" t="n">
        <f aca="false">IF(AI37=-1,-1, VALUE(MID(AH37,AI37+2, IFERROR(FIND(" ",AH37,AI37),999)-AI37-2)))</f>
        <v>-1</v>
      </c>
      <c r="AK37" s="0" t="str">
        <f aca="false">IF(OR(AI37=-1,IFERROR(INDEX(AI$2:AI$100,AJ37),999)&gt;=0),AH37, REPLACE(AH37,AI37,IFERROR(FIND(" ",AH37,AI37),999)-AI37,                   INDEX(AH$2:AH$100,AJ37)                  ) )</f>
        <v/>
      </c>
      <c r="AL37" s="0" t="n">
        <f aca="false">IFERROR(FIND("f_",LOWER(AK37)),-1)</f>
        <v>-1</v>
      </c>
      <c r="AM37" s="0" t="n">
        <f aca="false">IF(AL37=-1,-1, VALUE(MID(AK37,AL37+2, IFERROR(FIND(" ",AK37,AL37),999)-AL37-2)))</f>
        <v>-1</v>
      </c>
      <c r="AN37" s="0" t="str">
        <f aca="false">IF(OR(AL37=-1,IFERROR(INDEX(AL$2:AL$100,AM37),999)&gt;=0),AK37, REPLACE(AK37,AL37,IFERROR(FIND(" ",AK37,AL37),999)-AL37,                   INDEX(AK$2:AK$100,AM37)                  ) )</f>
        <v/>
      </c>
      <c r="AO37" s="0" t="n">
        <f aca="false">IFERROR(FIND("f_",LOWER(AN37)),-1)</f>
        <v>-1</v>
      </c>
      <c r="AP37" s="0" t="n">
        <f aca="false">IF(AO37=-1,-1, VALUE(MID(AN37,AO37+2, IFERROR(FIND(" ",AN37,AO37),999)-AO37-2)))</f>
        <v>-1</v>
      </c>
      <c r="AQ37" s="0" t="str">
        <f aca="false">IF(OR(AO37=-1,IFERROR(INDEX(AO$2:AO$100,AP37),999)&gt;=0),AN37, REPLACE(AN37,AO37,IFERROR(FIND(" ",AN37,AO37),999)-AO37,                   INDEX(AN$2:AN$100,AP37)                  ) )</f>
        <v/>
      </c>
      <c r="AR37" s="0" t="n">
        <f aca="false">IFERROR(FIND("f_",LOWER(AQ37)),-1)</f>
        <v>-1</v>
      </c>
      <c r="AS37" s="0" t="n">
        <f aca="false">IF(AR37=-1,-1, VALUE(MID(AQ37,AR37+2, IFERROR(FIND(" ",AQ37,AR37),999)-AR37-2)))</f>
        <v>-1</v>
      </c>
      <c r="AT37" s="0" t="str">
        <f aca="false">IF(OR(AR37=-1,IFERROR(INDEX(AR$2:AR$100,AS37),999)&gt;=0),AQ37, REPLACE(AQ37,AR37,IFERROR(FIND(" ",AQ37,AR37),999)-AR37,                   INDEX(AQ$2:AQ$100,AS37)                  ) )</f>
        <v/>
      </c>
      <c r="AU37" s="0" t="n">
        <f aca="false">IFERROR(FIND("f_",LOWER(AT37)),-1)</f>
        <v>-1</v>
      </c>
      <c r="AV37" s="0" t="n">
        <f aca="false">IF(AU37=-1,-1, VALUE(MID(AT37,AU37+2, IFERROR(FIND(" ",AT37,AU37),999)-AU37-2)))</f>
        <v>-1</v>
      </c>
      <c r="AW37" s="0" t="str">
        <f aca="false">IF(OR(AU37=-1,IFERROR(INDEX(AU$2:AU$100,AV37),999)&gt;=0),AT37, REPLACE(AT37,AU37,IFERROR(FIND(" ",AT37,AU37),999)-AU37,                   INDEX(AT$2:AT$100,AV37)                  ) )</f>
        <v/>
      </c>
      <c r="AX37" s="0" t="n">
        <f aca="false">IFERROR(FIND("f_",LOWER(AW37)),-1)</f>
        <v>-1</v>
      </c>
      <c r="AY37" s="0" t="n">
        <f aca="false">IF(AX37=-1,-1, VALUE(MID(AW37,AX37+2, IFERROR(FIND(" ",AW37,AX37),999)-AX37-2)))</f>
        <v>-1</v>
      </c>
      <c r="AZ37" s="0" t="str">
        <f aca="false">IF(OR(AX37=-1,IFERROR(INDEX(AX$2:AX$100,AY37),999)&gt;=0),AW37, REPLACE(AW37,AX37,IFERROR(FIND(" ",AW37,AX37),999)-AX37,                   INDEX(AW$2:AW$100,AY37)                  ) )</f>
        <v/>
      </c>
      <c r="BA37" s="0" t="n">
        <f aca="false">IFERROR(FIND("f_",LOWER(AZ37)),-1)</f>
        <v>-1</v>
      </c>
      <c r="BB37" s="0" t="n">
        <f aca="false">IF(BA37=-1,-1, VALUE(MID(AZ37,BA37+2, IFERROR(FIND(" ",AZ37,BA37),999)-BA37-2)))</f>
        <v>-1</v>
      </c>
      <c r="BC37" s="0" t="str">
        <f aca="false">IF(OR(BA37=-1,IFERROR(INDEX(BA$2:BA$100,BB37),999)&gt;=0),AZ37, REPLACE(AZ37,BA37,IFERROR(FIND(" ",AZ37,BA37),999)-BA37,                   INDEX(AZ$2:AZ$100,BB37)                  ) )</f>
        <v/>
      </c>
      <c r="BD37" s="0" t="n">
        <f aca="false">IFERROR(FIND("f_",LOWER(BC37)),-1)</f>
        <v>-1</v>
      </c>
      <c r="BE37" s="0" t="n">
        <f aca="false">IF(BD37=-1,-1, VALUE(MID(BC37,BD37+2, IFERROR(FIND(" ",BC37,BD37),999)-BD37-2)))</f>
        <v>-1</v>
      </c>
      <c r="BF37" s="0" t="str">
        <f aca="false">IF(OR(BD37=-1,IFERROR(INDEX(BD$2:BD$100,BE37),999)&gt;=0),BC37, REPLACE(BC37,BD37,IFERROR(FIND(" ",BC37,BD37),999)-BD37,                   INDEX(BC$2:BC$100,BE37)                  ) )</f>
        <v/>
      </c>
      <c r="BG37" s="0" t="n">
        <f aca="false">IFERROR(FIND("f_",LOWER(BF37)),-1)</f>
        <v>-1</v>
      </c>
      <c r="BH37" s="0" t="n">
        <f aca="false">IF(BG37=-1,-1, VALUE(MID(BF37,BG37+2, IFERROR(FIND(" ",BF37,BG37),999)-BG37-2)))</f>
        <v>-1</v>
      </c>
      <c r="BI37" s="0" t="str">
        <f aca="false">IF(OR(BG37=-1,IFERROR(INDEX(BG$2:BG$100,BH37),999)&gt;=0),BF37, REPLACE(BF37,BG37,IFERROR(FIND(" ",BF37,BG37),999)-BG37,                   INDEX(BF$2:BF$100,BH37)                  ) )</f>
        <v/>
      </c>
      <c r="BJ37" s="0" t="n">
        <f aca="false">IFERROR(FIND("f_",LOWER(BI37)),-1)</f>
        <v>-1</v>
      </c>
      <c r="BK37" s="0" t="n">
        <f aca="false">IF(BJ37=-1,-1, VALUE(MID(BI37,BJ37+2, IFERROR(FIND(" ",BI37,BJ37),999)-BJ37-2)))</f>
        <v>-1</v>
      </c>
      <c r="BL37" s="0" t="str">
        <f aca="false">IF(OR(BJ37=-1,IFERROR(INDEX(BJ$2:BJ$100,BK37),999)&gt;=0),BI37, REPLACE(BI37,BJ37,IFERROR(FIND(" ",BI37,BJ37),999)-BJ37,                   INDEX(BI$2:BI$100,BK37)                  ) )</f>
        <v/>
      </c>
      <c r="BM37" s="0" t="n">
        <f aca="false">IFERROR(FIND("f_",LOWER(BL37)),-1)</f>
        <v>-1</v>
      </c>
      <c r="BN37" s="0" t="n">
        <f aca="false">IF(BM37=-1,-1, VALUE(MID(BL37,BM37+2, IFERROR(FIND(" ",BL37,BM37),999)-BM37-2)))</f>
        <v>-1</v>
      </c>
      <c r="BO37" s="0" t="str">
        <f aca="false">IF(OR(BM37=-1,IFERROR(INDEX(BM$2:BM$100,BN37),999)&gt;=0),BL37, REPLACE(BL37,BM37,IFERROR(FIND(" ",BL37,BM37),999)-BM37,                   INDEX(BL$2:BL$100,BN37)                  ) )</f>
        <v/>
      </c>
      <c r="BP37" s="0" t="n">
        <f aca="false">IFERROR(FIND("f_",LOWER(BO37)),-1)</f>
        <v>-1</v>
      </c>
      <c r="BQ37" s="0" t="n">
        <f aca="false">IF(BP37=-1,-1, VALUE(MID(BO37,BP37+2, IFERROR(FIND(" ",BO37,BP37),999)-BP37-2)))</f>
        <v>-1</v>
      </c>
      <c r="BR37" s="0" t="str">
        <f aca="false">IF(OR(BP37=-1,IFERROR(INDEX(BP$2:BP$100,BQ37),999)&gt;=0),BO37, REPLACE(BO37,BP37,IFERROR(FIND(" ",BO37,BP37),999)-BP37,                   INDEX(BO$2:BO$100,BQ37)                  ) )</f>
        <v/>
      </c>
      <c r="BS37" s="0" t="n">
        <f aca="false">IFERROR(FIND("f_",LOWER(BR37)),-1)</f>
        <v>-1</v>
      </c>
      <c r="BT37" s="0" t="n">
        <f aca="false">IF(BS37=-1,-1, VALUE(MID(BR37,BS37+2, IFERROR(FIND(" ",BR37,BS37),999)-BS37-2)))</f>
        <v>-1</v>
      </c>
      <c r="BU37" s="0" t="str">
        <f aca="false">IF(OR(BS37=-1,IFERROR(INDEX(BS$2:BS$100,BT37),999)&gt;=0),BR37, REPLACE(BR37,BS37,IFERROR(FIND(" ",BR37,BS37),999)-BS37,                   INDEX(BR$2:BR$100,BT37)                  ) )</f>
        <v/>
      </c>
      <c r="BV37" s="0" t="n">
        <f aca="false">IFERROR(FIND("f_",LOWER(BU37)),-1)</f>
        <v>-1</v>
      </c>
      <c r="BW37" s="0" t="n">
        <f aca="false">IF(BV37=-1,-1, VALUE(MID(BU37,BV37+2, IFERROR(FIND(" ",BU37,BV37),999)-BV37-2)))</f>
        <v>-1</v>
      </c>
      <c r="BX37" s="0" t="str">
        <f aca="false">IF(OR(BV37=-1,IFERROR(INDEX(BV$2:BV$100,BW37),999)&gt;=0),BU37, REPLACE(BU37,BV37,IFERROR(FIND(" ",BU37,BV37),999)-BV37,                   INDEX(BU$2:BU$100,BW37)                  ) )</f>
        <v/>
      </c>
      <c r="BY37" s="0" t="n">
        <f aca="false">IFERROR(FIND("f_",LOWER(BX37)),-1)</f>
        <v>-1</v>
      </c>
      <c r="BZ37" s="0" t="n">
        <f aca="false">IF(BY37=-1,-1, VALUE(MID(BX37,BY37+2, IFERROR(FIND(" ",BX37,BY37),999)-BY37-2)))</f>
        <v>-1</v>
      </c>
      <c r="CA37" s="0" t="str">
        <f aca="false">IF(OR(BY37=-1,IFERROR(INDEX(BY$2:BY$100,BZ37),999)&gt;=0),BX37, REPLACE(BX37,BY37,IFERROR(FIND(" ",BX37,BY37),999)-BY37,                   INDEX(BX$2:BX$100,BZ37)                  ) )</f>
        <v/>
      </c>
      <c r="CB37" s="0" t="n">
        <f aca="false">IFERROR(FIND("f_",LOWER(CA37)),-1)</f>
        <v>-1</v>
      </c>
      <c r="CC37" s="0" t="n">
        <f aca="false">IF(CB37=-1,-1, VALUE(MID(CA37,CB37+2, IFERROR(FIND(" ",CA37,CB37),999)-CB37-2)))</f>
        <v>-1</v>
      </c>
      <c r="CD37" s="0" t="str">
        <f aca="false">IF(OR(CB37=-1,IFERROR(INDEX(CB$2:CB$100,CC37),999)&gt;=0),CA37, REPLACE(CA37,CB37,IFERROR(FIND(" ",CA37,CB37),999)-CB37,                   INDEX(CA$2:CA$100,CC37)                  ) )</f>
        <v/>
      </c>
      <c r="CE37" s="0" t="n">
        <f aca="false">IFERROR(FIND("f_",LOWER(CD37)),-1)</f>
        <v>-1</v>
      </c>
      <c r="CF37" s="0" t="n">
        <f aca="false">IF(CE37=-1,-1, VALUE(MID(CD37,CE37+2, IFERROR(FIND(" ",CD37,CE37),999)-CE37-2)))</f>
        <v>-1</v>
      </c>
      <c r="CG37" s="0" t="str">
        <f aca="false">IF(OR(CE37=-1,IFERROR(INDEX(CE$2:CE$100,CF37),999)&gt;=0),CD37, REPLACE(CD37,CE37,IFERROR(FIND(" ",CD37,CE37),999)-CE37,                   INDEX(CD$2:CD$100,CF37)                  ) )</f>
        <v/>
      </c>
      <c r="CH37" s="0" t="n">
        <f aca="false">IFERROR(FIND("f_",LOWER(CG37)),-1)</f>
        <v>-1</v>
      </c>
      <c r="CI37" s="0" t="n">
        <f aca="false">IF(CH37=-1,-1, VALUE(MID(CG37,CH37+2, IFERROR(FIND(" ",CG37,CH37),999)-CH37-2)))</f>
        <v>-1</v>
      </c>
      <c r="CJ37" s="0" t="str">
        <f aca="false">IF(OR(CH37=-1,IFERROR(INDEX(CH$2:CH$100,CI37),999)&gt;=0),CG37, REPLACE(CG37,CH37,IFERROR(FIND(" ",CG37,CH37),999)-CH37,                   INDEX(CG$2:CG$100,CI37)                  ) )</f>
        <v/>
      </c>
      <c r="CK37" s="0" t="n">
        <f aca="false">IFERROR(FIND("f_",LOWER(CJ37)),-1)</f>
        <v>-1</v>
      </c>
      <c r="CL37" s="0" t="n">
        <f aca="false">IF(CK37=-1,-1, VALUE(MID(CJ37,CK37+2, IFERROR(FIND(" ",CJ37,CK37),999)-CK37-2)))</f>
        <v>-1</v>
      </c>
      <c r="CM37" s="0" t="str">
        <f aca="false">IF(OR(CK37=-1,IFERROR(INDEX(CK$2:CK$100,CL37),999)&gt;=0),CJ37, REPLACE(CJ37,CK37,IFERROR(FIND(" ",CJ37,CK37),999)-CK37,                   INDEX(CJ$2:CJ$100,CL37)                  ) )</f>
        <v/>
      </c>
      <c r="CN37" s="0" t="n">
        <f aca="false">IFERROR(FIND("f_",LOWER(CM37)),-1)</f>
        <v>-1</v>
      </c>
      <c r="CO37" s="0" t="n">
        <f aca="false">IF(CN37=-1,-1, VALUE(MID(CM37,CN37+2, IFERROR(FIND(" ",CM37,CN37),999)-CN37-2)))</f>
        <v>-1</v>
      </c>
      <c r="CP37" s="0" t="str">
        <f aca="false">IF(OR(CN37=-1,IFERROR(INDEX(CN$2:CN$100,CO37),999)&gt;=0),CM37, REPLACE(CM37,CN37,IFERROR(FIND(" ",CM37,CN37),999)-CN37,                   INDEX(CM$2:CM$100,CO37)                  ) )</f>
        <v/>
      </c>
      <c r="CQ37" s="0" t="n">
        <f aca="false">IFERROR(FIND("f_",LOWER(CP37)),-1)</f>
        <v>-1</v>
      </c>
      <c r="CR37" s="0" t="n">
        <f aca="false">IF(CQ37=-1,-1, VALUE(MID(CP37,CQ37+2, IFERROR(FIND(" ",CP37,CQ37),999)-CQ37-2)))</f>
        <v>-1</v>
      </c>
      <c r="CS37" s="0" t="str">
        <f aca="false">IF(OR(CQ37=-1,IFERROR(INDEX(CQ$2:CQ$100,CR37),999)&gt;=0),CP37, REPLACE(CP37,CQ37,IFERROR(FIND(" ",CP37,CQ37),999)-CQ37,                   INDEX(CP$2:CP$100,CR37)                  ) )</f>
        <v/>
      </c>
      <c r="CT37" s="0" t="n">
        <f aca="false">IFERROR(FIND("f_",LOWER(CS37)),-1)</f>
        <v>-1</v>
      </c>
      <c r="CU37" s="0" t="n">
        <f aca="false">IF(CT37=-1,-1, VALUE(MID(CS37,CT37+2, IFERROR(FIND(" ",CS37,CT37),999)-CT37-2)))</f>
        <v>-1</v>
      </c>
      <c r="CV37" s="0" t="str">
        <f aca="false">IF(OR(CT37=-1,IFERROR(INDEX(CT$2:CT$100,CU37),999)&gt;=0),CS37, REPLACE(CS37,CT37,IFERROR(FIND(" ",CS37,CT37),999)-CT37,                   INDEX(CS$2:CS$100,CU37)                  ) )</f>
        <v/>
      </c>
      <c r="CW37" s="0" t="n">
        <f aca="false">IFERROR(FIND("f_",LOWER(CV37)),-1)</f>
        <v>-1</v>
      </c>
      <c r="CX37" s="0" t="n">
        <f aca="false">IF(CW37=-1,-1, VALUE(MID(CV37,CW37+2, IFERROR(FIND(" ",CV37,CW37),999)-CW37-2)))</f>
        <v>-1</v>
      </c>
      <c r="CY37" s="0" t="str">
        <f aca="false">IF(OR(CW37=-1,IFERROR(INDEX(CW$2:CW$100,CX37),999)&gt;=0),CV37, REPLACE(CV37,CW37,IFERROR(FIND(" ",CV37,CW37),999)-CW37,                   INDEX(CV$2:CV$100,CX37)                  ) )</f>
        <v/>
      </c>
      <c r="CZ37" s="0" t="n">
        <f aca="false">IFERROR(FIND("f_",LOWER(CY37)),-1)</f>
        <v>-1</v>
      </c>
      <c r="DA37" s="0" t="n">
        <f aca="false">IF(CZ37=-1,-1, VALUE(MID(CY37,CZ37+2, IFERROR(FIND(" ",CY37,CZ37),999)-CZ37-2)))</f>
        <v>-1</v>
      </c>
      <c r="DB37" s="0" t="str">
        <f aca="false">IF(OR(CZ37=-1,IFERROR(INDEX(CZ$2:CZ$100,DA37),999)&gt;=0),CY37, REPLACE(CY37,CZ37,IFERROR(FIND(" ",CY37,CZ37),999)-CZ37,                   INDEX(CY$2:CY$100,DA37)                  ) )</f>
        <v/>
      </c>
    </row>
    <row r="38" customFormat="false" ht="13.8" hidden="false" customHeight="false" outlineLevel="0" collapsed="false">
      <c r="D38" s="1"/>
      <c r="I38" s="0" t="str">
        <f aca="false">DB38</f>
        <v/>
      </c>
      <c r="L38" s="0" t="e">
        <f aca="false">VLOOKUP($D38,Relgebra!$A:$E,5,0)</f>
        <v>#N/A</v>
      </c>
      <c r="M38" s="0" t="e">
        <f aca="false">SUBSTITUTE(SUBSTITUTE(L38,"parm1",E38),"parm2",F38)</f>
        <v>#N/A</v>
      </c>
      <c r="N38" s="0" t="str">
        <f aca="false">IFERROR(VLOOKUP(ROW($A37),$G$2:$M$100,COLUMN(M37)-COLUMN(G37)+1,0),"")</f>
        <v/>
      </c>
      <c r="P38" s="0" t="str">
        <f aca="false">N38</f>
        <v/>
      </c>
      <c r="Q38" s="0" t="n">
        <f aca="false">IFERROR(FIND("f_",LOWER(P38)),-1)</f>
        <v>-1</v>
      </c>
      <c r="R38" s="0" t="n">
        <f aca="false">IF(Q38=-1,-1, VALUE(MID(P38,Q38+2, IFERROR(FIND(" ",P38,Q38),999)-Q38-2)))</f>
        <v>-1</v>
      </c>
      <c r="S38" s="0" t="str">
        <f aca="false">IF(OR(Q38=-1,IFERROR(INDEX(Q$2:Q$100,R38),999)&gt;=0),P38, REPLACE(P38,Q38,IFERROR(FIND(" ",P38,Q38),999)-Q38,                   INDEX(P$2:P$100,R38)                  ) )</f>
        <v/>
      </c>
      <c r="T38" s="0" t="n">
        <f aca="false">IFERROR(FIND("f_",LOWER(S38)),-1)</f>
        <v>-1</v>
      </c>
      <c r="U38" s="0" t="n">
        <f aca="false">IF(T38=-1,-1, VALUE(MID(S38,T38+2, IFERROR(FIND(" ",S38,T38),999)-T38-2)))</f>
        <v>-1</v>
      </c>
      <c r="V38" s="0" t="str">
        <f aca="false">IF(OR(T38=-1,IFERROR(INDEX(T$2:T$100,U38),999)&gt;=0),S38, REPLACE(S38,T38,IFERROR(FIND(" ",S38,T38),999)-T38,                   INDEX(S$2:S$100,U38)                  ) )</f>
        <v/>
      </c>
      <c r="W38" s="0" t="n">
        <f aca="false">IFERROR(FIND("f_",LOWER(V38)),-1)</f>
        <v>-1</v>
      </c>
      <c r="X38" s="0" t="n">
        <f aca="false">IF(W38=-1,-1, VALUE(MID(V38,W38+2, IFERROR(FIND(" ",V38,W38),999)-W38-2)))</f>
        <v>-1</v>
      </c>
      <c r="Y38" s="0" t="str">
        <f aca="false">IF(OR(W38=-1,IFERROR(INDEX(W$2:W$100,X38),999)&gt;=0),V38, REPLACE(V38,W38,IFERROR(FIND(" ",V38,W38),999)-W38,                   INDEX(V$2:V$100,X38)                  ) )</f>
        <v/>
      </c>
      <c r="Z38" s="0" t="n">
        <f aca="false">IFERROR(FIND("f_",LOWER(Y38)),-1)</f>
        <v>-1</v>
      </c>
      <c r="AA38" s="0" t="n">
        <f aca="false">IF(Z38=-1,-1, VALUE(MID(Y38,Z38+2, IFERROR(FIND(" ",Y38,Z38),999)-Z38-2)))</f>
        <v>-1</v>
      </c>
      <c r="AB38" s="0" t="str">
        <f aca="false">IF(OR(Z38=-1,IFERROR(INDEX(Z$2:Z$100,AA38),999)&gt;=0),Y38, REPLACE(Y38,Z38,IFERROR(FIND(" ",Y38,Z38),999)-Z38,                   INDEX(Y$2:Y$100,AA38)                  ) )</f>
        <v/>
      </c>
      <c r="AC38" s="0" t="n">
        <f aca="false">IFERROR(FIND("f_",LOWER(AB38)),-1)</f>
        <v>-1</v>
      </c>
      <c r="AD38" s="0" t="n">
        <f aca="false">IF(AC38=-1,-1, VALUE(MID(AB38,AC38+2, IFERROR(FIND(" ",AB38,AC38),999)-AC38-2)))</f>
        <v>-1</v>
      </c>
      <c r="AE38" s="0" t="str">
        <f aca="false">IF(OR(AC38=-1,IFERROR(INDEX(AC$2:AC$100,AD38),999)&gt;=0),AB38, REPLACE(AB38,AC38,IFERROR(FIND(" ",AB38,AC38),999)-AC38,                   INDEX(AB$2:AB$100,AD38)                  ) )</f>
        <v/>
      </c>
      <c r="AF38" s="0" t="n">
        <f aca="false">IFERROR(FIND("f_",LOWER(AE38)),-1)</f>
        <v>-1</v>
      </c>
      <c r="AG38" s="0" t="n">
        <f aca="false">IF(AF38=-1,-1, VALUE(MID(AE38,AF38+2, IFERROR(FIND(" ",AE38,AF38),999)-AF38-2)))</f>
        <v>-1</v>
      </c>
      <c r="AH38" s="0" t="str">
        <f aca="false">IF(OR(AF38=-1,IFERROR(INDEX(AF$2:AF$100,AG38),999)&gt;=0),AE38, REPLACE(AE38,AF38,IFERROR(FIND(" ",AE38,AF38),999)-AF38,                   INDEX(AE$2:AE$100,AG38)                  ) )</f>
        <v/>
      </c>
      <c r="AI38" s="0" t="n">
        <f aca="false">IFERROR(FIND("f_",LOWER(AH38)),-1)</f>
        <v>-1</v>
      </c>
      <c r="AJ38" s="0" t="n">
        <f aca="false">IF(AI38=-1,-1, VALUE(MID(AH38,AI38+2, IFERROR(FIND(" ",AH38,AI38),999)-AI38-2)))</f>
        <v>-1</v>
      </c>
      <c r="AK38" s="0" t="str">
        <f aca="false">IF(OR(AI38=-1,IFERROR(INDEX(AI$2:AI$100,AJ38),999)&gt;=0),AH38, REPLACE(AH38,AI38,IFERROR(FIND(" ",AH38,AI38),999)-AI38,                   INDEX(AH$2:AH$100,AJ38)                  ) )</f>
        <v/>
      </c>
      <c r="AL38" s="0" t="n">
        <f aca="false">IFERROR(FIND("f_",LOWER(AK38)),-1)</f>
        <v>-1</v>
      </c>
      <c r="AM38" s="0" t="n">
        <f aca="false">IF(AL38=-1,-1, VALUE(MID(AK38,AL38+2, IFERROR(FIND(" ",AK38,AL38),999)-AL38-2)))</f>
        <v>-1</v>
      </c>
      <c r="AN38" s="0" t="str">
        <f aca="false">IF(OR(AL38=-1,IFERROR(INDEX(AL$2:AL$100,AM38),999)&gt;=0),AK38, REPLACE(AK38,AL38,IFERROR(FIND(" ",AK38,AL38),999)-AL38,                   INDEX(AK$2:AK$100,AM38)                  ) )</f>
        <v/>
      </c>
      <c r="AO38" s="0" t="n">
        <f aca="false">IFERROR(FIND("f_",LOWER(AN38)),-1)</f>
        <v>-1</v>
      </c>
      <c r="AP38" s="0" t="n">
        <f aca="false">IF(AO38=-1,-1, VALUE(MID(AN38,AO38+2, IFERROR(FIND(" ",AN38,AO38),999)-AO38-2)))</f>
        <v>-1</v>
      </c>
      <c r="AQ38" s="0" t="str">
        <f aca="false">IF(OR(AO38=-1,IFERROR(INDEX(AO$2:AO$100,AP38),999)&gt;=0),AN38, REPLACE(AN38,AO38,IFERROR(FIND(" ",AN38,AO38),999)-AO38,                   INDEX(AN$2:AN$100,AP38)                  ) )</f>
        <v/>
      </c>
      <c r="AR38" s="0" t="n">
        <f aca="false">IFERROR(FIND("f_",LOWER(AQ38)),-1)</f>
        <v>-1</v>
      </c>
      <c r="AS38" s="0" t="n">
        <f aca="false">IF(AR38=-1,-1, VALUE(MID(AQ38,AR38+2, IFERROR(FIND(" ",AQ38,AR38),999)-AR38-2)))</f>
        <v>-1</v>
      </c>
      <c r="AT38" s="0" t="str">
        <f aca="false">IF(OR(AR38=-1,IFERROR(INDEX(AR$2:AR$100,AS38),999)&gt;=0),AQ38, REPLACE(AQ38,AR38,IFERROR(FIND(" ",AQ38,AR38),999)-AR38,                   INDEX(AQ$2:AQ$100,AS38)                  ) )</f>
        <v/>
      </c>
      <c r="AU38" s="0" t="n">
        <f aca="false">IFERROR(FIND("f_",LOWER(AT38)),-1)</f>
        <v>-1</v>
      </c>
      <c r="AV38" s="0" t="n">
        <f aca="false">IF(AU38=-1,-1, VALUE(MID(AT38,AU38+2, IFERROR(FIND(" ",AT38,AU38),999)-AU38-2)))</f>
        <v>-1</v>
      </c>
      <c r="AW38" s="0" t="str">
        <f aca="false">IF(OR(AU38=-1,IFERROR(INDEX(AU$2:AU$100,AV38),999)&gt;=0),AT38, REPLACE(AT38,AU38,IFERROR(FIND(" ",AT38,AU38),999)-AU38,                   INDEX(AT$2:AT$100,AV38)                  ) )</f>
        <v/>
      </c>
      <c r="AX38" s="0" t="n">
        <f aca="false">IFERROR(FIND("f_",LOWER(AW38)),-1)</f>
        <v>-1</v>
      </c>
      <c r="AY38" s="0" t="n">
        <f aca="false">IF(AX38=-1,-1, VALUE(MID(AW38,AX38+2, IFERROR(FIND(" ",AW38,AX38),999)-AX38-2)))</f>
        <v>-1</v>
      </c>
      <c r="AZ38" s="0" t="str">
        <f aca="false">IF(OR(AX38=-1,IFERROR(INDEX(AX$2:AX$100,AY38),999)&gt;=0),AW38, REPLACE(AW38,AX38,IFERROR(FIND(" ",AW38,AX38),999)-AX38,                   INDEX(AW$2:AW$100,AY38)                  ) )</f>
        <v/>
      </c>
      <c r="BA38" s="0" t="n">
        <f aca="false">IFERROR(FIND("f_",LOWER(AZ38)),-1)</f>
        <v>-1</v>
      </c>
      <c r="BB38" s="0" t="n">
        <f aca="false">IF(BA38=-1,-1, VALUE(MID(AZ38,BA38+2, IFERROR(FIND(" ",AZ38,BA38),999)-BA38-2)))</f>
        <v>-1</v>
      </c>
      <c r="BC38" s="0" t="str">
        <f aca="false">IF(OR(BA38=-1,IFERROR(INDEX(BA$2:BA$100,BB38),999)&gt;=0),AZ38, REPLACE(AZ38,BA38,IFERROR(FIND(" ",AZ38,BA38),999)-BA38,                   INDEX(AZ$2:AZ$100,BB38)                  ) )</f>
        <v/>
      </c>
      <c r="BD38" s="0" t="n">
        <f aca="false">IFERROR(FIND("f_",LOWER(BC38)),-1)</f>
        <v>-1</v>
      </c>
      <c r="BE38" s="0" t="n">
        <f aca="false">IF(BD38=-1,-1, VALUE(MID(BC38,BD38+2, IFERROR(FIND(" ",BC38,BD38),999)-BD38-2)))</f>
        <v>-1</v>
      </c>
      <c r="BF38" s="0" t="str">
        <f aca="false">IF(OR(BD38=-1,IFERROR(INDEX(BD$2:BD$100,BE38),999)&gt;=0),BC38, REPLACE(BC38,BD38,IFERROR(FIND(" ",BC38,BD38),999)-BD38,                   INDEX(BC$2:BC$100,BE38)                  ) )</f>
        <v/>
      </c>
      <c r="BG38" s="0" t="n">
        <f aca="false">IFERROR(FIND("f_",LOWER(BF38)),-1)</f>
        <v>-1</v>
      </c>
      <c r="BH38" s="0" t="n">
        <f aca="false">IF(BG38=-1,-1, VALUE(MID(BF38,BG38+2, IFERROR(FIND(" ",BF38,BG38),999)-BG38-2)))</f>
        <v>-1</v>
      </c>
      <c r="BI38" s="0" t="str">
        <f aca="false">IF(OR(BG38=-1,IFERROR(INDEX(BG$2:BG$100,BH38),999)&gt;=0),BF38, REPLACE(BF38,BG38,IFERROR(FIND(" ",BF38,BG38),999)-BG38,                   INDEX(BF$2:BF$100,BH38)                  ) )</f>
        <v/>
      </c>
      <c r="BJ38" s="0" t="n">
        <f aca="false">IFERROR(FIND("f_",LOWER(BI38)),-1)</f>
        <v>-1</v>
      </c>
      <c r="BK38" s="0" t="n">
        <f aca="false">IF(BJ38=-1,-1, VALUE(MID(BI38,BJ38+2, IFERROR(FIND(" ",BI38,BJ38),999)-BJ38-2)))</f>
        <v>-1</v>
      </c>
      <c r="BL38" s="0" t="str">
        <f aca="false">IF(OR(BJ38=-1,IFERROR(INDEX(BJ$2:BJ$100,BK38),999)&gt;=0),BI38, REPLACE(BI38,BJ38,IFERROR(FIND(" ",BI38,BJ38),999)-BJ38,                   INDEX(BI$2:BI$100,BK38)                  ) )</f>
        <v/>
      </c>
      <c r="BM38" s="0" t="n">
        <f aca="false">IFERROR(FIND("f_",LOWER(BL38)),-1)</f>
        <v>-1</v>
      </c>
      <c r="BN38" s="0" t="n">
        <f aca="false">IF(BM38=-1,-1, VALUE(MID(BL38,BM38+2, IFERROR(FIND(" ",BL38,BM38),999)-BM38-2)))</f>
        <v>-1</v>
      </c>
      <c r="BO38" s="0" t="str">
        <f aca="false">IF(OR(BM38=-1,IFERROR(INDEX(BM$2:BM$100,BN38),999)&gt;=0),BL38, REPLACE(BL38,BM38,IFERROR(FIND(" ",BL38,BM38),999)-BM38,                   INDEX(BL$2:BL$100,BN38)                  ) )</f>
        <v/>
      </c>
      <c r="BP38" s="0" t="n">
        <f aca="false">IFERROR(FIND("f_",LOWER(BO38)),-1)</f>
        <v>-1</v>
      </c>
      <c r="BQ38" s="0" t="n">
        <f aca="false">IF(BP38=-1,-1, VALUE(MID(BO38,BP38+2, IFERROR(FIND(" ",BO38,BP38),999)-BP38-2)))</f>
        <v>-1</v>
      </c>
      <c r="BR38" s="0" t="str">
        <f aca="false">IF(OR(BP38=-1,IFERROR(INDEX(BP$2:BP$100,BQ38),999)&gt;=0),BO38, REPLACE(BO38,BP38,IFERROR(FIND(" ",BO38,BP38),999)-BP38,                   INDEX(BO$2:BO$100,BQ38)                  ) )</f>
        <v/>
      </c>
      <c r="BS38" s="0" t="n">
        <f aca="false">IFERROR(FIND("f_",LOWER(BR38)),-1)</f>
        <v>-1</v>
      </c>
      <c r="BT38" s="0" t="n">
        <f aca="false">IF(BS38=-1,-1, VALUE(MID(BR38,BS38+2, IFERROR(FIND(" ",BR38,BS38),999)-BS38-2)))</f>
        <v>-1</v>
      </c>
      <c r="BU38" s="0" t="str">
        <f aca="false">IF(OR(BS38=-1,IFERROR(INDEX(BS$2:BS$100,BT38),999)&gt;=0),BR38, REPLACE(BR38,BS38,IFERROR(FIND(" ",BR38,BS38),999)-BS38,                   INDEX(BR$2:BR$100,BT38)                  ) )</f>
        <v/>
      </c>
      <c r="BV38" s="0" t="n">
        <f aca="false">IFERROR(FIND("f_",LOWER(BU38)),-1)</f>
        <v>-1</v>
      </c>
      <c r="BW38" s="0" t="n">
        <f aca="false">IF(BV38=-1,-1, VALUE(MID(BU38,BV38+2, IFERROR(FIND(" ",BU38,BV38),999)-BV38-2)))</f>
        <v>-1</v>
      </c>
      <c r="BX38" s="0" t="str">
        <f aca="false">IF(OR(BV38=-1,IFERROR(INDEX(BV$2:BV$100,BW38),999)&gt;=0),BU38, REPLACE(BU38,BV38,IFERROR(FIND(" ",BU38,BV38),999)-BV38,                   INDEX(BU$2:BU$100,BW38)                  ) )</f>
        <v/>
      </c>
      <c r="BY38" s="0" t="n">
        <f aca="false">IFERROR(FIND("f_",LOWER(BX38)),-1)</f>
        <v>-1</v>
      </c>
      <c r="BZ38" s="0" t="n">
        <f aca="false">IF(BY38=-1,-1, VALUE(MID(BX38,BY38+2, IFERROR(FIND(" ",BX38,BY38),999)-BY38-2)))</f>
        <v>-1</v>
      </c>
      <c r="CA38" s="0" t="str">
        <f aca="false">IF(OR(BY38=-1,IFERROR(INDEX(BY$2:BY$100,BZ38),999)&gt;=0),BX38, REPLACE(BX38,BY38,IFERROR(FIND(" ",BX38,BY38),999)-BY38,                   INDEX(BX$2:BX$100,BZ38)                  ) )</f>
        <v/>
      </c>
      <c r="CB38" s="0" t="n">
        <f aca="false">IFERROR(FIND("f_",LOWER(CA38)),-1)</f>
        <v>-1</v>
      </c>
      <c r="CC38" s="0" t="n">
        <f aca="false">IF(CB38=-1,-1, VALUE(MID(CA38,CB38+2, IFERROR(FIND(" ",CA38,CB38),999)-CB38-2)))</f>
        <v>-1</v>
      </c>
      <c r="CD38" s="0" t="str">
        <f aca="false">IF(OR(CB38=-1,IFERROR(INDEX(CB$2:CB$100,CC38),999)&gt;=0),CA38, REPLACE(CA38,CB38,IFERROR(FIND(" ",CA38,CB38),999)-CB38,                   INDEX(CA$2:CA$100,CC38)                  ) )</f>
        <v/>
      </c>
      <c r="CE38" s="0" t="n">
        <f aca="false">IFERROR(FIND("f_",LOWER(CD38)),-1)</f>
        <v>-1</v>
      </c>
      <c r="CF38" s="0" t="n">
        <f aca="false">IF(CE38=-1,-1, VALUE(MID(CD38,CE38+2, IFERROR(FIND(" ",CD38,CE38),999)-CE38-2)))</f>
        <v>-1</v>
      </c>
      <c r="CG38" s="0" t="str">
        <f aca="false">IF(OR(CE38=-1,IFERROR(INDEX(CE$2:CE$100,CF38),999)&gt;=0),CD38, REPLACE(CD38,CE38,IFERROR(FIND(" ",CD38,CE38),999)-CE38,                   INDEX(CD$2:CD$100,CF38)                  ) )</f>
        <v/>
      </c>
      <c r="CH38" s="0" t="n">
        <f aca="false">IFERROR(FIND("f_",LOWER(CG38)),-1)</f>
        <v>-1</v>
      </c>
      <c r="CI38" s="0" t="n">
        <f aca="false">IF(CH38=-1,-1, VALUE(MID(CG38,CH38+2, IFERROR(FIND(" ",CG38,CH38),999)-CH38-2)))</f>
        <v>-1</v>
      </c>
      <c r="CJ38" s="0" t="str">
        <f aca="false">IF(OR(CH38=-1,IFERROR(INDEX(CH$2:CH$100,CI38),999)&gt;=0),CG38, REPLACE(CG38,CH38,IFERROR(FIND(" ",CG38,CH38),999)-CH38,                   INDEX(CG$2:CG$100,CI38)                  ) )</f>
        <v/>
      </c>
      <c r="CK38" s="0" t="n">
        <f aca="false">IFERROR(FIND("f_",LOWER(CJ38)),-1)</f>
        <v>-1</v>
      </c>
      <c r="CL38" s="0" t="n">
        <f aca="false">IF(CK38=-1,-1, VALUE(MID(CJ38,CK38+2, IFERROR(FIND(" ",CJ38,CK38),999)-CK38-2)))</f>
        <v>-1</v>
      </c>
      <c r="CM38" s="0" t="str">
        <f aca="false">IF(OR(CK38=-1,IFERROR(INDEX(CK$2:CK$100,CL38),999)&gt;=0),CJ38, REPLACE(CJ38,CK38,IFERROR(FIND(" ",CJ38,CK38),999)-CK38,                   INDEX(CJ$2:CJ$100,CL38)                  ) )</f>
        <v/>
      </c>
      <c r="CN38" s="0" t="n">
        <f aca="false">IFERROR(FIND("f_",LOWER(CM38)),-1)</f>
        <v>-1</v>
      </c>
      <c r="CO38" s="0" t="n">
        <f aca="false">IF(CN38=-1,-1, VALUE(MID(CM38,CN38+2, IFERROR(FIND(" ",CM38,CN38),999)-CN38-2)))</f>
        <v>-1</v>
      </c>
      <c r="CP38" s="0" t="str">
        <f aca="false">IF(OR(CN38=-1,IFERROR(INDEX(CN$2:CN$100,CO38),999)&gt;=0),CM38, REPLACE(CM38,CN38,IFERROR(FIND(" ",CM38,CN38),999)-CN38,                   INDEX(CM$2:CM$100,CO38)                  ) )</f>
        <v/>
      </c>
      <c r="CQ38" s="0" t="n">
        <f aca="false">IFERROR(FIND("f_",LOWER(CP38)),-1)</f>
        <v>-1</v>
      </c>
      <c r="CR38" s="0" t="n">
        <f aca="false">IF(CQ38=-1,-1, VALUE(MID(CP38,CQ38+2, IFERROR(FIND(" ",CP38,CQ38),999)-CQ38-2)))</f>
        <v>-1</v>
      </c>
      <c r="CS38" s="0" t="str">
        <f aca="false">IF(OR(CQ38=-1,IFERROR(INDEX(CQ$2:CQ$100,CR38),999)&gt;=0),CP38, REPLACE(CP38,CQ38,IFERROR(FIND(" ",CP38,CQ38),999)-CQ38,                   INDEX(CP$2:CP$100,CR38)                  ) )</f>
        <v/>
      </c>
      <c r="CT38" s="0" t="n">
        <f aca="false">IFERROR(FIND("f_",LOWER(CS38)),-1)</f>
        <v>-1</v>
      </c>
      <c r="CU38" s="0" t="n">
        <f aca="false">IF(CT38=-1,-1, VALUE(MID(CS38,CT38+2, IFERROR(FIND(" ",CS38,CT38),999)-CT38-2)))</f>
        <v>-1</v>
      </c>
      <c r="CV38" s="0" t="str">
        <f aca="false">IF(OR(CT38=-1,IFERROR(INDEX(CT$2:CT$100,CU38),999)&gt;=0),CS38, REPLACE(CS38,CT38,IFERROR(FIND(" ",CS38,CT38),999)-CT38,                   INDEX(CS$2:CS$100,CU38)                  ) )</f>
        <v/>
      </c>
      <c r="CW38" s="0" t="n">
        <f aca="false">IFERROR(FIND("f_",LOWER(CV38)),-1)</f>
        <v>-1</v>
      </c>
      <c r="CX38" s="0" t="n">
        <f aca="false">IF(CW38=-1,-1, VALUE(MID(CV38,CW38+2, IFERROR(FIND(" ",CV38,CW38),999)-CW38-2)))</f>
        <v>-1</v>
      </c>
      <c r="CY38" s="0" t="str">
        <f aca="false">IF(OR(CW38=-1,IFERROR(INDEX(CW$2:CW$100,CX38),999)&gt;=0),CV38, REPLACE(CV38,CW38,IFERROR(FIND(" ",CV38,CW38),999)-CW38,                   INDEX(CV$2:CV$100,CX38)                  ) )</f>
        <v/>
      </c>
      <c r="CZ38" s="0" t="n">
        <f aca="false">IFERROR(FIND("f_",LOWER(CY38)),-1)</f>
        <v>-1</v>
      </c>
      <c r="DA38" s="0" t="n">
        <f aca="false">IF(CZ38=-1,-1, VALUE(MID(CY38,CZ38+2, IFERROR(FIND(" ",CY38,CZ38),999)-CZ38-2)))</f>
        <v>-1</v>
      </c>
      <c r="DB38" s="0" t="str">
        <f aca="false">IF(OR(CZ38=-1,IFERROR(INDEX(CZ$2:CZ$100,DA38),999)&gt;=0),CY38, REPLACE(CY38,CZ38,IFERROR(FIND(" ",CY38,CZ38),999)-CZ38,                   INDEX(CY$2:CY$100,DA38)                  ) )</f>
        <v/>
      </c>
    </row>
    <row r="39" customFormat="false" ht="13.8" hidden="false" customHeight="false" outlineLevel="0" collapsed="false">
      <c r="D39" s="1"/>
      <c r="I39" s="0" t="str">
        <f aca="false">DB39</f>
        <v/>
      </c>
      <c r="L39" s="0" t="e">
        <f aca="false">VLOOKUP($D39,Relgebra!$A:$E,5,0)</f>
        <v>#N/A</v>
      </c>
      <c r="M39" s="0" t="e">
        <f aca="false">SUBSTITUTE(SUBSTITUTE(L39,"parm1",E39),"parm2",F39)</f>
        <v>#N/A</v>
      </c>
      <c r="N39" s="0" t="str">
        <f aca="false">IFERROR(VLOOKUP(ROW($A38),$G$2:$M$100,COLUMN(M38)-COLUMN(G38)+1,0),"")</f>
        <v/>
      </c>
      <c r="P39" s="0" t="str">
        <f aca="false">N39</f>
        <v/>
      </c>
      <c r="Q39" s="0" t="n">
        <f aca="false">IFERROR(FIND("f_",LOWER(P39)),-1)</f>
        <v>-1</v>
      </c>
      <c r="R39" s="0" t="n">
        <f aca="false">IF(Q39=-1,-1, VALUE(MID(P39,Q39+2, IFERROR(FIND(" ",P39,Q39),999)-Q39-2)))</f>
        <v>-1</v>
      </c>
      <c r="S39" s="0" t="str">
        <f aca="false">IF(OR(Q39=-1,IFERROR(INDEX(Q$2:Q$100,R39),999)&gt;=0),P39, REPLACE(P39,Q39,IFERROR(FIND(" ",P39,Q39),999)-Q39,                   INDEX(P$2:P$100,R39)                  ) )</f>
        <v/>
      </c>
      <c r="T39" s="0" t="n">
        <f aca="false">IFERROR(FIND("f_",LOWER(S39)),-1)</f>
        <v>-1</v>
      </c>
      <c r="U39" s="0" t="n">
        <f aca="false">IF(T39=-1,-1, VALUE(MID(S39,T39+2, IFERROR(FIND(" ",S39,T39),999)-T39-2)))</f>
        <v>-1</v>
      </c>
      <c r="V39" s="0" t="str">
        <f aca="false">IF(OR(T39=-1,IFERROR(INDEX(T$2:T$100,U39),999)&gt;=0),S39, REPLACE(S39,T39,IFERROR(FIND(" ",S39,T39),999)-T39,                   INDEX(S$2:S$100,U39)                  ) )</f>
        <v/>
      </c>
      <c r="W39" s="0" t="n">
        <f aca="false">IFERROR(FIND("f_",LOWER(V39)),-1)</f>
        <v>-1</v>
      </c>
      <c r="X39" s="0" t="n">
        <f aca="false">IF(W39=-1,-1, VALUE(MID(V39,W39+2, IFERROR(FIND(" ",V39,W39),999)-W39-2)))</f>
        <v>-1</v>
      </c>
      <c r="Y39" s="0" t="str">
        <f aca="false">IF(OR(W39=-1,IFERROR(INDEX(W$2:W$100,X39),999)&gt;=0),V39, REPLACE(V39,W39,IFERROR(FIND(" ",V39,W39),999)-W39,                   INDEX(V$2:V$100,X39)                  ) )</f>
        <v/>
      </c>
      <c r="Z39" s="0" t="n">
        <f aca="false">IFERROR(FIND("f_",LOWER(Y39)),-1)</f>
        <v>-1</v>
      </c>
      <c r="AA39" s="0" t="n">
        <f aca="false">IF(Z39=-1,-1, VALUE(MID(Y39,Z39+2, IFERROR(FIND(" ",Y39,Z39),999)-Z39-2)))</f>
        <v>-1</v>
      </c>
      <c r="AB39" s="0" t="str">
        <f aca="false">IF(OR(Z39=-1,IFERROR(INDEX(Z$2:Z$100,AA39),999)&gt;=0),Y39, REPLACE(Y39,Z39,IFERROR(FIND(" ",Y39,Z39),999)-Z39,                   INDEX(Y$2:Y$100,AA39)                  ) )</f>
        <v/>
      </c>
      <c r="AC39" s="0" t="n">
        <f aca="false">IFERROR(FIND("f_",LOWER(AB39)),-1)</f>
        <v>-1</v>
      </c>
      <c r="AD39" s="0" t="n">
        <f aca="false">IF(AC39=-1,-1, VALUE(MID(AB39,AC39+2, IFERROR(FIND(" ",AB39,AC39),999)-AC39-2)))</f>
        <v>-1</v>
      </c>
      <c r="AE39" s="0" t="str">
        <f aca="false">IF(OR(AC39=-1,IFERROR(INDEX(AC$2:AC$100,AD39),999)&gt;=0),AB39, REPLACE(AB39,AC39,IFERROR(FIND(" ",AB39,AC39),999)-AC39,                   INDEX(AB$2:AB$100,AD39)                  ) )</f>
        <v/>
      </c>
      <c r="AF39" s="0" t="n">
        <f aca="false">IFERROR(FIND("f_",LOWER(AE39)),-1)</f>
        <v>-1</v>
      </c>
      <c r="AG39" s="0" t="n">
        <f aca="false">IF(AF39=-1,-1, VALUE(MID(AE39,AF39+2, IFERROR(FIND(" ",AE39,AF39),999)-AF39-2)))</f>
        <v>-1</v>
      </c>
      <c r="AH39" s="0" t="str">
        <f aca="false">IF(OR(AF39=-1,IFERROR(INDEX(AF$2:AF$100,AG39),999)&gt;=0),AE39, REPLACE(AE39,AF39,IFERROR(FIND(" ",AE39,AF39),999)-AF39,                   INDEX(AE$2:AE$100,AG39)                  ) )</f>
        <v/>
      </c>
      <c r="AI39" s="0" t="n">
        <f aca="false">IFERROR(FIND("f_",LOWER(AH39)),-1)</f>
        <v>-1</v>
      </c>
      <c r="AJ39" s="0" t="n">
        <f aca="false">IF(AI39=-1,-1, VALUE(MID(AH39,AI39+2, IFERROR(FIND(" ",AH39,AI39),999)-AI39-2)))</f>
        <v>-1</v>
      </c>
      <c r="AK39" s="0" t="str">
        <f aca="false">IF(OR(AI39=-1,IFERROR(INDEX(AI$2:AI$100,AJ39),999)&gt;=0),AH39, REPLACE(AH39,AI39,IFERROR(FIND(" ",AH39,AI39),999)-AI39,                   INDEX(AH$2:AH$100,AJ39)                  ) )</f>
        <v/>
      </c>
      <c r="AL39" s="0" t="n">
        <f aca="false">IFERROR(FIND("f_",LOWER(AK39)),-1)</f>
        <v>-1</v>
      </c>
      <c r="AM39" s="0" t="n">
        <f aca="false">IF(AL39=-1,-1, VALUE(MID(AK39,AL39+2, IFERROR(FIND(" ",AK39,AL39),999)-AL39-2)))</f>
        <v>-1</v>
      </c>
      <c r="AN39" s="0" t="str">
        <f aca="false">IF(OR(AL39=-1,IFERROR(INDEX(AL$2:AL$100,AM39),999)&gt;=0),AK39, REPLACE(AK39,AL39,IFERROR(FIND(" ",AK39,AL39),999)-AL39,                   INDEX(AK$2:AK$100,AM39)                  ) )</f>
        <v/>
      </c>
      <c r="AO39" s="0" t="n">
        <f aca="false">IFERROR(FIND("f_",LOWER(AN39)),-1)</f>
        <v>-1</v>
      </c>
      <c r="AP39" s="0" t="n">
        <f aca="false">IF(AO39=-1,-1, VALUE(MID(AN39,AO39+2, IFERROR(FIND(" ",AN39,AO39),999)-AO39-2)))</f>
        <v>-1</v>
      </c>
      <c r="AQ39" s="0" t="str">
        <f aca="false">IF(OR(AO39=-1,IFERROR(INDEX(AO$2:AO$100,AP39),999)&gt;=0),AN39, REPLACE(AN39,AO39,IFERROR(FIND(" ",AN39,AO39),999)-AO39,                   INDEX(AN$2:AN$100,AP39)                  ) )</f>
        <v/>
      </c>
      <c r="AR39" s="0" t="n">
        <f aca="false">IFERROR(FIND("f_",LOWER(AQ39)),-1)</f>
        <v>-1</v>
      </c>
      <c r="AS39" s="0" t="n">
        <f aca="false">IF(AR39=-1,-1, VALUE(MID(AQ39,AR39+2, IFERROR(FIND(" ",AQ39,AR39),999)-AR39-2)))</f>
        <v>-1</v>
      </c>
      <c r="AT39" s="0" t="str">
        <f aca="false">IF(OR(AR39=-1,IFERROR(INDEX(AR$2:AR$100,AS39),999)&gt;=0),AQ39, REPLACE(AQ39,AR39,IFERROR(FIND(" ",AQ39,AR39),999)-AR39,                   INDEX(AQ$2:AQ$100,AS39)                  ) )</f>
        <v/>
      </c>
      <c r="AU39" s="0" t="n">
        <f aca="false">IFERROR(FIND("f_",LOWER(AT39)),-1)</f>
        <v>-1</v>
      </c>
      <c r="AV39" s="0" t="n">
        <f aca="false">IF(AU39=-1,-1, VALUE(MID(AT39,AU39+2, IFERROR(FIND(" ",AT39,AU39),999)-AU39-2)))</f>
        <v>-1</v>
      </c>
      <c r="AW39" s="0" t="str">
        <f aca="false">IF(OR(AU39=-1,IFERROR(INDEX(AU$2:AU$100,AV39),999)&gt;=0),AT39, REPLACE(AT39,AU39,IFERROR(FIND(" ",AT39,AU39),999)-AU39,                   INDEX(AT$2:AT$100,AV39)                  ) )</f>
        <v/>
      </c>
      <c r="AX39" s="0" t="n">
        <f aca="false">IFERROR(FIND("f_",LOWER(AW39)),-1)</f>
        <v>-1</v>
      </c>
      <c r="AY39" s="0" t="n">
        <f aca="false">IF(AX39=-1,-1, VALUE(MID(AW39,AX39+2, IFERROR(FIND(" ",AW39,AX39),999)-AX39-2)))</f>
        <v>-1</v>
      </c>
      <c r="AZ39" s="0" t="str">
        <f aca="false">IF(OR(AX39=-1,IFERROR(INDEX(AX$2:AX$100,AY39),999)&gt;=0),AW39, REPLACE(AW39,AX39,IFERROR(FIND(" ",AW39,AX39),999)-AX39,                   INDEX(AW$2:AW$100,AY39)                  ) )</f>
        <v/>
      </c>
      <c r="BA39" s="0" t="n">
        <f aca="false">IFERROR(FIND("f_",LOWER(AZ39)),-1)</f>
        <v>-1</v>
      </c>
      <c r="BB39" s="0" t="n">
        <f aca="false">IF(BA39=-1,-1, VALUE(MID(AZ39,BA39+2, IFERROR(FIND(" ",AZ39,BA39),999)-BA39-2)))</f>
        <v>-1</v>
      </c>
      <c r="BC39" s="0" t="str">
        <f aca="false">IF(OR(BA39=-1,IFERROR(INDEX(BA$2:BA$100,BB39),999)&gt;=0),AZ39, REPLACE(AZ39,BA39,IFERROR(FIND(" ",AZ39,BA39),999)-BA39,                   INDEX(AZ$2:AZ$100,BB39)                  ) )</f>
        <v/>
      </c>
      <c r="BD39" s="0" t="n">
        <f aca="false">IFERROR(FIND("f_",LOWER(BC39)),-1)</f>
        <v>-1</v>
      </c>
      <c r="BE39" s="0" t="n">
        <f aca="false">IF(BD39=-1,-1, VALUE(MID(BC39,BD39+2, IFERROR(FIND(" ",BC39,BD39),999)-BD39-2)))</f>
        <v>-1</v>
      </c>
      <c r="BF39" s="0" t="str">
        <f aca="false">IF(OR(BD39=-1,IFERROR(INDEX(BD$2:BD$100,BE39),999)&gt;=0),BC39, REPLACE(BC39,BD39,IFERROR(FIND(" ",BC39,BD39),999)-BD39,                   INDEX(BC$2:BC$100,BE39)                  ) )</f>
        <v/>
      </c>
      <c r="BG39" s="0" t="n">
        <f aca="false">IFERROR(FIND("f_",LOWER(BF39)),-1)</f>
        <v>-1</v>
      </c>
      <c r="BH39" s="0" t="n">
        <f aca="false">IF(BG39=-1,-1, VALUE(MID(BF39,BG39+2, IFERROR(FIND(" ",BF39,BG39),999)-BG39-2)))</f>
        <v>-1</v>
      </c>
      <c r="BI39" s="0" t="str">
        <f aca="false">IF(OR(BG39=-1,IFERROR(INDEX(BG$2:BG$100,BH39),999)&gt;=0),BF39, REPLACE(BF39,BG39,IFERROR(FIND(" ",BF39,BG39),999)-BG39,                   INDEX(BF$2:BF$100,BH39)                  ) )</f>
        <v/>
      </c>
      <c r="BJ39" s="0" t="n">
        <f aca="false">IFERROR(FIND("f_",LOWER(BI39)),-1)</f>
        <v>-1</v>
      </c>
      <c r="BK39" s="0" t="n">
        <f aca="false">IF(BJ39=-1,-1, VALUE(MID(BI39,BJ39+2, IFERROR(FIND(" ",BI39,BJ39),999)-BJ39-2)))</f>
        <v>-1</v>
      </c>
      <c r="BL39" s="0" t="str">
        <f aca="false">IF(OR(BJ39=-1,IFERROR(INDEX(BJ$2:BJ$100,BK39),999)&gt;=0),BI39, REPLACE(BI39,BJ39,IFERROR(FIND(" ",BI39,BJ39),999)-BJ39,                   INDEX(BI$2:BI$100,BK39)                  ) )</f>
        <v/>
      </c>
      <c r="BM39" s="0" t="n">
        <f aca="false">IFERROR(FIND("f_",LOWER(BL39)),-1)</f>
        <v>-1</v>
      </c>
      <c r="BN39" s="0" t="n">
        <f aca="false">IF(BM39=-1,-1, VALUE(MID(BL39,BM39+2, IFERROR(FIND(" ",BL39,BM39),999)-BM39-2)))</f>
        <v>-1</v>
      </c>
      <c r="BO39" s="0" t="str">
        <f aca="false">IF(OR(BM39=-1,IFERROR(INDEX(BM$2:BM$100,BN39),999)&gt;=0),BL39, REPLACE(BL39,BM39,IFERROR(FIND(" ",BL39,BM39),999)-BM39,                   INDEX(BL$2:BL$100,BN39)                  ) )</f>
        <v/>
      </c>
      <c r="BP39" s="0" t="n">
        <f aca="false">IFERROR(FIND("f_",LOWER(BO39)),-1)</f>
        <v>-1</v>
      </c>
      <c r="BQ39" s="0" t="n">
        <f aca="false">IF(BP39=-1,-1, VALUE(MID(BO39,BP39+2, IFERROR(FIND(" ",BO39,BP39),999)-BP39-2)))</f>
        <v>-1</v>
      </c>
      <c r="BR39" s="0" t="str">
        <f aca="false">IF(OR(BP39=-1,IFERROR(INDEX(BP$2:BP$100,BQ39),999)&gt;=0),BO39, REPLACE(BO39,BP39,IFERROR(FIND(" ",BO39,BP39),999)-BP39,                   INDEX(BO$2:BO$100,BQ39)                  ) )</f>
        <v/>
      </c>
      <c r="BS39" s="0" t="n">
        <f aca="false">IFERROR(FIND("f_",LOWER(BR39)),-1)</f>
        <v>-1</v>
      </c>
      <c r="BT39" s="0" t="n">
        <f aca="false">IF(BS39=-1,-1, VALUE(MID(BR39,BS39+2, IFERROR(FIND(" ",BR39,BS39),999)-BS39-2)))</f>
        <v>-1</v>
      </c>
      <c r="BU39" s="0" t="str">
        <f aca="false">IF(OR(BS39=-1,IFERROR(INDEX(BS$2:BS$100,BT39),999)&gt;=0),BR39, REPLACE(BR39,BS39,IFERROR(FIND(" ",BR39,BS39),999)-BS39,                   INDEX(BR$2:BR$100,BT39)                  ) )</f>
        <v/>
      </c>
      <c r="BV39" s="0" t="n">
        <f aca="false">IFERROR(FIND("f_",LOWER(BU39)),-1)</f>
        <v>-1</v>
      </c>
      <c r="BW39" s="0" t="n">
        <f aca="false">IF(BV39=-1,-1, VALUE(MID(BU39,BV39+2, IFERROR(FIND(" ",BU39,BV39),999)-BV39-2)))</f>
        <v>-1</v>
      </c>
      <c r="BX39" s="0" t="str">
        <f aca="false">IF(OR(BV39=-1,IFERROR(INDEX(BV$2:BV$100,BW39),999)&gt;=0),BU39, REPLACE(BU39,BV39,IFERROR(FIND(" ",BU39,BV39),999)-BV39,                   INDEX(BU$2:BU$100,BW39)                  ) )</f>
        <v/>
      </c>
      <c r="BY39" s="0" t="n">
        <f aca="false">IFERROR(FIND("f_",LOWER(BX39)),-1)</f>
        <v>-1</v>
      </c>
      <c r="BZ39" s="0" t="n">
        <f aca="false">IF(BY39=-1,-1, VALUE(MID(BX39,BY39+2, IFERROR(FIND(" ",BX39,BY39),999)-BY39-2)))</f>
        <v>-1</v>
      </c>
      <c r="CA39" s="0" t="str">
        <f aca="false">IF(OR(BY39=-1,IFERROR(INDEX(BY$2:BY$100,BZ39),999)&gt;=0),BX39, REPLACE(BX39,BY39,IFERROR(FIND(" ",BX39,BY39),999)-BY39,                   INDEX(BX$2:BX$100,BZ39)                  ) )</f>
        <v/>
      </c>
      <c r="CB39" s="0" t="n">
        <f aca="false">IFERROR(FIND("f_",LOWER(CA39)),-1)</f>
        <v>-1</v>
      </c>
      <c r="CC39" s="0" t="n">
        <f aca="false">IF(CB39=-1,-1, VALUE(MID(CA39,CB39+2, IFERROR(FIND(" ",CA39,CB39),999)-CB39-2)))</f>
        <v>-1</v>
      </c>
      <c r="CD39" s="0" t="str">
        <f aca="false">IF(OR(CB39=-1,IFERROR(INDEX(CB$2:CB$100,CC39),999)&gt;=0),CA39, REPLACE(CA39,CB39,IFERROR(FIND(" ",CA39,CB39),999)-CB39,                   INDEX(CA$2:CA$100,CC39)                  ) )</f>
        <v/>
      </c>
      <c r="CE39" s="0" t="n">
        <f aca="false">IFERROR(FIND("f_",LOWER(CD39)),-1)</f>
        <v>-1</v>
      </c>
      <c r="CF39" s="0" t="n">
        <f aca="false">IF(CE39=-1,-1, VALUE(MID(CD39,CE39+2, IFERROR(FIND(" ",CD39,CE39),999)-CE39-2)))</f>
        <v>-1</v>
      </c>
      <c r="CG39" s="0" t="str">
        <f aca="false">IF(OR(CE39=-1,IFERROR(INDEX(CE$2:CE$100,CF39),999)&gt;=0),CD39, REPLACE(CD39,CE39,IFERROR(FIND(" ",CD39,CE39),999)-CE39,                   INDEX(CD$2:CD$100,CF39)                  ) )</f>
        <v/>
      </c>
      <c r="CH39" s="0" t="n">
        <f aca="false">IFERROR(FIND("f_",LOWER(CG39)),-1)</f>
        <v>-1</v>
      </c>
      <c r="CI39" s="0" t="n">
        <f aca="false">IF(CH39=-1,-1, VALUE(MID(CG39,CH39+2, IFERROR(FIND(" ",CG39,CH39),999)-CH39-2)))</f>
        <v>-1</v>
      </c>
      <c r="CJ39" s="0" t="str">
        <f aca="false">IF(OR(CH39=-1,IFERROR(INDEX(CH$2:CH$100,CI39),999)&gt;=0),CG39, REPLACE(CG39,CH39,IFERROR(FIND(" ",CG39,CH39),999)-CH39,                   INDEX(CG$2:CG$100,CI39)                  ) )</f>
        <v/>
      </c>
      <c r="CK39" s="0" t="n">
        <f aca="false">IFERROR(FIND("f_",LOWER(CJ39)),-1)</f>
        <v>-1</v>
      </c>
      <c r="CL39" s="0" t="n">
        <f aca="false">IF(CK39=-1,-1, VALUE(MID(CJ39,CK39+2, IFERROR(FIND(" ",CJ39,CK39),999)-CK39-2)))</f>
        <v>-1</v>
      </c>
      <c r="CM39" s="0" t="str">
        <f aca="false">IF(OR(CK39=-1,IFERROR(INDEX(CK$2:CK$100,CL39),999)&gt;=0),CJ39, REPLACE(CJ39,CK39,IFERROR(FIND(" ",CJ39,CK39),999)-CK39,                   INDEX(CJ$2:CJ$100,CL39)                  ) )</f>
        <v/>
      </c>
      <c r="CN39" s="0" t="n">
        <f aca="false">IFERROR(FIND("f_",LOWER(CM39)),-1)</f>
        <v>-1</v>
      </c>
      <c r="CO39" s="0" t="n">
        <f aca="false">IF(CN39=-1,-1, VALUE(MID(CM39,CN39+2, IFERROR(FIND(" ",CM39,CN39),999)-CN39-2)))</f>
        <v>-1</v>
      </c>
      <c r="CP39" s="0" t="str">
        <f aca="false">IF(OR(CN39=-1,IFERROR(INDEX(CN$2:CN$100,CO39),999)&gt;=0),CM39, REPLACE(CM39,CN39,IFERROR(FIND(" ",CM39,CN39),999)-CN39,                   INDEX(CM$2:CM$100,CO39)                  ) )</f>
        <v/>
      </c>
      <c r="CQ39" s="0" t="n">
        <f aca="false">IFERROR(FIND("f_",LOWER(CP39)),-1)</f>
        <v>-1</v>
      </c>
      <c r="CR39" s="0" t="n">
        <f aca="false">IF(CQ39=-1,-1, VALUE(MID(CP39,CQ39+2, IFERROR(FIND(" ",CP39,CQ39),999)-CQ39-2)))</f>
        <v>-1</v>
      </c>
      <c r="CS39" s="0" t="str">
        <f aca="false">IF(OR(CQ39=-1,IFERROR(INDEX(CQ$2:CQ$100,CR39),999)&gt;=0),CP39, REPLACE(CP39,CQ39,IFERROR(FIND(" ",CP39,CQ39),999)-CQ39,                   INDEX(CP$2:CP$100,CR39)                  ) )</f>
        <v/>
      </c>
      <c r="CT39" s="0" t="n">
        <f aca="false">IFERROR(FIND("f_",LOWER(CS39)),-1)</f>
        <v>-1</v>
      </c>
      <c r="CU39" s="0" t="n">
        <f aca="false">IF(CT39=-1,-1, VALUE(MID(CS39,CT39+2, IFERROR(FIND(" ",CS39,CT39),999)-CT39-2)))</f>
        <v>-1</v>
      </c>
      <c r="CV39" s="0" t="str">
        <f aca="false">IF(OR(CT39=-1,IFERROR(INDEX(CT$2:CT$100,CU39),999)&gt;=0),CS39, REPLACE(CS39,CT39,IFERROR(FIND(" ",CS39,CT39),999)-CT39,                   INDEX(CS$2:CS$100,CU39)                  ) )</f>
        <v/>
      </c>
      <c r="CW39" s="0" t="n">
        <f aca="false">IFERROR(FIND("f_",LOWER(CV39)),-1)</f>
        <v>-1</v>
      </c>
      <c r="CX39" s="0" t="n">
        <f aca="false">IF(CW39=-1,-1, VALUE(MID(CV39,CW39+2, IFERROR(FIND(" ",CV39,CW39),999)-CW39-2)))</f>
        <v>-1</v>
      </c>
      <c r="CY39" s="0" t="str">
        <f aca="false">IF(OR(CW39=-1,IFERROR(INDEX(CW$2:CW$100,CX39),999)&gt;=0),CV39, REPLACE(CV39,CW39,IFERROR(FIND(" ",CV39,CW39),999)-CW39,                   INDEX(CV$2:CV$100,CX39)                  ) )</f>
        <v/>
      </c>
      <c r="CZ39" s="0" t="n">
        <f aca="false">IFERROR(FIND("f_",LOWER(CY39)),-1)</f>
        <v>-1</v>
      </c>
      <c r="DA39" s="0" t="n">
        <f aca="false">IF(CZ39=-1,-1, VALUE(MID(CY39,CZ39+2, IFERROR(FIND(" ",CY39,CZ39),999)-CZ39-2)))</f>
        <v>-1</v>
      </c>
      <c r="DB39" s="0" t="str">
        <f aca="false">IF(OR(CZ39=-1,IFERROR(INDEX(CZ$2:CZ$100,DA39),999)&gt;=0),CY39, REPLACE(CY39,CZ39,IFERROR(FIND(" ",CY39,CZ39),999)-CZ39,                   INDEX(CY$2:CY$100,DA39)                  ) )</f>
        <v/>
      </c>
    </row>
    <row r="40" customFormat="false" ht="13.8" hidden="false" customHeight="false" outlineLevel="0" collapsed="false">
      <c r="D40" s="1"/>
      <c r="I40" s="0" t="str">
        <f aca="false">DB40</f>
        <v/>
      </c>
      <c r="L40" s="0" t="e">
        <f aca="false">VLOOKUP($D40,Relgebra!$A:$E,5,0)</f>
        <v>#N/A</v>
      </c>
      <c r="M40" s="0" t="e">
        <f aca="false">SUBSTITUTE(SUBSTITUTE(L40,"parm1",E40),"parm2",F40)</f>
        <v>#N/A</v>
      </c>
      <c r="N40" s="0" t="str">
        <f aca="false">IFERROR(VLOOKUP(ROW($A39),$G$2:$M$100,COLUMN(M39)-COLUMN(G39)+1,0),"")</f>
        <v/>
      </c>
      <c r="P40" s="0" t="str">
        <f aca="false">N40</f>
        <v/>
      </c>
      <c r="Q40" s="0" t="n">
        <f aca="false">IFERROR(FIND("f_",LOWER(P40)),-1)</f>
        <v>-1</v>
      </c>
      <c r="R40" s="0" t="n">
        <f aca="false">IF(Q40=-1,-1, VALUE(MID(P40,Q40+2, IFERROR(FIND(" ",P40,Q40),999)-Q40-2)))</f>
        <v>-1</v>
      </c>
      <c r="S40" s="0" t="str">
        <f aca="false">IF(OR(Q40=-1,IFERROR(INDEX(Q$2:Q$100,R40),999)&gt;=0),P40, REPLACE(P40,Q40,IFERROR(FIND(" ",P40,Q40),999)-Q40,                   INDEX(P$2:P$100,R40)                  ) )</f>
        <v/>
      </c>
      <c r="T40" s="0" t="n">
        <f aca="false">IFERROR(FIND("f_",LOWER(S40)),-1)</f>
        <v>-1</v>
      </c>
      <c r="U40" s="0" t="n">
        <f aca="false">IF(T40=-1,-1, VALUE(MID(S40,T40+2, IFERROR(FIND(" ",S40,T40),999)-T40-2)))</f>
        <v>-1</v>
      </c>
      <c r="V40" s="0" t="str">
        <f aca="false">IF(OR(T40=-1,IFERROR(INDEX(T$2:T$100,U40),999)&gt;=0),S40, REPLACE(S40,T40,IFERROR(FIND(" ",S40,T40),999)-T40,                   INDEX(S$2:S$100,U40)                  ) )</f>
        <v/>
      </c>
      <c r="W40" s="0" t="n">
        <f aca="false">IFERROR(FIND("f_",LOWER(V40)),-1)</f>
        <v>-1</v>
      </c>
      <c r="X40" s="0" t="n">
        <f aca="false">IF(W40=-1,-1, VALUE(MID(V40,W40+2, IFERROR(FIND(" ",V40,W40),999)-W40-2)))</f>
        <v>-1</v>
      </c>
      <c r="Y40" s="0" t="str">
        <f aca="false">IF(OR(W40=-1,IFERROR(INDEX(W$2:W$100,X40),999)&gt;=0),V40, REPLACE(V40,W40,IFERROR(FIND(" ",V40,W40),999)-W40,                   INDEX(V$2:V$100,X40)                  ) )</f>
        <v/>
      </c>
      <c r="Z40" s="0" t="n">
        <f aca="false">IFERROR(FIND("f_",LOWER(Y40)),-1)</f>
        <v>-1</v>
      </c>
      <c r="AA40" s="0" t="n">
        <f aca="false">IF(Z40=-1,-1, VALUE(MID(Y40,Z40+2, IFERROR(FIND(" ",Y40,Z40),999)-Z40-2)))</f>
        <v>-1</v>
      </c>
      <c r="AB40" s="0" t="str">
        <f aca="false">IF(OR(Z40=-1,IFERROR(INDEX(Z$2:Z$100,AA40),999)&gt;=0),Y40, REPLACE(Y40,Z40,IFERROR(FIND(" ",Y40,Z40),999)-Z40,                   INDEX(Y$2:Y$100,AA40)                  ) )</f>
        <v/>
      </c>
      <c r="AC40" s="0" t="n">
        <f aca="false">IFERROR(FIND("f_",LOWER(AB40)),-1)</f>
        <v>-1</v>
      </c>
      <c r="AD40" s="0" t="n">
        <f aca="false">IF(AC40=-1,-1, VALUE(MID(AB40,AC40+2, IFERROR(FIND(" ",AB40,AC40),999)-AC40-2)))</f>
        <v>-1</v>
      </c>
      <c r="AE40" s="0" t="str">
        <f aca="false">IF(OR(AC40=-1,IFERROR(INDEX(AC$2:AC$100,AD40),999)&gt;=0),AB40, REPLACE(AB40,AC40,IFERROR(FIND(" ",AB40,AC40),999)-AC40,                   INDEX(AB$2:AB$100,AD40)                  ) )</f>
        <v/>
      </c>
      <c r="AF40" s="0" t="n">
        <f aca="false">IFERROR(FIND("f_",LOWER(AE40)),-1)</f>
        <v>-1</v>
      </c>
      <c r="AG40" s="0" t="n">
        <f aca="false">IF(AF40=-1,-1, VALUE(MID(AE40,AF40+2, IFERROR(FIND(" ",AE40,AF40),999)-AF40-2)))</f>
        <v>-1</v>
      </c>
      <c r="AH40" s="0" t="str">
        <f aca="false">IF(OR(AF40=-1,IFERROR(INDEX(AF$2:AF$100,AG40),999)&gt;=0),AE40, REPLACE(AE40,AF40,IFERROR(FIND(" ",AE40,AF40),999)-AF40,                   INDEX(AE$2:AE$100,AG40)                  ) )</f>
        <v/>
      </c>
      <c r="AI40" s="0" t="n">
        <f aca="false">IFERROR(FIND("f_",LOWER(AH40)),-1)</f>
        <v>-1</v>
      </c>
      <c r="AJ40" s="0" t="n">
        <f aca="false">IF(AI40=-1,-1, VALUE(MID(AH40,AI40+2, IFERROR(FIND(" ",AH40,AI40),999)-AI40-2)))</f>
        <v>-1</v>
      </c>
      <c r="AK40" s="0" t="str">
        <f aca="false">IF(OR(AI40=-1,IFERROR(INDEX(AI$2:AI$100,AJ40),999)&gt;=0),AH40, REPLACE(AH40,AI40,IFERROR(FIND(" ",AH40,AI40),999)-AI40,                   INDEX(AH$2:AH$100,AJ40)                  ) )</f>
        <v/>
      </c>
      <c r="AL40" s="0" t="n">
        <f aca="false">IFERROR(FIND("f_",LOWER(AK40)),-1)</f>
        <v>-1</v>
      </c>
      <c r="AM40" s="0" t="n">
        <f aca="false">IF(AL40=-1,-1, VALUE(MID(AK40,AL40+2, IFERROR(FIND(" ",AK40,AL40),999)-AL40-2)))</f>
        <v>-1</v>
      </c>
      <c r="AN40" s="0" t="str">
        <f aca="false">IF(OR(AL40=-1,IFERROR(INDEX(AL$2:AL$100,AM40),999)&gt;=0),AK40, REPLACE(AK40,AL40,IFERROR(FIND(" ",AK40,AL40),999)-AL40,                   INDEX(AK$2:AK$100,AM40)                  ) )</f>
        <v/>
      </c>
      <c r="AO40" s="0" t="n">
        <f aca="false">IFERROR(FIND("f_",LOWER(AN40)),-1)</f>
        <v>-1</v>
      </c>
      <c r="AP40" s="0" t="n">
        <f aca="false">IF(AO40=-1,-1, VALUE(MID(AN40,AO40+2, IFERROR(FIND(" ",AN40,AO40),999)-AO40-2)))</f>
        <v>-1</v>
      </c>
      <c r="AQ40" s="0" t="str">
        <f aca="false">IF(OR(AO40=-1,IFERROR(INDEX(AO$2:AO$100,AP40),999)&gt;=0),AN40, REPLACE(AN40,AO40,IFERROR(FIND(" ",AN40,AO40),999)-AO40,                   INDEX(AN$2:AN$100,AP40)                  ) )</f>
        <v/>
      </c>
      <c r="AR40" s="0" t="n">
        <f aca="false">IFERROR(FIND("f_",LOWER(AQ40)),-1)</f>
        <v>-1</v>
      </c>
      <c r="AS40" s="0" t="n">
        <f aca="false">IF(AR40=-1,-1, VALUE(MID(AQ40,AR40+2, IFERROR(FIND(" ",AQ40,AR40),999)-AR40-2)))</f>
        <v>-1</v>
      </c>
      <c r="AT40" s="0" t="str">
        <f aca="false">IF(OR(AR40=-1,IFERROR(INDEX(AR$2:AR$100,AS40),999)&gt;=0),AQ40, REPLACE(AQ40,AR40,IFERROR(FIND(" ",AQ40,AR40),999)-AR40,                   INDEX(AQ$2:AQ$100,AS40)                  ) )</f>
        <v/>
      </c>
      <c r="AU40" s="0" t="n">
        <f aca="false">IFERROR(FIND("f_",LOWER(AT40)),-1)</f>
        <v>-1</v>
      </c>
      <c r="AV40" s="0" t="n">
        <f aca="false">IF(AU40=-1,-1, VALUE(MID(AT40,AU40+2, IFERROR(FIND(" ",AT40,AU40),999)-AU40-2)))</f>
        <v>-1</v>
      </c>
      <c r="AW40" s="0" t="str">
        <f aca="false">IF(OR(AU40=-1,IFERROR(INDEX(AU$2:AU$100,AV40),999)&gt;=0),AT40, REPLACE(AT40,AU40,IFERROR(FIND(" ",AT40,AU40),999)-AU40,                   INDEX(AT$2:AT$100,AV40)                  ) )</f>
        <v/>
      </c>
      <c r="AX40" s="0" t="n">
        <f aca="false">IFERROR(FIND("f_",LOWER(AW40)),-1)</f>
        <v>-1</v>
      </c>
      <c r="AY40" s="0" t="n">
        <f aca="false">IF(AX40=-1,-1, VALUE(MID(AW40,AX40+2, IFERROR(FIND(" ",AW40,AX40),999)-AX40-2)))</f>
        <v>-1</v>
      </c>
      <c r="AZ40" s="0" t="str">
        <f aca="false">IF(OR(AX40=-1,IFERROR(INDEX(AX$2:AX$100,AY40),999)&gt;=0),AW40, REPLACE(AW40,AX40,IFERROR(FIND(" ",AW40,AX40),999)-AX40,                   INDEX(AW$2:AW$100,AY40)                  ) )</f>
        <v/>
      </c>
      <c r="BA40" s="0" t="n">
        <f aca="false">IFERROR(FIND("f_",LOWER(AZ40)),-1)</f>
        <v>-1</v>
      </c>
      <c r="BB40" s="0" t="n">
        <f aca="false">IF(BA40=-1,-1, VALUE(MID(AZ40,BA40+2, IFERROR(FIND(" ",AZ40,BA40),999)-BA40-2)))</f>
        <v>-1</v>
      </c>
      <c r="BC40" s="0" t="str">
        <f aca="false">IF(OR(BA40=-1,IFERROR(INDEX(BA$2:BA$100,BB40),999)&gt;=0),AZ40, REPLACE(AZ40,BA40,IFERROR(FIND(" ",AZ40,BA40),999)-BA40,                   INDEX(AZ$2:AZ$100,BB40)                  ) )</f>
        <v/>
      </c>
      <c r="BD40" s="0" t="n">
        <f aca="false">IFERROR(FIND("f_",LOWER(BC40)),-1)</f>
        <v>-1</v>
      </c>
      <c r="BE40" s="0" t="n">
        <f aca="false">IF(BD40=-1,-1, VALUE(MID(BC40,BD40+2, IFERROR(FIND(" ",BC40,BD40),999)-BD40-2)))</f>
        <v>-1</v>
      </c>
      <c r="BF40" s="0" t="str">
        <f aca="false">IF(OR(BD40=-1,IFERROR(INDEX(BD$2:BD$100,BE40),999)&gt;=0),BC40, REPLACE(BC40,BD40,IFERROR(FIND(" ",BC40,BD40),999)-BD40,                   INDEX(BC$2:BC$100,BE40)                  ) )</f>
        <v/>
      </c>
      <c r="BG40" s="0" t="n">
        <f aca="false">IFERROR(FIND("f_",LOWER(BF40)),-1)</f>
        <v>-1</v>
      </c>
      <c r="BH40" s="0" t="n">
        <f aca="false">IF(BG40=-1,-1, VALUE(MID(BF40,BG40+2, IFERROR(FIND(" ",BF40,BG40),999)-BG40-2)))</f>
        <v>-1</v>
      </c>
      <c r="BI40" s="0" t="str">
        <f aca="false">IF(OR(BG40=-1,IFERROR(INDEX(BG$2:BG$100,BH40),999)&gt;=0),BF40, REPLACE(BF40,BG40,IFERROR(FIND(" ",BF40,BG40),999)-BG40,                   INDEX(BF$2:BF$100,BH40)                  ) )</f>
        <v/>
      </c>
      <c r="BJ40" s="0" t="n">
        <f aca="false">IFERROR(FIND("f_",LOWER(BI40)),-1)</f>
        <v>-1</v>
      </c>
      <c r="BK40" s="0" t="n">
        <f aca="false">IF(BJ40=-1,-1, VALUE(MID(BI40,BJ40+2, IFERROR(FIND(" ",BI40,BJ40),999)-BJ40-2)))</f>
        <v>-1</v>
      </c>
      <c r="BL40" s="0" t="str">
        <f aca="false">IF(OR(BJ40=-1,IFERROR(INDEX(BJ$2:BJ$100,BK40),999)&gt;=0),BI40, REPLACE(BI40,BJ40,IFERROR(FIND(" ",BI40,BJ40),999)-BJ40,                   INDEX(BI$2:BI$100,BK40)                  ) )</f>
        <v/>
      </c>
      <c r="BM40" s="0" t="n">
        <f aca="false">IFERROR(FIND("f_",LOWER(BL40)),-1)</f>
        <v>-1</v>
      </c>
      <c r="BN40" s="0" t="n">
        <f aca="false">IF(BM40=-1,-1, VALUE(MID(BL40,BM40+2, IFERROR(FIND(" ",BL40,BM40),999)-BM40-2)))</f>
        <v>-1</v>
      </c>
      <c r="BO40" s="0" t="str">
        <f aca="false">IF(OR(BM40=-1,IFERROR(INDEX(BM$2:BM$100,BN40),999)&gt;=0),BL40, REPLACE(BL40,BM40,IFERROR(FIND(" ",BL40,BM40),999)-BM40,                   INDEX(BL$2:BL$100,BN40)                  ) )</f>
        <v/>
      </c>
      <c r="BP40" s="0" t="n">
        <f aca="false">IFERROR(FIND("f_",LOWER(BO40)),-1)</f>
        <v>-1</v>
      </c>
      <c r="BQ40" s="0" t="n">
        <f aca="false">IF(BP40=-1,-1, VALUE(MID(BO40,BP40+2, IFERROR(FIND(" ",BO40,BP40),999)-BP40-2)))</f>
        <v>-1</v>
      </c>
      <c r="BR40" s="0" t="str">
        <f aca="false">IF(OR(BP40=-1,IFERROR(INDEX(BP$2:BP$100,BQ40),999)&gt;=0),BO40, REPLACE(BO40,BP40,IFERROR(FIND(" ",BO40,BP40),999)-BP40,                   INDEX(BO$2:BO$100,BQ40)                  ) )</f>
        <v/>
      </c>
      <c r="BS40" s="0" t="n">
        <f aca="false">IFERROR(FIND("f_",LOWER(BR40)),-1)</f>
        <v>-1</v>
      </c>
      <c r="BT40" s="0" t="n">
        <f aca="false">IF(BS40=-1,-1, VALUE(MID(BR40,BS40+2, IFERROR(FIND(" ",BR40,BS40),999)-BS40-2)))</f>
        <v>-1</v>
      </c>
      <c r="BU40" s="0" t="str">
        <f aca="false">IF(OR(BS40=-1,IFERROR(INDEX(BS$2:BS$100,BT40),999)&gt;=0),BR40, REPLACE(BR40,BS40,IFERROR(FIND(" ",BR40,BS40),999)-BS40,                   INDEX(BR$2:BR$100,BT40)                  ) )</f>
        <v/>
      </c>
      <c r="BV40" s="0" t="n">
        <f aca="false">IFERROR(FIND("f_",LOWER(BU40)),-1)</f>
        <v>-1</v>
      </c>
      <c r="BW40" s="0" t="n">
        <f aca="false">IF(BV40=-1,-1, VALUE(MID(BU40,BV40+2, IFERROR(FIND(" ",BU40,BV40),999)-BV40-2)))</f>
        <v>-1</v>
      </c>
      <c r="BX40" s="0" t="str">
        <f aca="false">IF(OR(BV40=-1,IFERROR(INDEX(BV$2:BV$100,BW40),999)&gt;=0),BU40, REPLACE(BU40,BV40,IFERROR(FIND(" ",BU40,BV40),999)-BV40,                   INDEX(BU$2:BU$100,BW40)                  ) )</f>
        <v/>
      </c>
      <c r="BY40" s="0" t="n">
        <f aca="false">IFERROR(FIND("f_",LOWER(BX40)),-1)</f>
        <v>-1</v>
      </c>
      <c r="BZ40" s="0" t="n">
        <f aca="false">IF(BY40=-1,-1, VALUE(MID(BX40,BY40+2, IFERROR(FIND(" ",BX40,BY40),999)-BY40-2)))</f>
        <v>-1</v>
      </c>
      <c r="CA40" s="0" t="str">
        <f aca="false">IF(OR(BY40=-1,IFERROR(INDEX(BY$2:BY$100,BZ40),999)&gt;=0),BX40, REPLACE(BX40,BY40,IFERROR(FIND(" ",BX40,BY40),999)-BY40,                   INDEX(BX$2:BX$100,BZ40)                  ) )</f>
        <v/>
      </c>
      <c r="CB40" s="0" t="n">
        <f aca="false">IFERROR(FIND("f_",LOWER(CA40)),-1)</f>
        <v>-1</v>
      </c>
      <c r="CC40" s="0" t="n">
        <f aca="false">IF(CB40=-1,-1, VALUE(MID(CA40,CB40+2, IFERROR(FIND(" ",CA40,CB40),999)-CB40-2)))</f>
        <v>-1</v>
      </c>
      <c r="CD40" s="0" t="str">
        <f aca="false">IF(OR(CB40=-1,IFERROR(INDEX(CB$2:CB$100,CC40),999)&gt;=0),CA40, REPLACE(CA40,CB40,IFERROR(FIND(" ",CA40,CB40),999)-CB40,                   INDEX(CA$2:CA$100,CC40)                  ) )</f>
        <v/>
      </c>
      <c r="CE40" s="0" t="n">
        <f aca="false">IFERROR(FIND("f_",LOWER(CD40)),-1)</f>
        <v>-1</v>
      </c>
      <c r="CF40" s="0" t="n">
        <f aca="false">IF(CE40=-1,-1, VALUE(MID(CD40,CE40+2, IFERROR(FIND(" ",CD40,CE40),999)-CE40-2)))</f>
        <v>-1</v>
      </c>
      <c r="CG40" s="0" t="str">
        <f aca="false">IF(OR(CE40=-1,IFERROR(INDEX(CE$2:CE$100,CF40),999)&gt;=0),CD40, REPLACE(CD40,CE40,IFERROR(FIND(" ",CD40,CE40),999)-CE40,                   INDEX(CD$2:CD$100,CF40)                  ) )</f>
        <v/>
      </c>
      <c r="CH40" s="0" t="n">
        <f aca="false">IFERROR(FIND("f_",LOWER(CG40)),-1)</f>
        <v>-1</v>
      </c>
      <c r="CI40" s="0" t="n">
        <f aca="false">IF(CH40=-1,-1, VALUE(MID(CG40,CH40+2, IFERROR(FIND(" ",CG40,CH40),999)-CH40-2)))</f>
        <v>-1</v>
      </c>
      <c r="CJ40" s="0" t="str">
        <f aca="false">IF(OR(CH40=-1,IFERROR(INDEX(CH$2:CH$100,CI40),999)&gt;=0),CG40, REPLACE(CG40,CH40,IFERROR(FIND(" ",CG40,CH40),999)-CH40,                   INDEX(CG$2:CG$100,CI40)                  ) )</f>
        <v/>
      </c>
      <c r="CK40" s="0" t="n">
        <f aca="false">IFERROR(FIND("f_",LOWER(CJ40)),-1)</f>
        <v>-1</v>
      </c>
      <c r="CL40" s="0" t="n">
        <f aca="false">IF(CK40=-1,-1, VALUE(MID(CJ40,CK40+2, IFERROR(FIND(" ",CJ40,CK40),999)-CK40-2)))</f>
        <v>-1</v>
      </c>
      <c r="CM40" s="0" t="str">
        <f aca="false">IF(OR(CK40=-1,IFERROR(INDEX(CK$2:CK$100,CL40),999)&gt;=0),CJ40, REPLACE(CJ40,CK40,IFERROR(FIND(" ",CJ40,CK40),999)-CK40,                   INDEX(CJ$2:CJ$100,CL40)                  ) )</f>
        <v/>
      </c>
      <c r="CN40" s="0" t="n">
        <f aca="false">IFERROR(FIND("f_",LOWER(CM40)),-1)</f>
        <v>-1</v>
      </c>
      <c r="CO40" s="0" t="n">
        <f aca="false">IF(CN40=-1,-1, VALUE(MID(CM40,CN40+2, IFERROR(FIND(" ",CM40,CN40),999)-CN40-2)))</f>
        <v>-1</v>
      </c>
      <c r="CP40" s="0" t="str">
        <f aca="false">IF(OR(CN40=-1,IFERROR(INDEX(CN$2:CN$100,CO40),999)&gt;=0),CM40, REPLACE(CM40,CN40,IFERROR(FIND(" ",CM40,CN40),999)-CN40,                   INDEX(CM$2:CM$100,CO40)                  ) )</f>
        <v/>
      </c>
      <c r="CQ40" s="0" t="n">
        <f aca="false">IFERROR(FIND("f_",LOWER(CP40)),-1)</f>
        <v>-1</v>
      </c>
      <c r="CR40" s="0" t="n">
        <f aca="false">IF(CQ40=-1,-1, VALUE(MID(CP40,CQ40+2, IFERROR(FIND(" ",CP40,CQ40),999)-CQ40-2)))</f>
        <v>-1</v>
      </c>
      <c r="CS40" s="0" t="str">
        <f aca="false">IF(OR(CQ40=-1,IFERROR(INDEX(CQ$2:CQ$100,CR40),999)&gt;=0),CP40, REPLACE(CP40,CQ40,IFERROR(FIND(" ",CP40,CQ40),999)-CQ40,                   INDEX(CP$2:CP$100,CR40)                  ) )</f>
        <v/>
      </c>
      <c r="CT40" s="0" t="n">
        <f aca="false">IFERROR(FIND("f_",LOWER(CS40)),-1)</f>
        <v>-1</v>
      </c>
      <c r="CU40" s="0" t="n">
        <f aca="false">IF(CT40=-1,-1, VALUE(MID(CS40,CT40+2, IFERROR(FIND(" ",CS40,CT40),999)-CT40-2)))</f>
        <v>-1</v>
      </c>
      <c r="CV40" s="0" t="str">
        <f aca="false">IF(OR(CT40=-1,IFERROR(INDEX(CT$2:CT$100,CU40),999)&gt;=0),CS40, REPLACE(CS40,CT40,IFERROR(FIND(" ",CS40,CT40),999)-CT40,                   INDEX(CS$2:CS$100,CU40)                  ) )</f>
        <v/>
      </c>
      <c r="CW40" s="0" t="n">
        <f aca="false">IFERROR(FIND("f_",LOWER(CV40)),-1)</f>
        <v>-1</v>
      </c>
      <c r="CX40" s="0" t="n">
        <f aca="false">IF(CW40=-1,-1, VALUE(MID(CV40,CW40+2, IFERROR(FIND(" ",CV40,CW40),999)-CW40-2)))</f>
        <v>-1</v>
      </c>
      <c r="CY40" s="0" t="str">
        <f aca="false">IF(OR(CW40=-1,IFERROR(INDEX(CW$2:CW$100,CX40),999)&gt;=0),CV40, REPLACE(CV40,CW40,IFERROR(FIND(" ",CV40,CW40),999)-CW40,                   INDEX(CV$2:CV$100,CX40)                  ) )</f>
        <v/>
      </c>
      <c r="CZ40" s="0" t="n">
        <f aca="false">IFERROR(FIND("f_",LOWER(CY40)),-1)</f>
        <v>-1</v>
      </c>
      <c r="DA40" s="0" t="n">
        <f aca="false">IF(CZ40=-1,-1, VALUE(MID(CY40,CZ40+2, IFERROR(FIND(" ",CY40,CZ40),999)-CZ40-2)))</f>
        <v>-1</v>
      </c>
      <c r="DB40" s="0" t="str">
        <f aca="false">IF(OR(CZ40=-1,IFERROR(INDEX(CZ$2:CZ$100,DA40),999)&gt;=0),CY40, REPLACE(CY40,CZ40,IFERROR(FIND(" ",CY40,CZ40),999)-CZ40,                   INDEX(CY$2:CY$100,DA40)                  ) )</f>
        <v/>
      </c>
    </row>
    <row r="41" customFormat="false" ht="13.8" hidden="false" customHeight="false" outlineLevel="0" collapsed="false">
      <c r="D41" s="1"/>
      <c r="I41" s="0" t="str">
        <f aca="false">DB41</f>
        <v/>
      </c>
      <c r="L41" s="0" t="e">
        <f aca="false">VLOOKUP($D41,Relgebra!$A:$E,5,0)</f>
        <v>#N/A</v>
      </c>
      <c r="M41" s="0" t="e">
        <f aca="false">SUBSTITUTE(SUBSTITUTE(L41,"parm1",E41),"parm2",F41)</f>
        <v>#N/A</v>
      </c>
      <c r="N41" s="0" t="str">
        <f aca="false">IFERROR(VLOOKUP(ROW($A40),$G$2:$M$100,COLUMN(M40)-COLUMN(G40)+1,0),"")</f>
        <v/>
      </c>
      <c r="P41" s="0" t="str">
        <f aca="false">N41</f>
        <v/>
      </c>
      <c r="Q41" s="0" t="n">
        <f aca="false">IFERROR(FIND("f_",LOWER(P41)),-1)</f>
        <v>-1</v>
      </c>
      <c r="R41" s="0" t="n">
        <f aca="false">IF(Q41=-1,-1, VALUE(MID(P41,Q41+2, IFERROR(FIND(" ",P41,Q41),999)-Q41-2)))</f>
        <v>-1</v>
      </c>
      <c r="S41" s="0" t="str">
        <f aca="false">IF(OR(Q41=-1,IFERROR(INDEX(Q$2:Q$100,R41),999)&gt;=0),P41, REPLACE(P41,Q41,IFERROR(FIND(" ",P41,Q41),999)-Q41,                   INDEX(P$2:P$100,R41)                  ) )</f>
        <v/>
      </c>
      <c r="T41" s="0" t="n">
        <f aca="false">IFERROR(FIND("f_",LOWER(S41)),-1)</f>
        <v>-1</v>
      </c>
      <c r="U41" s="0" t="n">
        <f aca="false">IF(T41=-1,-1, VALUE(MID(S41,T41+2, IFERROR(FIND(" ",S41,T41),999)-T41-2)))</f>
        <v>-1</v>
      </c>
      <c r="V41" s="0" t="str">
        <f aca="false">IF(OR(T41=-1,IFERROR(INDEX(T$2:T$100,U41),999)&gt;=0),S41, REPLACE(S41,T41,IFERROR(FIND(" ",S41,T41),999)-T41,                   INDEX(S$2:S$100,U41)                  ) )</f>
        <v/>
      </c>
      <c r="W41" s="0" t="n">
        <f aca="false">IFERROR(FIND("f_",LOWER(V41)),-1)</f>
        <v>-1</v>
      </c>
      <c r="X41" s="0" t="n">
        <f aca="false">IF(W41=-1,-1, VALUE(MID(V41,W41+2, IFERROR(FIND(" ",V41,W41),999)-W41-2)))</f>
        <v>-1</v>
      </c>
      <c r="Y41" s="0" t="str">
        <f aca="false">IF(OR(W41=-1,IFERROR(INDEX(W$2:W$100,X41),999)&gt;=0),V41, REPLACE(V41,W41,IFERROR(FIND(" ",V41,W41),999)-W41,                   INDEX(V$2:V$100,X41)                  ) )</f>
        <v/>
      </c>
      <c r="Z41" s="0" t="n">
        <f aca="false">IFERROR(FIND("f_",LOWER(Y41)),-1)</f>
        <v>-1</v>
      </c>
      <c r="AA41" s="0" t="n">
        <f aca="false">IF(Z41=-1,-1, VALUE(MID(Y41,Z41+2, IFERROR(FIND(" ",Y41,Z41),999)-Z41-2)))</f>
        <v>-1</v>
      </c>
      <c r="AB41" s="0" t="str">
        <f aca="false">IF(OR(Z41=-1,IFERROR(INDEX(Z$2:Z$100,AA41),999)&gt;=0),Y41, REPLACE(Y41,Z41,IFERROR(FIND(" ",Y41,Z41),999)-Z41,                   INDEX(Y$2:Y$100,AA41)                  ) )</f>
        <v/>
      </c>
      <c r="AC41" s="0" t="n">
        <f aca="false">IFERROR(FIND("f_",LOWER(AB41)),-1)</f>
        <v>-1</v>
      </c>
      <c r="AD41" s="0" t="n">
        <f aca="false">IF(AC41=-1,-1, VALUE(MID(AB41,AC41+2, IFERROR(FIND(" ",AB41,AC41),999)-AC41-2)))</f>
        <v>-1</v>
      </c>
      <c r="AE41" s="0" t="str">
        <f aca="false">IF(OR(AC41=-1,IFERROR(INDEX(AC$2:AC$100,AD41),999)&gt;=0),AB41, REPLACE(AB41,AC41,IFERROR(FIND(" ",AB41,AC41),999)-AC41,                   INDEX(AB$2:AB$100,AD41)                  ) )</f>
        <v/>
      </c>
      <c r="AF41" s="0" t="n">
        <f aca="false">IFERROR(FIND("f_",LOWER(AE41)),-1)</f>
        <v>-1</v>
      </c>
      <c r="AG41" s="0" t="n">
        <f aca="false">IF(AF41=-1,-1, VALUE(MID(AE41,AF41+2, IFERROR(FIND(" ",AE41,AF41),999)-AF41-2)))</f>
        <v>-1</v>
      </c>
      <c r="AH41" s="0" t="str">
        <f aca="false">IF(OR(AF41=-1,IFERROR(INDEX(AF$2:AF$100,AG41),999)&gt;=0),AE41, REPLACE(AE41,AF41,IFERROR(FIND(" ",AE41,AF41),999)-AF41,                   INDEX(AE$2:AE$100,AG41)                  ) )</f>
        <v/>
      </c>
      <c r="AI41" s="0" t="n">
        <f aca="false">IFERROR(FIND("f_",LOWER(AH41)),-1)</f>
        <v>-1</v>
      </c>
      <c r="AJ41" s="0" t="n">
        <f aca="false">IF(AI41=-1,-1, VALUE(MID(AH41,AI41+2, IFERROR(FIND(" ",AH41,AI41),999)-AI41-2)))</f>
        <v>-1</v>
      </c>
      <c r="AK41" s="0" t="str">
        <f aca="false">IF(OR(AI41=-1,IFERROR(INDEX(AI$2:AI$100,AJ41),999)&gt;=0),AH41, REPLACE(AH41,AI41,IFERROR(FIND(" ",AH41,AI41),999)-AI41,                   INDEX(AH$2:AH$100,AJ41)                  ) )</f>
        <v/>
      </c>
      <c r="AL41" s="0" t="n">
        <f aca="false">IFERROR(FIND("f_",LOWER(AK41)),-1)</f>
        <v>-1</v>
      </c>
      <c r="AM41" s="0" t="n">
        <f aca="false">IF(AL41=-1,-1, VALUE(MID(AK41,AL41+2, IFERROR(FIND(" ",AK41,AL41),999)-AL41-2)))</f>
        <v>-1</v>
      </c>
      <c r="AN41" s="0" t="str">
        <f aca="false">IF(OR(AL41=-1,IFERROR(INDEX(AL$2:AL$100,AM41),999)&gt;=0),AK41, REPLACE(AK41,AL41,IFERROR(FIND(" ",AK41,AL41),999)-AL41,                   INDEX(AK$2:AK$100,AM41)                  ) )</f>
        <v/>
      </c>
      <c r="AO41" s="0" t="n">
        <f aca="false">IFERROR(FIND("f_",LOWER(AN41)),-1)</f>
        <v>-1</v>
      </c>
      <c r="AP41" s="0" t="n">
        <f aca="false">IF(AO41=-1,-1, VALUE(MID(AN41,AO41+2, IFERROR(FIND(" ",AN41,AO41),999)-AO41-2)))</f>
        <v>-1</v>
      </c>
      <c r="AQ41" s="0" t="str">
        <f aca="false">IF(OR(AO41=-1,IFERROR(INDEX(AO$2:AO$100,AP41),999)&gt;=0),AN41, REPLACE(AN41,AO41,IFERROR(FIND(" ",AN41,AO41),999)-AO41,                   INDEX(AN$2:AN$100,AP41)                  ) )</f>
        <v/>
      </c>
      <c r="AR41" s="0" t="n">
        <f aca="false">IFERROR(FIND("f_",LOWER(AQ41)),-1)</f>
        <v>-1</v>
      </c>
      <c r="AS41" s="0" t="n">
        <f aca="false">IF(AR41=-1,-1, VALUE(MID(AQ41,AR41+2, IFERROR(FIND(" ",AQ41,AR41),999)-AR41-2)))</f>
        <v>-1</v>
      </c>
      <c r="AT41" s="0" t="str">
        <f aca="false">IF(OR(AR41=-1,IFERROR(INDEX(AR$2:AR$100,AS41),999)&gt;=0),AQ41, REPLACE(AQ41,AR41,IFERROR(FIND(" ",AQ41,AR41),999)-AR41,                   INDEX(AQ$2:AQ$100,AS41)                  ) )</f>
        <v/>
      </c>
      <c r="AU41" s="0" t="n">
        <f aca="false">IFERROR(FIND("f_",LOWER(AT41)),-1)</f>
        <v>-1</v>
      </c>
      <c r="AV41" s="0" t="n">
        <f aca="false">IF(AU41=-1,-1, VALUE(MID(AT41,AU41+2, IFERROR(FIND(" ",AT41,AU41),999)-AU41-2)))</f>
        <v>-1</v>
      </c>
      <c r="AW41" s="0" t="str">
        <f aca="false">IF(OR(AU41=-1,IFERROR(INDEX(AU$2:AU$100,AV41),999)&gt;=0),AT41, REPLACE(AT41,AU41,IFERROR(FIND(" ",AT41,AU41),999)-AU41,                   INDEX(AT$2:AT$100,AV41)                  ) )</f>
        <v/>
      </c>
      <c r="AX41" s="0" t="n">
        <f aca="false">IFERROR(FIND("f_",LOWER(AW41)),-1)</f>
        <v>-1</v>
      </c>
      <c r="AY41" s="0" t="n">
        <f aca="false">IF(AX41=-1,-1, VALUE(MID(AW41,AX41+2, IFERROR(FIND(" ",AW41,AX41),999)-AX41-2)))</f>
        <v>-1</v>
      </c>
      <c r="AZ41" s="0" t="str">
        <f aca="false">IF(OR(AX41=-1,IFERROR(INDEX(AX$2:AX$100,AY41),999)&gt;=0),AW41, REPLACE(AW41,AX41,IFERROR(FIND(" ",AW41,AX41),999)-AX41,                   INDEX(AW$2:AW$100,AY41)                  ) )</f>
        <v/>
      </c>
      <c r="BA41" s="0" t="n">
        <f aca="false">IFERROR(FIND("f_",LOWER(AZ41)),-1)</f>
        <v>-1</v>
      </c>
      <c r="BB41" s="0" t="n">
        <f aca="false">IF(BA41=-1,-1, VALUE(MID(AZ41,BA41+2, IFERROR(FIND(" ",AZ41,BA41),999)-BA41-2)))</f>
        <v>-1</v>
      </c>
      <c r="BC41" s="0" t="str">
        <f aca="false">IF(OR(BA41=-1,IFERROR(INDEX(BA$2:BA$100,BB41),999)&gt;=0),AZ41, REPLACE(AZ41,BA41,IFERROR(FIND(" ",AZ41,BA41),999)-BA41,                   INDEX(AZ$2:AZ$100,BB41)                  ) )</f>
        <v/>
      </c>
      <c r="BD41" s="0" t="n">
        <f aca="false">IFERROR(FIND("f_",LOWER(BC41)),-1)</f>
        <v>-1</v>
      </c>
      <c r="BE41" s="0" t="n">
        <f aca="false">IF(BD41=-1,-1, VALUE(MID(BC41,BD41+2, IFERROR(FIND(" ",BC41,BD41),999)-BD41-2)))</f>
        <v>-1</v>
      </c>
      <c r="BF41" s="0" t="str">
        <f aca="false">IF(OR(BD41=-1,IFERROR(INDEX(BD$2:BD$100,BE41),999)&gt;=0),BC41, REPLACE(BC41,BD41,IFERROR(FIND(" ",BC41,BD41),999)-BD41,                   INDEX(BC$2:BC$100,BE41)                  ) )</f>
        <v/>
      </c>
      <c r="BG41" s="0" t="n">
        <f aca="false">IFERROR(FIND("f_",LOWER(BF41)),-1)</f>
        <v>-1</v>
      </c>
      <c r="BH41" s="0" t="n">
        <f aca="false">IF(BG41=-1,-1, VALUE(MID(BF41,BG41+2, IFERROR(FIND(" ",BF41,BG41),999)-BG41-2)))</f>
        <v>-1</v>
      </c>
      <c r="BI41" s="0" t="str">
        <f aca="false">IF(OR(BG41=-1,IFERROR(INDEX(BG$2:BG$100,BH41),999)&gt;=0),BF41, REPLACE(BF41,BG41,IFERROR(FIND(" ",BF41,BG41),999)-BG41,                   INDEX(BF$2:BF$100,BH41)                  ) )</f>
        <v/>
      </c>
      <c r="BJ41" s="0" t="n">
        <f aca="false">IFERROR(FIND("f_",LOWER(BI41)),-1)</f>
        <v>-1</v>
      </c>
      <c r="BK41" s="0" t="n">
        <f aca="false">IF(BJ41=-1,-1, VALUE(MID(BI41,BJ41+2, IFERROR(FIND(" ",BI41,BJ41),999)-BJ41-2)))</f>
        <v>-1</v>
      </c>
      <c r="BL41" s="0" t="str">
        <f aca="false">IF(OR(BJ41=-1,IFERROR(INDEX(BJ$2:BJ$100,BK41),999)&gt;=0),BI41, REPLACE(BI41,BJ41,IFERROR(FIND(" ",BI41,BJ41),999)-BJ41,                   INDEX(BI$2:BI$100,BK41)                  ) )</f>
        <v/>
      </c>
      <c r="BM41" s="0" t="n">
        <f aca="false">IFERROR(FIND("f_",LOWER(BL41)),-1)</f>
        <v>-1</v>
      </c>
      <c r="BN41" s="0" t="n">
        <f aca="false">IF(BM41=-1,-1, VALUE(MID(BL41,BM41+2, IFERROR(FIND(" ",BL41,BM41),999)-BM41-2)))</f>
        <v>-1</v>
      </c>
      <c r="BO41" s="0" t="str">
        <f aca="false">IF(OR(BM41=-1,IFERROR(INDEX(BM$2:BM$100,BN41),999)&gt;=0),BL41, REPLACE(BL41,BM41,IFERROR(FIND(" ",BL41,BM41),999)-BM41,                   INDEX(BL$2:BL$100,BN41)                  ) )</f>
        <v/>
      </c>
      <c r="BP41" s="0" t="n">
        <f aca="false">IFERROR(FIND("f_",LOWER(BO41)),-1)</f>
        <v>-1</v>
      </c>
      <c r="BQ41" s="0" t="n">
        <f aca="false">IF(BP41=-1,-1, VALUE(MID(BO41,BP41+2, IFERROR(FIND(" ",BO41,BP41),999)-BP41-2)))</f>
        <v>-1</v>
      </c>
      <c r="BR41" s="0" t="str">
        <f aca="false">IF(OR(BP41=-1,IFERROR(INDEX(BP$2:BP$100,BQ41),999)&gt;=0),BO41, REPLACE(BO41,BP41,IFERROR(FIND(" ",BO41,BP41),999)-BP41,                   INDEX(BO$2:BO$100,BQ41)                  ) )</f>
        <v/>
      </c>
      <c r="BS41" s="0" t="n">
        <f aca="false">IFERROR(FIND("f_",LOWER(BR41)),-1)</f>
        <v>-1</v>
      </c>
      <c r="BT41" s="0" t="n">
        <f aca="false">IF(BS41=-1,-1, VALUE(MID(BR41,BS41+2, IFERROR(FIND(" ",BR41,BS41),999)-BS41-2)))</f>
        <v>-1</v>
      </c>
      <c r="BU41" s="0" t="str">
        <f aca="false">IF(OR(BS41=-1,IFERROR(INDEX(BS$2:BS$100,BT41),999)&gt;=0),BR41, REPLACE(BR41,BS41,IFERROR(FIND(" ",BR41,BS41),999)-BS41,                   INDEX(BR$2:BR$100,BT41)                  ) )</f>
        <v/>
      </c>
      <c r="BV41" s="0" t="n">
        <f aca="false">IFERROR(FIND("f_",LOWER(BU41)),-1)</f>
        <v>-1</v>
      </c>
      <c r="BW41" s="0" t="n">
        <f aca="false">IF(BV41=-1,-1, VALUE(MID(BU41,BV41+2, IFERROR(FIND(" ",BU41,BV41),999)-BV41-2)))</f>
        <v>-1</v>
      </c>
      <c r="BX41" s="0" t="str">
        <f aca="false">IF(OR(BV41=-1,IFERROR(INDEX(BV$2:BV$100,BW41),999)&gt;=0),BU41, REPLACE(BU41,BV41,IFERROR(FIND(" ",BU41,BV41),999)-BV41,                   INDEX(BU$2:BU$100,BW41)                  ) )</f>
        <v/>
      </c>
      <c r="BY41" s="0" t="n">
        <f aca="false">IFERROR(FIND("f_",LOWER(BX41)),-1)</f>
        <v>-1</v>
      </c>
      <c r="BZ41" s="0" t="n">
        <f aca="false">IF(BY41=-1,-1, VALUE(MID(BX41,BY41+2, IFERROR(FIND(" ",BX41,BY41),999)-BY41-2)))</f>
        <v>-1</v>
      </c>
      <c r="CA41" s="0" t="str">
        <f aca="false">IF(OR(BY41=-1,IFERROR(INDEX(BY$2:BY$100,BZ41),999)&gt;=0),BX41, REPLACE(BX41,BY41,IFERROR(FIND(" ",BX41,BY41),999)-BY41,                   INDEX(BX$2:BX$100,BZ41)                  ) )</f>
        <v/>
      </c>
      <c r="CB41" s="0" t="n">
        <f aca="false">IFERROR(FIND("f_",LOWER(CA41)),-1)</f>
        <v>-1</v>
      </c>
      <c r="CC41" s="0" t="n">
        <f aca="false">IF(CB41=-1,-1, VALUE(MID(CA41,CB41+2, IFERROR(FIND(" ",CA41,CB41),999)-CB41-2)))</f>
        <v>-1</v>
      </c>
      <c r="CD41" s="0" t="str">
        <f aca="false">IF(OR(CB41=-1,IFERROR(INDEX(CB$2:CB$100,CC41),999)&gt;=0),CA41, REPLACE(CA41,CB41,IFERROR(FIND(" ",CA41,CB41),999)-CB41,                   INDEX(CA$2:CA$100,CC41)                  ) )</f>
        <v/>
      </c>
      <c r="CE41" s="0" t="n">
        <f aca="false">IFERROR(FIND("f_",LOWER(CD41)),-1)</f>
        <v>-1</v>
      </c>
      <c r="CF41" s="0" t="n">
        <f aca="false">IF(CE41=-1,-1, VALUE(MID(CD41,CE41+2, IFERROR(FIND(" ",CD41,CE41),999)-CE41-2)))</f>
        <v>-1</v>
      </c>
      <c r="CG41" s="0" t="str">
        <f aca="false">IF(OR(CE41=-1,IFERROR(INDEX(CE$2:CE$100,CF41),999)&gt;=0),CD41, REPLACE(CD41,CE41,IFERROR(FIND(" ",CD41,CE41),999)-CE41,                   INDEX(CD$2:CD$100,CF41)                  ) )</f>
        <v/>
      </c>
      <c r="CH41" s="0" t="n">
        <f aca="false">IFERROR(FIND("f_",LOWER(CG41)),-1)</f>
        <v>-1</v>
      </c>
      <c r="CI41" s="0" t="n">
        <f aca="false">IF(CH41=-1,-1, VALUE(MID(CG41,CH41+2, IFERROR(FIND(" ",CG41,CH41),999)-CH41-2)))</f>
        <v>-1</v>
      </c>
      <c r="CJ41" s="0" t="str">
        <f aca="false">IF(OR(CH41=-1,IFERROR(INDEX(CH$2:CH$100,CI41),999)&gt;=0),CG41, REPLACE(CG41,CH41,IFERROR(FIND(" ",CG41,CH41),999)-CH41,                   INDEX(CG$2:CG$100,CI41)                  ) )</f>
        <v/>
      </c>
      <c r="CK41" s="0" t="n">
        <f aca="false">IFERROR(FIND("f_",LOWER(CJ41)),-1)</f>
        <v>-1</v>
      </c>
      <c r="CL41" s="0" t="n">
        <f aca="false">IF(CK41=-1,-1, VALUE(MID(CJ41,CK41+2, IFERROR(FIND(" ",CJ41,CK41),999)-CK41-2)))</f>
        <v>-1</v>
      </c>
      <c r="CM41" s="0" t="str">
        <f aca="false">IF(OR(CK41=-1,IFERROR(INDEX(CK$2:CK$100,CL41),999)&gt;=0),CJ41, REPLACE(CJ41,CK41,IFERROR(FIND(" ",CJ41,CK41),999)-CK41,                   INDEX(CJ$2:CJ$100,CL41)                  ) )</f>
        <v/>
      </c>
      <c r="CN41" s="0" t="n">
        <f aca="false">IFERROR(FIND("f_",LOWER(CM41)),-1)</f>
        <v>-1</v>
      </c>
      <c r="CO41" s="0" t="n">
        <f aca="false">IF(CN41=-1,-1, VALUE(MID(CM41,CN41+2, IFERROR(FIND(" ",CM41,CN41),999)-CN41-2)))</f>
        <v>-1</v>
      </c>
      <c r="CP41" s="0" t="str">
        <f aca="false">IF(OR(CN41=-1,IFERROR(INDEX(CN$2:CN$100,CO41),999)&gt;=0),CM41, REPLACE(CM41,CN41,IFERROR(FIND(" ",CM41,CN41),999)-CN41,                   INDEX(CM$2:CM$100,CO41)                  ) )</f>
        <v/>
      </c>
      <c r="CQ41" s="0" t="n">
        <f aca="false">IFERROR(FIND("f_",LOWER(CP41)),-1)</f>
        <v>-1</v>
      </c>
      <c r="CR41" s="0" t="n">
        <f aca="false">IF(CQ41=-1,-1, VALUE(MID(CP41,CQ41+2, IFERROR(FIND(" ",CP41,CQ41),999)-CQ41-2)))</f>
        <v>-1</v>
      </c>
      <c r="CS41" s="0" t="str">
        <f aca="false">IF(OR(CQ41=-1,IFERROR(INDEX(CQ$2:CQ$100,CR41),999)&gt;=0),CP41, REPLACE(CP41,CQ41,IFERROR(FIND(" ",CP41,CQ41),999)-CQ41,                   INDEX(CP$2:CP$100,CR41)                  ) )</f>
        <v/>
      </c>
      <c r="CT41" s="0" t="n">
        <f aca="false">IFERROR(FIND("f_",LOWER(CS41)),-1)</f>
        <v>-1</v>
      </c>
      <c r="CU41" s="0" t="n">
        <f aca="false">IF(CT41=-1,-1, VALUE(MID(CS41,CT41+2, IFERROR(FIND(" ",CS41,CT41),999)-CT41-2)))</f>
        <v>-1</v>
      </c>
      <c r="CV41" s="0" t="str">
        <f aca="false">IF(OR(CT41=-1,IFERROR(INDEX(CT$2:CT$100,CU41),999)&gt;=0),CS41, REPLACE(CS41,CT41,IFERROR(FIND(" ",CS41,CT41),999)-CT41,                   INDEX(CS$2:CS$100,CU41)                  ) )</f>
        <v/>
      </c>
      <c r="CW41" s="0" t="n">
        <f aca="false">IFERROR(FIND("f_",LOWER(CV41)),-1)</f>
        <v>-1</v>
      </c>
      <c r="CX41" s="0" t="n">
        <f aca="false">IF(CW41=-1,-1, VALUE(MID(CV41,CW41+2, IFERROR(FIND(" ",CV41,CW41),999)-CW41-2)))</f>
        <v>-1</v>
      </c>
      <c r="CY41" s="0" t="str">
        <f aca="false">IF(OR(CW41=-1,IFERROR(INDEX(CW$2:CW$100,CX41),999)&gt;=0),CV41, REPLACE(CV41,CW41,IFERROR(FIND(" ",CV41,CW41),999)-CW41,                   INDEX(CV$2:CV$100,CX41)                  ) )</f>
        <v/>
      </c>
      <c r="CZ41" s="0" t="n">
        <f aca="false">IFERROR(FIND("f_",LOWER(CY41)),-1)</f>
        <v>-1</v>
      </c>
      <c r="DA41" s="0" t="n">
        <f aca="false">IF(CZ41=-1,-1, VALUE(MID(CY41,CZ41+2, IFERROR(FIND(" ",CY41,CZ41),999)-CZ41-2)))</f>
        <v>-1</v>
      </c>
      <c r="DB41" s="0" t="str">
        <f aca="false">IF(OR(CZ41=-1,IFERROR(INDEX(CZ$2:CZ$100,DA41),999)&gt;=0),CY41, REPLACE(CY41,CZ41,IFERROR(FIND(" ",CY41,CZ41),999)-CZ41,                   INDEX(CY$2:CY$100,DA41)                  ) )</f>
        <v/>
      </c>
    </row>
    <row r="42" customFormat="false" ht="13.8" hidden="false" customHeight="false" outlineLevel="0" collapsed="false">
      <c r="D42" s="1"/>
      <c r="I42" s="0" t="str">
        <f aca="false">DB42</f>
        <v/>
      </c>
      <c r="L42" s="0" t="e">
        <f aca="false">VLOOKUP($D42,Relgebra!$A:$E,5,0)</f>
        <v>#N/A</v>
      </c>
      <c r="M42" s="0" t="e">
        <f aca="false">SUBSTITUTE(SUBSTITUTE(L42,"parm1",E42),"parm2",F42)</f>
        <v>#N/A</v>
      </c>
      <c r="N42" s="0" t="str">
        <f aca="false">IFERROR(VLOOKUP(ROW($A41),$G$2:$M$100,COLUMN(M41)-COLUMN(G41)+1,0),"")</f>
        <v/>
      </c>
      <c r="P42" s="0" t="str">
        <f aca="false">N42</f>
        <v/>
      </c>
      <c r="Q42" s="0" t="n">
        <f aca="false">IFERROR(FIND("f_",LOWER(P42)),-1)</f>
        <v>-1</v>
      </c>
      <c r="R42" s="0" t="n">
        <f aca="false">IF(Q42=-1,-1, VALUE(MID(P42,Q42+2, IFERROR(FIND(" ",P42,Q42),999)-Q42-2)))</f>
        <v>-1</v>
      </c>
      <c r="S42" s="0" t="str">
        <f aca="false">IF(OR(Q42=-1,IFERROR(INDEX(Q$2:Q$100,R42),999)&gt;=0),P42, REPLACE(P42,Q42,IFERROR(FIND(" ",P42,Q42),999)-Q42,                   INDEX(P$2:P$100,R42)                  ) )</f>
        <v/>
      </c>
      <c r="T42" s="0" t="n">
        <f aca="false">IFERROR(FIND("f_",LOWER(S42)),-1)</f>
        <v>-1</v>
      </c>
      <c r="U42" s="0" t="n">
        <f aca="false">IF(T42=-1,-1, VALUE(MID(S42,T42+2, IFERROR(FIND(" ",S42,T42),999)-T42-2)))</f>
        <v>-1</v>
      </c>
      <c r="V42" s="0" t="str">
        <f aca="false">IF(OR(T42=-1,IFERROR(INDEX(T$2:T$100,U42),999)&gt;=0),S42, REPLACE(S42,T42,IFERROR(FIND(" ",S42,T42),999)-T42,                   INDEX(S$2:S$100,U42)                  ) )</f>
        <v/>
      </c>
      <c r="W42" s="0" t="n">
        <f aca="false">IFERROR(FIND("f_",LOWER(V42)),-1)</f>
        <v>-1</v>
      </c>
      <c r="X42" s="0" t="n">
        <f aca="false">IF(W42=-1,-1, VALUE(MID(V42,W42+2, IFERROR(FIND(" ",V42,W42),999)-W42-2)))</f>
        <v>-1</v>
      </c>
      <c r="Y42" s="0" t="str">
        <f aca="false">IF(OR(W42=-1,IFERROR(INDEX(W$2:W$100,X42),999)&gt;=0),V42, REPLACE(V42,W42,IFERROR(FIND(" ",V42,W42),999)-W42,                   INDEX(V$2:V$100,X42)                  ) )</f>
        <v/>
      </c>
      <c r="Z42" s="0" t="n">
        <f aca="false">IFERROR(FIND("f_",LOWER(Y42)),-1)</f>
        <v>-1</v>
      </c>
      <c r="AA42" s="0" t="n">
        <f aca="false">IF(Z42=-1,-1, VALUE(MID(Y42,Z42+2, IFERROR(FIND(" ",Y42,Z42),999)-Z42-2)))</f>
        <v>-1</v>
      </c>
      <c r="AB42" s="0" t="str">
        <f aca="false">IF(OR(Z42=-1,IFERROR(INDEX(Z$2:Z$100,AA42),999)&gt;=0),Y42, REPLACE(Y42,Z42,IFERROR(FIND(" ",Y42,Z42),999)-Z42,                   INDEX(Y$2:Y$100,AA42)                  ) )</f>
        <v/>
      </c>
      <c r="AC42" s="0" t="n">
        <f aca="false">IFERROR(FIND("f_",LOWER(AB42)),-1)</f>
        <v>-1</v>
      </c>
      <c r="AD42" s="0" t="n">
        <f aca="false">IF(AC42=-1,-1, VALUE(MID(AB42,AC42+2, IFERROR(FIND(" ",AB42,AC42),999)-AC42-2)))</f>
        <v>-1</v>
      </c>
      <c r="AE42" s="0" t="str">
        <f aca="false">IF(OR(AC42=-1,IFERROR(INDEX(AC$2:AC$100,AD42),999)&gt;=0),AB42, REPLACE(AB42,AC42,IFERROR(FIND(" ",AB42,AC42),999)-AC42,                   INDEX(AB$2:AB$100,AD42)                  ) )</f>
        <v/>
      </c>
      <c r="AF42" s="0" t="n">
        <f aca="false">IFERROR(FIND("f_",LOWER(AE42)),-1)</f>
        <v>-1</v>
      </c>
      <c r="AG42" s="0" t="n">
        <f aca="false">IF(AF42=-1,-1, VALUE(MID(AE42,AF42+2, IFERROR(FIND(" ",AE42,AF42),999)-AF42-2)))</f>
        <v>-1</v>
      </c>
      <c r="AH42" s="0" t="str">
        <f aca="false">IF(OR(AF42=-1,IFERROR(INDEX(AF$2:AF$100,AG42),999)&gt;=0),AE42, REPLACE(AE42,AF42,IFERROR(FIND(" ",AE42,AF42),999)-AF42,                   INDEX(AE$2:AE$100,AG42)                  ) )</f>
        <v/>
      </c>
      <c r="AI42" s="0" t="n">
        <f aca="false">IFERROR(FIND("f_",LOWER(AH42)),-1)</f>
        <v>-1</v>
      </c>
      <c r="AJ42" s="0" t="n">
        <f aca="false">IF(AI42=-1,-1, VALUE(MID(AH42,AI42+2, IFERROR(FIND(" ",AH42,AI42),999)-AI42-2)))</f>
        <v>-1</v>
      </c>
      <c r="AK42" s="0" t="str">
        <f aca="false">IF(OR(AI42=-1,IFERROR(INDEX(AI$2:AI$100,AJ42),999)&gt;=0),AH42, REPLACE(AH42,AI42,IFERROR(FIND(" ",AH42,AI42),999)-AI42,                   INDEX(AH$2:AH$100,AJ42)                  ) )</f>
        <v/>
      </c>
      <c r="AL42" s="0" t="n">
        <f aca="false">IFERROR(FIND("f_",LOWER(AK42)),-1)</f>
        <v>-1</v>
      </c>
      <c r="AM42" s="0" t="n">
        <f aca="false">IF(AL42=-1,-1, VALUE(MID(AK42,AL42+2, IFERROR(FIND(" ",AK42,AL42),999)-AL42-2)))</f>
        <v>-1</v>
      </c>
      <c r="AN42" s="0" t="str">
        <f aca="false">IF(OR(AL42=-1,IFERROR(INDEX(AL$2:AL$100,AM42),999)&gt;=0),AK42, REPLACE(AK42,AL42,IFERROR(FIND(" ",AK42,AL42),999)-AL42,                   INDEX(AK$2:AK$100,AM42)                  ) )</f>
        <v/>
      </c>
      <c r="AO42" s="0" t="n">
        <f aca="false">IFERROR(FIND("f_",LOWER(AN42)),-1)</f>
        <v>-1</v>
      </c>
      <c r="AP42" s="0" t="n">
        <f aca="false">IF(AO42=-1,-1, VALUE(MID(AN42,AO42+2, IFERROR(FIND(" ",AN42,AO42),999)-AO42-2)))</f>
        <v>-1</v>
      </c>
      <c r="AQ42" s="0" t="str">
        <f aca="false">IF(OR(AO42=-1,IFERROR(INDEX(AO$2:AO$100,AP42),999)&gt;=0),AN42, REPLACE(AN42,AO42,IFERROR(FIND(" ",AN42,AO42),999)-AO42,                   INDEX(AN$2:AN$100,AP42)                  ) )</f>
        <v/>
      </c>
      <c r="AR42" s="0" t="n">
        <f aca="false">IFERROR(FIND("f_",LOWER(AQ42)),-1)</f>
        <v>-1</v>
      </c>
      <c r="AS42" s="0" t="n">
        <f aca="false">IF(AR42=-1,-1, VALUE(MID(AQ42,AR42+2, IFERROR(FIND(" ",AQ42,AR42),999)-AR42-2)))</f>
        <v>-1</v>
      </c>
      <c r="AT42" s="0" t="str">
        <f aca="false">IF(OR(AR42=-1,IFERROR(INDEX(AR$2:AR$100,AS42),999)&gt;=0),AQ42, REPLACE(AQ42,AR42,IFERROR(FIND(" ",AQ42,AR42),999)-AR42,                   INDEX(AQ$2:AQ$100,AS42)                  ) )</f>
        <v/>
      </c>
      <c r="AU42" s="0" t="n">
        <f aca="false">IFERROR(FIND("f_",LOWER(AT42)),-1)</f>
        <v>-1</v>
      </c>
      <c r="AV42" s="0" t="n">
        <f aca="false">IF(AU42=-1,-1, VALUE(MID(AT42,AU42+2, IFERROR(FIND(" ",AT42,AU42),999)-AU42-2)))</f>
        <v>-1</v>
      </c>
      <c r="AW42" s="0" t="str">
        <f aca="false">IF(OR(AU42=-1,IFERROR(INDEX(AU$2:AU$100,AV42),999)&gt;=0),AT42, REPLACE(AT42,AU42,IFERROR(FIND(" ",AT42,AU42),999)-AU42,                   INDEX(AT$2:AT$100,AV42)                  ) )</f>
        <v/>
      </c>
      <c r="AX42" s="0" t="n">
        <f aca="false">IFERROR(FIND("f_",LOWER(AW42)),-1)</f>
        <v>-1</v>
      </c>
      <c r="AY42" s="0" t="n">
        <f aca="false">IF(AX42=-1,-1, VALUE(MID(AW42,AX42+2, IFERROR(FIND(" ",AW42,AX42),999)-AX42-2)))</f>
        <v>-1</v>
      </c>
      <c r="AZ42" s="0" t="str">
        <f aca="false">IF(OR(AX42=-1,IFERROR(INDEX(AX$2:AX$100,AY42),999)&gt;=0),AW42, REPLACE(AW42,AX42,IFERROR(FIND(" ",AW42,AX42),999)-AX42,                   INDEX(AW$2:AW$100,AY42)                  ) )</f>
        <v/>
      </c>
      <c r="BA42" s="0" t="n">
        <f aca="false">IFERROR(FIND("f_",LOWER(AZ42)),-1)</f>
        <v>-1</v>
      </c>
      <c r="BB42" s="0" t="n">
        <f aca="false">IF(BA42=-1,-1, VALUE(MID(AZ42,BA42+2, IFERROR(FIND(" ",AZ42,BA42),999)-BA42-2)))</f>
        <v>-1</v>
      </c>
      <c r="BC42" s="0" t="str">
        <f aca="false">IF(OR(BA42=-1,IFERROR(INDEX(BA$2:BA$100,BB42),999)&gt;=0),AZ42, REPLACE(AZ42,BA42,IFERROR(FIND(" ",AZ42,BA42),999)-BA42,                   INDEX(AZ$2:AZ$100,BB42)                  ) )</f>
        <v/>
      </c>
      <c r="BD42" s="0" t="n">
        <f aca="false">IFERROR(FIND("f_",LOWER(BC42)),-1)</f>
        <v>-1</v>
      </c>
      <c r="BE42" s="0" t="n">
        <f aca="false">IF(BD42=-1,-1, VALUE(MID(BC42,BD42+2, IFERROR(FIND(" ",BC42,BD42),999)-BD42-2)))</f>
        <v>-1</v>
      </c>
      <c r="BF42" s="0" t="str">
        <f aca="false">IF(OR(BD42=-1,IFERROR(INDEX(BD$2:BD$100,BE42),999)&gt;=0),BC42, REPLACE(BC42,BD42,IFERROR(FIND(" ",BC42,BD42),999)-BD42,                   INDEX(BC$2:BC$100,BE42)                  ) )</f>
        <v/>
      </c>
      <c r="BG42" s="0" t="n">
        <f aca="false">IFERROR(FIND("f_",LOWER(BF42)),-1)</f>
        <v>-1</v>
      </c>
      <c r="BH42" s="0" t="n">
        <f aca="false">IF(BG42=-1,-1, VALUE(MID(BF42,BG42+2, IFERROR(FIND(" ",BF42,BG42),999)-BG42-2)))</f>
        <v>-1</v>
      </c>
      <c r="BI42" s="0" t="str">
        <f aca="false">IF(OR(BG42=-1,IFERROR(INDEX(BG$2:BG$100,BH42),999)&gt;=0),BF42, REPLACE(BF42,BG42,IFERROR(FIND(" ",BF42,BG42),999)-BG42,                   INDEX(BF$2:BF$100,BH42)                  ) )</f>
        <v/>
      </c>
      <c r="BJ42" s="0" t="n">
        <f aca="false">IFERROR(FIND("f_",LOWER(BI42)),-1)</f>
        <v>-1</v>
      </c>
      <c r="BK42" s="0" t="n">
        <f aca="false">IF(BJ42=-1,-1, VALUE(MID(BI42,BJ42+2, IFERROR(FIND(" ",BI42,BJ42),999)-BJ42-2)))</f>
        <v>-1</v>
      </c>
      <c r="BL42" s="0" t="str">
        <f aca="false">IF(OR(BJ42=-1,IFERROR(INDEX(BJ$2:BJ$100,BK42),999)&gt;=0),BI42, REPLACE(BI42,BJ42,IFERROR(FIND(" ",BI42,BJ42),999)-BJ42,                   INDEX(BI$2:BI$100,BK42)                  ) )</f>
        <v/>
      </c>
      <c r="BM42" s="0" t="n">
        <f aca="false">IFERROR(FIND("f_",LOWER(BL42)),-1)</f>
        <v>-1</v>
      </c>
      <c r="BN42" s="0" t="n">
        <f aca="false">IF(BM42=-1,-1, VALUE(MID(BL42,BM42+2, IFERROR(FIND(" ",BL42,BM42),999)-BM42-2)))</f>
        <v>-1</v>
      </c>
      <c r="BO42" s="0" t="str">
        <f aca="false">IF(OR(BM42=-1,IFERROR(INDEX(BM$2:BM$100,BN42),999)&gt;=0),BL42, REPLACE(BL42,BM42,IFERROR(FIND(" ",BL42,BM42),999)-BM42,                   INDEX(BL$2:BL$100,BN42)                  ) )</f>
        <v/>
      </c>
      <c r="BP42" s="0" t="n">
        <f aca="false">IFERROR(FIND("f_",LOWER(BO42)),-1)</f>
        <v>-1</v>
      </c>
      <c r="BQ42" s="0" t="n">
        <f aca="false">IF(BP42=-1,-1, VALUE(MID(BO42,BP42+2, IFERROR(FIND(" ",BO42,BP42),999)-BP42-2)))</f>
        <v>-1</v>
      </c>
      <c r="BR42" s="0" t="str">
        <f aca="false">IF(OR(BP42=-1,IFERROR(INDEX(BP$2:BP$100,BQ42),999)&gt;=0),BO42, REPLACE(BO42,BP42,IFERROR(FIND(" ",BO42,BP42),999)-BP42,                   INDEX(BO$2:BO$100,BQ42)                  ) )</f>
        <v/>
      </c>
      <c r="BS42" s="0" t="n">
        <f aca="false">IFERROR(FIND("f_",LOWER(BR42)),-1)</f>
        <v>-1</v>
      </c>
      <c r="BT42" s="0" t="n">
        <f aca="false">IF(BS42=-1,-1, VALUE(MID(BR42,BS42+2, IFERROR(FIND(" ",BR42,BS42),999)-BS42-2)))</f>
        <v>-1</v>
      </c>
      <c r="BU42" s="0" t="str">
        <f aca="false">IF(OR(BS42=-1,IFERROR(INDEX(BS$2:BS$100,BT42),999)&gt;=0),BR42, REPLACE(BR42,BS42,IFERROR(FIND(" ",BR42,BS42),999)-BS42,                   INDEX(BR$2:BR$100,BT42)                  ) )</f>
        <v/>
      </c>
      <c r="BV42" s="0" t="n">
        <f aca="false">IFERROR(FIND("f_",LOWER(BU42)),-1)</f>
        <v>-1</v>
      </c>
      <c r="BW42" s="0" t="n">
        <f aca="false">IF(BV42=-1,-1, VALUE(MID(BU42,BV42+2, IFERROR(FIND(" ",BU42,BV42),999)-BV42-2)))</f>
        <v>-1</v>
      </c>
      <c r="BX42" s="0" t="str">
        <f aca="false">IF(OR(BV42=-1,IFERROR(INDEX(BV$2:BV$100,BW42),999)&gt;=0),BU42, REPLACE(BU42,BV42,IFERROR(FIND(" ",BU42,BV42),999)-BV42,                   INDEX(BU$2:BU$100,BW42)                  ) )</f>
        <v/>
      </c>
      <c r="BY42" s="0" t="n">
        <f aca="false">IFERROR(FIND("f_",LOWER(BX42)),-1)</f>
        <v>-1</v>
      </c>
      <c r="BZ42" s="0" t="n">
        <f aca="false">IF(BY42=-1,-1, VALUE(MID(BX42,BY42+2, IFERROR(FIND(" ",BX42,BY42),999)-BY42-2)))</f>
        <v>-1</v>
      </c>
      <c r="CA42" s="0" t="str">
        <f aca="false">IF(OR(BY42=-1,IFERROR(INDEX(BY$2:BY$100,BZ42),999)&gt;=0),BX42, REPLACE(BX42,BY42,IFERROR(FIND(" ",BX42,BY42),999)-BY42,                   INDEX(BX$2:BX$100,BZ42)                  ) )</f>
        <v/>
      </c>
      <c r="CB42" s="0" t="n">
        <f aca="false">IFERROR(FIND("f_",LOWER(CA42)),-1)</f>
        <v>-1</v>
      </c>
      <c r="CC42" s="0" t="n">
        <f aca="false">IF(CB42=-1,-1, VALUE(MID(CA42,CB42+2, IFERROR(FIND(" ",CA42,CB42),999)-CB42-2)))</f>
        <v>-1</v>
      </c>
      <c r="CD42" s="0" t="str">
        <f aca="false">IF(OR(CB42=-1,IFERROR(INDEX(CB$2:CB$100,CC42),999)&gt;=0),CA42, REPLACE(CA42,CB42,IFERROR(FIND(" ",CA42,CB42),999)-CB42,                   INDEX(CA$2:CA$100,CC42)                  ) )</f>
        <v/>
      </c>
      <c r="CE42" s="0" t="n">
        <f aca="false">IFERROR(FIND("f_",LOWER(CD42)),-1)</f>
        <v>-1</v>
      </c>
      <c r="CF42" s="0" t="n">
        <f aca="false">IF(CE42=-1,-1, VALUE(MID(CD42,CE42+2, IFERROR(FIND(" ",CD42,CE42),999)-CE42-2)))</f>
        <v>-1</v>
      </c>
      <c r="CG42" s="0" t="str">
        <f aca="false">IF(OR(CE42=-1,IFERROR(INDEX(CE$2:CE$100,CF42),999)&gt;=0),CD42, REPLACE(CD42,CE42,IFERROR(FIND(" ",CD42,CE42),999)-CE42,                   INDEX(CD$2:CD$100,CF42)                  ) )</f>
        <v/>
      </c>
      <c r="CH42" s="0" t="n">
        <f aca="false">IFERROR(FIND("f_",LOWER(CG42)),-1)</f>
        <v>-1</v>
      </c>
      <c r="CI42" s="0" t="n">
        <f aca="false">IF(CH42=-1,-1, VALUE(MID(CG42,CH42+2, IFERROR(FIND(" ",CG42,CH42),999)-CH42-2)))</f>
        <v>-1</v>
      </c>
      <c r="CJ42" s="0" t="str">
        <f aca="false">IF(OR(CH42=-1,IFERROR(INDEX(CH$2:CH$100,CI42),999)&gt;=0),CG42, REPLACE(CG42,CH42,IFERROR(FIND(" ",CG42,CH42),999)-CH42,                   INDEX(CG$2:CG$100,CI42)                  ) )</f>
        <v/>
      </c>
      <c r="CK42" s="0" t="n">
        <f aca="false">IFERROR(FIND("f_",LOWER(CJ42)),-1)</f>
        <v>-1</v>
      </c>
      <c r="CL42" s="0" t="n">
        <f aca="false">IF(CK42=-1,-1, VALUE(MID(CJ42,CK42+2, IFERROR(FIND(" ",CJ42,CK42),999)-CK42-2)))</f>
        <v>-1</v>
      </c>
      <c r="CM42" s="0" t="str">
        <f aca="false">IF(OR(CK42=-1,IFERROR(INDEX(CK$2:CK$100,CL42),999)&gt;=0),CJ42, REPLACE(CJ42,CK42,IFERROR(FIND(" ",CJ42,CK42),999)-CK42,                   INDEX(CJ$2:CJ$100,CL42)                  ) )</f>
        <v/>
      </c>
      <c r="CN42" s="0" t="n">
        <f aca="false">IFERROR(FIND("f_",LOWER(CM42)),-1)</f>
        <v>-1</v>
      </c>
      <c r="CO42" s="0" t="n">
        <f aca="false">IF(CN42=-1,-1, VALUE(MID(CM42,CN42+2, IFERROR(FIND(" ",CM42,CN42),999)-CN42-2)))</f>
        <v>-1</v>
      </c>
      <c r="CP42" s="0" t="str">
        <f aca="false">IF(OR(CN42=-1,IFERROR(INDEX(CN$2:CN$100,CO42),999)&gt;=0),CM42, REPLACE(CM42,CN42,IFERROR(FIND(" ",CM42,CN42),999)-CN42,                   INDEX(CM$2:CM$100,CO42)                  ) )</f>
        <v/>
      </c>
      <c r="CQ42" s="0" t="n">
        <f aca="false">IFERROR(FIND("f_",LOWER(CP42)),-1)</f>
        <v>-1</v>
      </c>
      <c r="CR42" s="0" t="n">
        <f aca="false">IF(CQ42=-1,-1, VALUE(MID(CP42,CQ42+2, IFERROR(FIND(" ",CP42,CQ42),999)-CQ42-2)))</f>
        <v>-1</v>
      </c>
      <c r="CS42" s="0" t="str">
        <f aca="false">IF(OR(CQ42=-1,IFERROR(INDEX(CQ$2:CQ$100,CR42),999)&gt;=0),CP42, REPLACE(CP42,CQ42,IFERROR(FIND(" ",CP42,CQ42),999)-CQ42,                   INDEX(CP$2:CP$100,CR42)                  ) )</f>
        <v/>
      </c>
      <c r="CT42" s="0" t="n">
        <f aca="false">IFERROR(FIND("f_",LOWER(CS42)),-1)</f>
        <v>-1</v>
      </c>
      <c r="CU42" s="0" t="n">
        <f aca="false">IF(CT42=-1,-1, VALUE(MID(CS42,CT42+2, IFERROR(FIND(" ",CS42,CT42),999)-CT42-2)))</f>
        <v>-1</v>
      </c>
      <c r="CV42" s="0" t="str">
        <f aca="false">IF(OR(CT42=-1,IFERROR(INDEX(CT$2:CT$100,CU42),999)&gt;=0),CS42, REPLACE(CS42,CT42,IFERROR(FIND(" ",CS42,CT42),999)-CT42,                   INDEX(CS$2:CS$100,CU42)                  ) )</f>
        <v/>
      </c>
      <c r="CW42" s="0" t="n">
        <f aca="false">IFERROR(FIND("f_",LOWER(CV42)),-1)</f>
        <v>-1</v>
      </c>
      <c r="CX42" s="0" t="n">
        <f aca="false">IF(CW42=-1,-1, VALUE(MID(CV42,CW42+2, IFERROR(FIND(" ",CV42,CW42),999)-CW42-2)))</f>
        <v>-1</v>
      </c>
      <c r="CY42" s="0" t="str">
        <f aca="false">IF(OR(CW42=-1,IFERROR(INDEX(CW$2:CW$100,CX42),999)&gt;=0),CV42, REPLACE(CV42,CW42,IFERROR(FIND(" ",CV42,CW42),999)-CW42,                   INDEX(CV$2:CV$100,CX42)                  ) )</f>
        <v/>
      </c>
      <c r="CZ42" s="0" t="n">
        <f aca="false">IFERROR(FIND("f_",LOWER(CY42)),-1)</f>
        <v>-1</v>
      </c>
      <c r="DA42" s="0" t="n">
        <f aca="false">IF(CZ42=-1,-1, VALUE(MID(CY42,CZ42+2, IFERROR(FIND(" ",CY42,CZ42),999)-CZ42-2)))</f>
        <v>-1</v>
      </c>
      <c r="DB42" s="0" t="str">
        <f aca="false">IF(OR(CZ42=-1,IFERROR(INDEX(CZ$2:CZ$100,DA42),999)&gt;=0),CY42, REPLACE(CY42,CZ42,IFERROR(FIND(" ",CY42,CZ42),999)-CZ42,                   INDEX(CY$2:CY$100,DA42)                  ) )</f>
        <v/>
      </c>
    </row>
    <row r="43" customFormat="false" ht="13.8" hidden="false" customHeight="false" outlineLevel="0" collapsed="false">
      <c r="D43" s="1"/>
      <c r="I43" s="0" t="str">
        <f aca="false">DB43</f>
        <v/>
      </c>
      <c r="L43" s="0" t="e">
        <f aca="false">VLOOKUP($D43,Relgebra!$A:$E,5,0)</f>
        <v>#N/A</v>
      </c>
      <c r="M43" s="0" t="e">
        <f aca="false">SUBSTITUTE(SUBSTITUTE(L43,"parm1",E43),"parm2",F43)</f>
        <v>#N/A</v>
      </c>
      <c r="N43" s="0" t="str">
        <f aca="false">IFERROR(VLOOKUP(ROW($A42),$G$2:$M$100,COLUMN(M42)-COLUMN(G42)+1,0),"")</f>
        <v/>
      </c>
      <c r="P43" s="0" t="str">
        <f aca="false">N43</f>
        <v/>
      </c>
      <c r="Q43" s="0" t="n">
        <f aca="false">IFERROR(FIND("f_",LOWER(P43)),-1)</f>
        <v>-1</v>
      </c>
      <c r="R43" s="0" t="n">
        <f aca="false">IF(Q43=-1,-1, VALUE(MID(P43,Q43+2, IFERROR(FIND(" ",P43,Q43),999)-Q43-2)))</f>
        <v>-1</v>
      </c>
      <c r="S43" s="0" t="str">
        <f aca="false">IF(OR(Q43=-1,IFERROR(INDEX(Q$2:Q$100,R43),999)&gt;=0),P43, REPLACE(P43,Q43,IFERROR(FIND(" ",P43,Q43),999)-Q43,                   INDEX(P$2:P$100,R43)                  ) )</f>
        <v/>
      </c>
      <c r="T43" s="0" t="n">
        <f aca="false">IFERROR(FIND("f_",LOWER(S43)),-1)</f>
        <v>-1</v>
      </c>
      <c r="U43" s="0" t="n">
        <f aca="false">IF(T43=-1,-1, VALUE(MID(S43,T43+2, IFERROR(FIND(" ",S43,T43),999)-T43-2)))</f>
        <v>-1</v>
      </c>
      <c r="V43" s="0" t="str">
        <f aca="false">IF(OR(T43=-1,IFERROR(INDEX(T$2:T$100,U43),999)&gt;=0),S43, REPLACE(S43,T43,IFERROR(FIND(" ",S43,T43),999)-T43,                   INDEX(S$2:S$100,U43)                  ) )</f>
        <v/>
      </c>
      <c r="W43" s="0" t="n">
        <f aca="false">IFERROR(FIND("f_",LOWER(V43)),-1)</f>
        <v>-1</v>
      </c>
      <c r="X43" s="0" t="n">
        <f aca="false">IF(W43=-1,-1, VALUE(MID(V43,W43+2, IFERROR(FIND(" ",V43,W43),999)-W43-2)))</f>
        <v>-1</v>
      </c>
      <c r="Y43" s="0" t="str">
        <f aca="false">IF(OR(W43=-1,IFERROR(INDEX(W$2:W$100,X43),999)&gt;=0),V43, REPLACE(V43,W43,IFERROR(FIND(" ",V43,W43),999)-W43,                   INDEX(V$2:V$100,X43)                  ) )</f>
        <v/>
      </c>
      <c r="Z43" s="0" t="n">
        <f aca="false">IFERROR(FIND("f_",LOWER(Y43)),-1)</f>
        <v>-1</v>
      </c>
      <c r="AA43" s="0" t="n">
        <f aca="false">IF(Z43=-1,-1, VALUE(MID(Y43,Z43+2, IFERROR(FIND(" ",Y43,Z43),999)-Z43-2)))</f>
        <v>-1</v>
      </c>
      <c r="AB43" s="0" t="str">
        <f aca="false">IF(OR(Z43=-1,IFERROR(INDEX(Z$2:Z$100,AA43),999)&gt;=0),Y43, REPLACE(Y43,Z43,IFERROR(FIND(" ",Y43,Z43),999)-Z43,                   INDEX(Y$2:Y$100,AA43)                  ) )</f>
        <v/>
      </c>
      <c r="AC43" s="0" t="n">
        <f aca="false">IFERROR(FIND("f_",LOWER(AB43)),-1)</f>
        <v>-1</v>
      </c>
      <c r="AD43" s="0" t="n">
        <f aca="false">IF(AC43=-1,-1, VALUE(MID(AB43,AC43+2, IFERROR(FIND(" ",AB43,AC43),999)-AC43-2)))</f>
        <v>-1</v>
      </c>
      <c r="AE43" s="0" t="str">
        <f aca="false">IF(OR(AC43=-1,IFERROR(INDEX(AC$2:AC$100,AD43),999)&gt;=0),AB43, REPLACE(AB43,AC43,IFERROR(FIND(" ",AB43,AC43),999)-AC43,                   INDEX(AB$2:AB$100,AD43)                  ) )</f>
        <v/>
      </c>
      <c r="AF43" s="0" t="n">
        <f aca="false">IFERROR(FIND("f_",LOWER(AE43)),-1)</f>
        <v>-1</v>
      </c>
      <c r="AG43" s="0" t="n">
        <f aca="false">IF(AF43=-1,-1, VALUE(MID(AE43,AF43+2, IFERROR(FIND(" ",AE43,AF43),999)-AF43-2)))</f>
        <v>-1</v>
      </c>
      <c r="AH43" s="0" t="str">
        <f aca="false">IF(OR(AF43=-1,IFERROR(INDEX(AF$2:AF$100,AG43),999)&gt;=0),AE43, REPLACE(AE43,AF43,IFERROR(FIND(" ",AE43,AF43),999)-AF43,                   INDEX(AE$2:AE$100,AG43)                  ) )</f>
        <v/>
      </c>
      <c r="AI43" s="0" t="n">
        <f aca="false">IFERROR(FIND("f_",LOWER(AH43)),-1)</f>
        <v>-1</v>
      </c>
      <c r="AJ43" s="0" t="n">
        <f aca="false">IF(AI43=-1,-1, VALUE(MID(AH43,AI43+2, IFERROR(FIND(" ",AH43,AI43),999)-AI43-2)))</f>
        <v>-1</v>
      </c>
      <c r="AK43" s="0" t="str">
        <f aca="false">IF(OR(AI43=-1,IFERROR(INDEX(AI$2:AI$100,AJ43),999)&gt;=0),AH43, REPLACE(AH43,AI43,IFERROR(FIND(" ",AH43,AI43),999)-AI43,                   INDEX(AH$2:AH$100,AJ43)                  ) )</f>
        <v/>
      </c>
      <c r="AL43" s="0" t="n">
        <f aca="false">IFERROR(FIND("f_",LOWER(AK43)),-1)</f>
        <v>-1</v>
      </c>
      <c r="AM43" s="0" t="n">
        <f aca="false">IF(AL43=-1,-1, VALUE(MID(AK43,AL43+2, IFERROR(FIND(" ",AK43,AL43),999)-AL43-2)))</f>
        <v>-1</v>
      </c>
      <c r="AN43" s="0" t="str">
        <f aca="false">IF(OR(AL43=-1,IFERROR(INDEX(AL$2:AL$100,AM43),999)&gt;=0),AK43, REPLACE(AK43,AL43,IFERROR(FIND(" ",AK43,AL43),999)-AL43,                   INDEX(AK$2:AK$100,AM43)                  ) )</f>
        <v/>
      </c>
      <c r="AO43" s="0" t="n">
        <f aca="false">IFERROR(FIND("f_",LOWER(AN43)),-1)</f>
        <v>-1</v>
      </c>
      <c r="AP43" s="0" t="n">
        <f aca="false">IF(AO43=-1,-1, VALUE(MID(AN43,AO43+2, IFERROR(FIND(" ",AN43,AO43),999)-AO43-2)))</f>
        <v>-1</v>
      </c>
      <c r="AQ43" s="0" t="str">
        <f aca="false">IF(OR(AO43=-1,IFERROR(INDEX(AO$2:AO$100,AP43),999)&gt;=0),AN43, REPLACE(AN43,AO43,IFERROR(FIND(" ",AN43,AO43),999)-AO43,                   INDEX(AN$2:AN$100,AP43)                  ) )</f>
        <v/>
      </c>
      <c r="AR43" s="0" t="n">
        <f aca="false">IFERROR(FIND("f_",LOWER(AQ43)),-1)</f>
        <v>-1</v>
      </c>
      <c r="AS43" s="0" t="n">
        <f aca="false">IF(AR43=-1,-1, VALUE(MID(AQ43,AR43+2, IFERROR(FIND(" ",AQ43,AR43),999)-AR43-2)))</f>
        <v>-1</v>
      </c>
      <c r="AT43" s="0" t="str">
        <f aca="false">IF(OR(AR43=-1,IFERROR(INDEX(AR$2:AR$100,AS43),999)&gt;=0),AQ43, REPLACE(AQ43,AR43,IFERROR(FIND(" ",AQ43,AR43),999)-AR43,                   INDEX(AQ$2:AQ$100,AS43)                  ) )</f>
        <v/>
      </c>
      <c r="AU43" s="0" t="n">
        <f aca="false">IFERROR(FIND("f_",LOWER(AT43)),-1)</f>
        <v>-1</v>
      </c>
      <c r="AV43" s="0" t="n">
        <f aca="false">IF(AU43=-1,-1, VALUE(MID(AT43,AU43+2, IFERROR(FIND(" ",AT43,AU43),999)-AU43-2)))</f>
        <v>-1</v>
      </c>
      <c r="AW43" s="0" t="str">
        <f aca="false">IF(OR(AU43=-1,IFERROR(INDEX(AU$2:AU$100,AV43),999)&gt;=0),AT43, REPLACE(AT43,AU43,IFERROR(FIND(" ",AT43,AU43),999)-AU43,                   INDEX(AT$2:AT$100,AV43)                  ) )</f>
        <v/>
      </c>
      <c r="AX43" s="0" t="n">
        <f aca="false">IFERROR(FIND("f_",LOWER(AW43)),-1)</f>
        <v>-1</v>
      </c>
      <c r="AY43" s="0" t="n">
        <f aca="false">IF(AX43=-1,-1, VALUE(MID(AW43,AX43+2, IFERROR(FIND(" ",AW43,AX43),999)-AX43-2)))</f>
        <v>-1</v>
      </c>
      <c r="AZ43" s="0" t="str">
        <f aca="false">IF(OR(AX43=-1,IFERROR(INDEX(AX$2:AX$100,AY43),999)&gt;=0),AW43, REPLACE(AW43,AX43,IFERROR(FIND(" ",AW43,AX43),999)-AX43,                   INDEX(AW$2:AW$100,AY43)                  ) )</f>
        <v/>
      </c>
      <c r="BA43" s="0" t="n">
        <f aca="false">IFERROR(FIND("f_",LOWER(AZ43)),-1)</f>
        <v>-1</v>
      </c>
      <c r="BB43" s="0" t="n">
        <f aca="false">IF(BA43=-1,-1, VALUE(MID(AZ43,BA43+2, IFERROR(FIND(" ",AZ43,BA43),999)-BA43-2)))</f>
        <v>-1</v>
      </c>
      <c r="BC43" s="0" t="str">
        <f aca="false">IF(OR(BA43=-1,IFERROR(INDEX(BA$2:BA$100,BB43),999)&gt;=0),AZ43, REPLACE(AZ43,BA43,IFERROR(FIND(" ",AZ43,BA43),999)-BA43,                   INDEX(AZ$2:AZ$100,BB43)                  ) )</f>
        <v/>
      </c>
      <c r="BD43" s="0" t="n">
        <f aca="false">IFERROR(FIND("f_",LOWER(BC43)),-1)</f>
        <v>-1</v>
      </c>
      <c r="BE43" s="0" t="n">
        <f aca="false">IF(BD43=-1,-1, VALUE(MID(BC43,BD43+2, IFERROR(FIND(" ",BC43,BD43),999)-BD43-2)))</f>
        <v>-1</v>
      </c>
      <c r="BF43" s="0" t="str">
        <f aca="false">IF(OR(BD43=-1,IFERROR(INDEX(BD$2:BD$100,BE43),999)&gt;=0),BC43, REPLACE(BC43,BD43,IFERROR(FIND(" ",BC43,BD43),999)-BD43,                   INDEX(BC$2:BC$100,BE43)                  ) )</f>
        <v/>
      </c>
      <c r="BG43" s="0" t="n">
        <f aca="false">IFERROR(FIND("f_",LOWER(BF43)),-1)</f>
        <v>-1</v>
      </c>
      <c r="BH43" s="0" t="n">
        <f aca="false">IF(BG43=-1,-1, VALUE(MID(BF43,BG43+2, IFERROR(FIND(" ",BF43,BG43),999)-BG43-2)))</f>
        <v>-1</v>
      </c>
      <c r="BI43" s="0" t="str">
        <f aca="false">IF(OR(BG43=-1,IFERROR(INDEX(BG$2:BG$100,BH43),999)&gt;=0),BF43, REPLACE(BF43,BG43,IFERROR(FIND(" ",BF43,BG43),999)-BG43,                   INDEX(BF$2:BF$100,BH43)                  ) )</f>
        <v/>
      </c>
      <c r="BJ43" s="0" t="n">
        <f aca="false">IFERROR(FIND("f_",LOWER(BI43)),-1)</f>
        <v>-1</v>
      </c>
      <c r="BK43" s="0" t="n">
        <f aca="false">IF(BJ43=-1,-1, VALUE(MID(BI43,BJ43+2, IFERROR(FIND(" ",BI43,BJ43),999)-BJ43-2)))</f>
        <v>-1</v>
      </c>
      <c r="BL43" s="0" t="str">
        <f aca="false">IF(OR(BJ43=-1,IFERROR(INDEX(BJ$2:BJ$100,BK43),999)&gt;=0),BI43, REPLACE(BI43,BJ43,IFERROR(FIND(" ",BI43,BJ43),999)-BJ43,                   INDEX(BI$2:BI$100,BK43)                  ) )</f>
        <v/>
      </c>
      <c r="BM43" s="0" t="n">
        <f aca="false">IFERROR(FIND("f_",LOWER(BL43)),-1)</f>
        <v>-1</v>
      </c>
      <c r="BN43" s="0" t="n">
        <f aca="false">IF(BM43=-1,-1, VALUE(MID(BL43,BM43+2, IFERROR(FIND(" ",BL43,BM43),999)-BM43-2)))</f>
        <v>-1</v>
      </c>
      <c r="BO43" s="0" t="str">
        <f aca="false">IF(OR(BM43=-1,IFERROR(INDEX(BM$2:BM$100,BN43),999)&gt;=0),BL43, REPLACE(BL43,BM43,IFERROR(FIND(" ",BL43,BM43),999)-BM43,                   INDEX(BL$2:BL$100,BN43)                  ) )</f>
        <v/>
      </c>
      <c r="BP43" s="0" t="n">
        <f aca="false">IFERROR(FIND("f_",LOWER(BO43)),-1)</f>
        <v>-1</v>
      </c>
      <c r="BQ43" s="0" t="n">
        <f aca="false">IF(BP43=-1,-1, VALUE(MID(BO43,BP43+2, IFERROR(FIND(" ",BO43,BP43),999)-BP43-2)))</f>
        <v>-1</v>
      </c>
      <c r="BR43" s="0" t="str">
        <f aca="false">IF(OR(BP43=-1,IFERROR(INDEX(BP$2:BP$100,BQ43),999)&gt;=0),BO43, REPLACE(BO43,BP43,IFERROR(FIND(" ",BO43,BP43),999)-BP43,                   INDEX(BO$2:BO$100,BQ43)                  ) )</f>
        <v/>
      </c>
      <c r="BS43" s="0" t="n">
        <f aca="false">IFERROR(FIND("f_",LOWER(BR43)),-1)</f>
        <v>-1</v>
      </c>
      <c r="BT43" s="0" t="n">
        <f aca="false">IF(BS43=-1,-1, VALUE(MID(BR43,BS43+2, IFERROR(FIND(" ",BR43,BS43),999)-BS43-2)))</f>
        <v>-1</v>
      </c>
      <c r="BU43" s="0" t="str">
        <f aca="false">IF(OR(BS43=-1,IFERROR(INDEX(BS$2:BS$100,BT43),999)&gt;=0),BR43, REPLACE(BR43,BS43,IFERROR(FIND(" ",BR43,BS43),999)-BS43,                   INDEX(BR$2:BR$100,BT43)                  ) )</f>
        <v/>
      </c>
      <c r="BV43" s="0" t="n">
        <f aca="false">IFERROR(FIND("f_",LOWER(BU43)),-1)</f>
        <v>-1</v>
      </c>
      <c r="BW43" s="0" t="n">
        <f aca="false">IF(BV43=-1,-1, VALUE(MID(BU43,BV43+2, IFERROR(FIND(" ",BU43,BV43),999)-BV43-2)))</f>
        <v>-1</v>
      </c>
      <c r="BX43" s="0" t="str">
        <f aca="false">IF(OR(BV43=-1,IFERROR(INDEX(BV$2:BV$100,BW43),999)&gt;=0),BU43, REPLACE(BU43,BV43,IFERROR(FIND(" ",BU43,BV43),999)-BV43,                   INDEX(BU$2:BU$100,BW43)                  ) )</f>
        <v/>
      </c>
      <c r="BY43" s="0" t="n">
        <f aca="false">IFERROR(FIND("f_",LOWER(BX43)),-1)</f>
        <v>-1</v>
      </c>
      <c r="BZ43" s="0" t="n">
        <f aca="false">IF(BY43=-1,-1, VALUE(MID(BX43,BY43+2, IFERROR(FIND(" ",BX43,BY43),999)-BY43-2)))</f>
        <v>-1</v>
      </c>
      <c r="CA43" s="0" t="str">
        <f aca="false">IF(OR(BY43=-1,IFERROR(INDEX(BY$2:BY$100,BZ43),999)&gt;=0),BX43, REPLACE(BX43,BY43,IFERROR(FIND(" ",BX43,BY43),999)-BY43,                   INDEX(BX$2:BX$100,BZ43)                  ) )</f>
        <v/>
      </c>
      <c r="CB43" s="0" t="n">
        <f aca="false">IFERROR(FIND("f_",LOWER(CA43)),-1)</f>
        <v>-1</v>
      </c>
      <c r="CC43" s="0" t="n">
        <f aca="false">IF(CB43=-1,-1, VALUE(MID(CA43,CB43+2, IFERROR(FIND(" ",CA43,CB43),999)-CB43-2)))</f>
        <v>-1</v>
      </c>
      <c r="CD43" s="0" t="str">
        <f aca="false">IF(OR(CB43=-1,IFERROR(INDEX(CB$2:CB$100,CC43),999)&gt;=0),CA43, REPLACE(CA43,CB43,IFERROR(FIND(" ",CA43,CB43),999)-CB43,                   INDEX(CA$2:CA$100,CC43)                  ) )</f>
        <v/>
      </c>
      <c r="CE43" s="0" t="n">
        <f aca="false">IFERROR(FIND("f_",LOWER(CD43)),-1)</f>
        <v>-1</v>
      </c>
      <c r="CF43" s="0" t="n">
        <f aca="false">IF(CE43=-1,-1, VALUE(MID(CD43,CE43+2, IFERROR(FIND(" ",CD43,CE43),999)-CE43-2)))</f>
        <v>-1</v>
      </c>
      <c r="CG43" s="0" t="str">
        <f aca="false">IF(OR(CE43=-1,IFERROR(INDEX(CE$2:CE$100,CF43),999)&gt;=0),CD43, REPLACE(CD43,CE43,IFERROR(FIND(" ",CD43,CE43),999)-CE43,                   INDEX(CD$2:CD$100,CF43)                  ) )</f>
        <v/>
      </c>
      <c r="CH43" s="0" t="n">
        <f aca="false">IFERROR(FIND("f_",LOWER(CG43)),-1)</f>
        <v>-1</v>
      </c>
      <c r="CI43" s="0" t="n">
        <f aca="false">IF(CH43=-1,-1, VALUE(MID(CG43,CH43+2, IFERROR(FIND(" ",CG43,CH43),999)-CH43-2)))</f>
        <v>-1</v>
      </c>
      <c r="CJ43" s="0" t="str">
        <f aca="false">IF(OR(CH43=-1,IFERROR(INDEX(CH$2:CH$100,CI43),999)&gt;=0),CG43, REPLACE(CG43,CH43,IFERROR(FIND(" ",CG43,CH43),999)-CH43,                   INDEX(CG$2:CG$100,CI43)                  ) )</f>
        <v/>
      </c>
      <c r="CK43" s="0" t="n">
        <f aca="false">IFERROR(FIND("f_",LOWER(CJ43)),-1)</f>
        <v>-1</v>
      </c>
      <c r="CL43" s="0" t="n">
        <f aca="false">IF(CK43=-1,-1, VALUE(MID(CJ43,CK43+2, IFERROR(FIND(" ",CJ43,CK43),999)-CK43-2)))</f>
        <v>-1</v>
      </c>
      <c r="CM43" s="0" t="str">
        <f aca="false">IF(OR(CK43=-1,IFERROR(INDEX(CK$2:CK$100,CL43),999)&gt;=0),CJ43, REPLACE(CJ43,CK43,IFERROR(FIND(" ",CJ43,CK43),999)-CK43,                   INDEX(CJ$2:CJ$100,CL43)                  ) )</f>
        <v/>
      </c>
      <c r="CN43" s="0" t="n">
        <f aca="false">IFERROR(FIND("f_",LOWER(CM43)),-1)</f>
        <v>-1</v>
      </c>
      <c r="CO43" s="0" t="n">
        <f aca="false">IF(CN43=-1,-1, VALUE(MID(CM43,CN43+2, IFERROR(FIND(" ",CM43,CN43),999)-CN43-2)))</f>
        <v>-1</v>
      </c>
      <c r="CP43" s="0" t="str">
        <f aca="false">IF(OR(CN43=-1,IFERROR(INDEX(CN$2:CN$100,CO43),999)&gt;=0),CM43, REPLACE(CM43,CN43,IFERROR(FIND(" ",CM43,CN43),999)-CN43,                   INDEX(CM$2:CM$100,CO43)                  ) )</f>
        <v/>
      </c>
      <c r="CQ43" s="0" t="n">
        <f aca="false">IFERROR(FIND("f_",LOWER(CP43)),-1)</f>
        <v>-1</v>
      </c>
      <c r="CR43" s="0" t="n">
        <f aca="false">IF(CQ43=-1,-1, VALUE(MID(CP43,CQ43+2, IFERROR(FIND(" ",CP43,CQ43),999)-CQ43-2)))</f>
        <v>-1</v>
      </c>
      <c r="CS43" s="0" t="str">
        <f aca="false">IF(OR(CQ43=-1,IFERROR(INDEX(CQ$2:CQ$100,CR43),999)&gt;=0),CP43, REPLACE(CP43,CQ43,IFERROR(FIND(" ",CP43,CQ43),999)-CQ43,                   INDEX(CP$2:CP$100,CR43)                  ) )</f>
        <v/>
      </c>
      <c r="CT43" s="0" t="n">
        <f aca="false">IFERROR(FIND("f_",LOWER(CS43)),-1)</f>
        <v>-1</v>
      </c>
      <c r="CU43" s="0" t="n">
        <f aca="false">IF(CT43=-1,-1, VALUE(MID(CS43,CT43+2, IFERROR(FIND(" ",CS43,CT43),999)-CT43-2)))</f>
        <v>-1</v>
      </c>
      <c r="CV43" s="0" t="str">
        <f aca="false">IF(OR(CT43=-1,IFERROR(INDEX(CT$2:CT$100,CU43),999)&gt;=0),CS43, REPLACE(CS43,CT43,IFERROR(FIND(" ",CS43,CT43),999)-CT43,                   INDEX(CS$2:CS$100,CU43)                  ) )</f>
        <v/>
      </c>
      <c r="CW43" s="0" t="n">
        <f aca="false">IFERROR(FIND("f_",LOWER(CV43)),-1)</f>
        <v>-1</v>
      </c>
      <c r="CX43" s="0" t="n">
        <f aca="false">IF(CW43=-1,-1, VALUE(MID(CV43,CW43+2, IFERROR(FIND(" ",CV43,CW43),999)-CW43-2)))</f>
        <v>-1</v>
      </c>
      <c r="CY43" s="0" t="str">
        <f aca="false">IF(OR(CW43=-1,IFERROR(INDEX(CW$2:CW$100,CX43),999)&gt;=0),CV43, REPLACE(CV43,CW43,IFERROR(FIND(" ",CV43,CW43),999)-CW43,                   INDEX(CV$2:CV$100,CX43)                  ) )</f>
        <v/>
      </c>
      <c r="CZ43" s="0" t="n">
        <f aca="false">IFERROR(FIND("f_",LOWER(CY43)),-1)</f>
        <v>-1</v>
      </c>
      <c r="DA43" s="0" t="n">
        <f aca="false">IF(CZ43=-1,-1, VALUE(MID(CY43,CZ43+2, IFERROR(FIND(" ",CY43,CZ43),999)-CZ43-2)))</f>
        <v>-1</v>
      </c>
      <c r="DB43" s="0" t="str">
        <f aca="false">IF(OR(CZ43=-1,IFERROR(INDEX(CZ$2:CZ$100,DA43),999)&gt;=0),CY43, REPLACE(CY43,CZ43,IFERROR(FIND(" ",CY43,CZ43),999)-CZ43,                   INDEX(CY$2:CY$100,DA43)                  ) )</f>
        <v/>
      </c>
    </row>
    <row r="44" customFormat="false" ht="13.8" hidden="false" customHeight="false" outlineLevel="0" collapsed="false">
      <c r="D44" s="1"/>
      <c r="I44" s="0" t="str">
        <f aca="false">DB44</f>
        <v/>
      </c>
      <c r="L44" s="0" t="e">
        <f aca="false">VLOOKUP($D44,Relgebra!$A:$E,5,0)</f>
        <v>#N/A</v>
      </c>
      <c r="M44" s="0" t="e">
        <f aca="false">SUBSTITUTE(SUBSTITUTE(L44,"parm1",E44),"parm2",F44)</f>
        <v>#N/A</v>
      </c>
      <c r="N44" s="0" t="str">
        <f aca="false">IFERROR(VLOOKUP(ROW($A43),$G$2:$M$100,COLUMN(M43)-COLUMN(G43)+1,0),"")</f>
        <v/>
      </c>
      <c r="P44" s="0" t="str">
        <f aca="false">N44</f>
        <v/>
      </c>
      <c r="Q44" s="0" t="n">
        <f aca="false">IFERROR(FIND("f_",LOWER(P44)),-1)</f>
        <v>-1</v>
      </c>
      <c r="R44" s="0" t="n">
        <f aca="false">IF(Q44=-1,-1, VALUE(MID(P44,Q44+2, IFERROR(FIND(" ",P44,Q44),999)-Q44-2)))</f>
        <v>-1</v>
      </c>
      <c r="S44" s="0" t="str">
        <f aca="false">IF(OR(Q44=-1,IFERROR(INDEX(Q$2:Q$100,R44),999)&gt;=0),P44, REPLACE(P44,Q44,IFERROR(FIND(" ",P44,Q44),999)-Q44,                   INDEX(P$2:P$100,R44)                  ) )</f>
        <v/>
      </c>
      <c r="T44" s="0" t="n">
        <f aca="false">IFERROR(FIND("f_",LOWER(S44)),-1)</f>
        <v>-1</v>
      </c>
      <c r="U44" s="0" t="n">
        <f aca="false">IF(T44=-1,-1, VALUE(MID(S44,T44+2, IFERROR(FIND(" ",S44,T44),999)-T44-2)))</f>
        <v>-1</v>
      </c>
      <c r="V44" s="0" t="str">
        <f aca="false">IF(OR(T44=-1,IFERROR(INDEX(T$2:T$100,U44),999)&gt;=0),S44, REPLACE(S44,T44,IFERROR(FIND(" ",S44,T44),999)-T44,                   INDEX(S$2:S$100,U44)                  ) )</f>
        <v/>
      </c>
      <c r="W44" s="0" t="n">
        <f aca="false">IFERROR(FIND("f_",LOWER(V44)),-1)</f>
        <v>-1</v>
      </c>
      <c r="X44" s="0" t="n">
        <f aca="false">IF(W44=-1,-1, VALUE(MID(V44,W44+2, IFERROR(FIND(" ",V44,W44),999)-W44-2)))</f>
        <v>-1</v>
      </c>
      <c r="Y44" s="0" t="str">
        <f aca="false">IF(OR(W44=-1,IFERROR(INDEX(W$2:W$100,X44),999)&gt;=0),V44, REPLACE(V44,W44,IFERROR(FIND(" ",V44,W44),999)-W44,                   INDEX(V$2:V$100,X44)                  ) )</f>
        <v/>
      </c>
      <c r="Z44" s="0" t="n">
        <f aca="false">IFERROR(FIND("f_",LOWER(Y44)),-1)</f>
        <v>-1</v>
      </c>
      <c r="AA44" s="0" t="n">
        <f aca="false">IF(Z44=-1,-1, VALUE(MID(Y44,Z44+2, IFERROR(FIND(" ",Y44,Z44),999)-Z44-2)))</f>
        <v>-1</v>
      </c>
      <c r="AB44" s="0" t="str">
        <f aca="false">IF(OR(Z44=-1,IFERROR(INDEX(Z$2:Z$100,AA44),999)&gt;=0),Y44, REPLACE(Y44,Z44,IFERROR(FIND(" ",Y44,Z44),999)-Z44,                   INDEX(Y$2:Y$100,AA44)                  ) )</f>
        <v/>
      </c>
      <c r="AC44" s="0" t="n">
        <f aca="false">IFERROR(FIND("f_",LOWER(AB44)),-1)</f>
        <v>-1</v>
      </c>
      <c r="AD44" s="0" t="n">
        <f aca="false">IF(AC44=-1,-1, VALUE(MID(AB44,AC44+2, IFERROR(FIND(" ",AB44,AC44),999)-AC44-2)))</f>
        <v>-1</v>
      </c>
      <c r="AE44" s="0" t="str">
        <f aca="false">IF(OR(AC44=-1,IFERROR(INDEX(AC$2:AC$100,AD44),999)&gt;=0),AB44, REPLACE(AB44,AC44,IFERROR(FIND(" ",AB44,AC44),999)-AC44,                   INDEX(AB$2:AB$100,AD44)                  ) )</f>
        <v/>
      </c>
      <c r="AF44" s="0" t="n">
        <f aca="false">IFERROR(FIND("f_",LOWER(AE44)),-1)</f>
        <v>-1</v>
      </c>
      <c r="AG44" s="0" t="n">
        <f aca="false">IF(AF44=-1,-1, VALUE(MID(AE44,AF44+2, IFERROR(FIND(" ",AE44,AF44),999)-AF44-2)))</f>
        <v>-1</v>
      </c>
      <c r="AH44" s="0" t="str">
        <f aca="false">IF(OR(AF44=-1,IFERROR(INDEX(AF$2:AF$100,AG44),999)&gt;=0),AE44, REPLACE(AE44,AF44,IFERROR(FIND(" ",AE44,AF44),999)-AF44,                   INDEX(AE$2:AE$100,AG44)                  ) )</f>
        <v/>
      </c>
      <c r="AI44" s="0" t="n">
        <f aca="false">IFERROR(FIND("f_",LOWER(AH44)),-1)</f>
        <v>-1</v>
      </c>
      <c r="AJ44" s="0" t="n">
        <f aca="false">IF(AI44=-1,-1, VALUE(MID(AH44,AI44+2, IFERROR(FIND(" ",AH44,AI44),999)-AI44-2)))</f>
        <v>-1</v>
      </c>
      <c r="AK44" s="0" t="str">
        <f aca="false">IF(OR(AI44=-1,IFERROR(INDEX(AI$2:AI$100,AJ44),999)&gt;=0),AH44, REPLACE(AH44,AI44,IFERROR(FIND(" ",AH44,AI44),999)-AI44,                   INDEX(AH$2:AH$100,AJ44)                  ) )</f>
        <v/>
      </c>
      <c r="AL44" s="0" t="n">
        <f aca="false">IFERROR(FIND("f_",LOWER(AK44)),-1)</f>
        <v>-1</v>
      </c>
      <c r="AM44" s="0" t="n">
        <f aca="false">IF(AL44=-1,-1, VALUE(MID(AK44,AL44+2, IFERROR(FIND(" ",AK44,AL44),999)-AL44-2)))</f>
        <v>-1</v>
      </c>
      <c r="AN44" s="0" t="str">
        <f aca="false">IF(OR(AL44=-1,IFERROR(INDEX(AL$2:AL$100,AM44),999)&gt;=0),AK44, REPLACE(AK44,AL44,IFERROR(FIND(" ",AK44,AL44),999)-AL44,                   INDEX(AK$2:AK$100,AM44)                  ) )</f>
        <v/>
      </c>
      <c r="AO44" s="0" t="n">
        <f aca="false">IFERROR(FIND("f_",LOWER(AN44)),-1)</f>
        <v>-1</v>
      </c>
      <c r="AP44" s="0" t="n">
        <f aca="false">IF(AO44=-1,-1, VALUE(MID(AN44,AO44+2, IFERROR(FIND(" ",AN44,AO44),999)-AO44-2)))</f>
        <v>-1</v>
      </c>
      <c r="AQ44" s="0" t="str">
        <f aca="false">IF(OR(AO44=-1,IFERROR(INDEX(AO$2:AO$100,AP44),999)&gt;=0),AN44, REPLACE(AN44,AO44,IFERROR(FIND(" ",AN44,AO44),999)-AO44,                   INDEX(AN$2:AN$100,AP44)                  ) )</f>
        <v/>
      </c>
      <c r="AR44" s="0" t="n">
        <f aca="false">IFERROR(FIND("f_",LOWER(AQ44)),-1)</f>
        <v>-1</v>
      </c>
      <c r="AS44" s="0" t="n">
        <f aca="false">IF(AR44=-1,-1, VALUE(MID(AQ44,AR44+2, IFERROR(FIND(" ",AQ44,AR44),999)-AR44-2)))</f>
        <v>-1</v>
      </c>
      <c r="AT44" s="0" t="str">
        <f aca="false">IF(OR(AR44=-1,IFERROR(INDEX(AR$2:AR$100,AS44),999)&gt;=0),AQ44, REPLACE(AQ44,AR44,IFERROR(FIND(" ",AQ44,AR44),999)-AR44,                   INDEX(AQ$2:AQ$100,AS44)                  ) )</f>
        <v/>
      </c>
      <c r="AU44" s="0" t="n">
        <f aca="false">IFERROR(FIND("f_",LOWER(AT44)),-1)</f>
        <v>-1</v>
      </c>
      <c r="AV44" s="0" t="n">
        <f aca="false">IF(AU44=-1,-1, VALUE(MID(AT44,AU44+2, IFERROR(FIND(" ",AT44,AU44),999)-AU44-2)))</f>
        <v>-1</v>
      </c>
      <c r="AW44" s="0" t="str">
        <f aca="false">IF(OR(AU44=-1,IFERROR(INDEX(AU$2:AU$100,AV44),999)&gt;=0),AT44, REPLACE(AT44,AU44,IFERROR(FIND(" ",AT44,AU44),999)-AU44,                   INDEX(AT$2:AT$100,AV44)                  ) )</f>
        <v/>
      </c>
      <c r="AX44" s="0" t="n">
        <f aca="false">IFERROR(FIND("f_",LOWER(AW44)),-1)</f>
        <v>-1</v>
      </c>
      <c r="AY44" s="0" t="n">
        <f aca="false">IF(AX44=-1,-1, VALUE(MID(AW44,AX44+2, IFERROR(FIND(" ",AW44,AX44),999)-AX44-2)))</f>
        <v>-1</v>
      </c>
      <c r="AZ44" s="0" t="str">
        <f aca="false">IF(OR(AX44=-1,IFERROR(INDEX(AX$2:AX$100,AY44),999)&gt;=0),AW44, REPLACE(AW44,AX44,IFERROR(FIND(" ",AW44,AX44),999)-AX44,                   INDEX(AW$2:AW$100,AY44)                  ) )</f>
        <v/>
      </c>
      <c r="BA44" s="0" t="n">
        <f aca="false">IFERROR(FIND("f_",LOWER(AZ44)),-1)</f>
        <v>-1</v>
      </c>
      <c r="BB44" s="0" t="n">
        <f aca="false">IF(BA44=-1,-1, VALUE(MID(AZ44,BA44+2, IFERROR(FIND(" ",AZ44,BA44),999)-BA44-2)))</f>
        <v>-1</v>
      </c>
      <c r="BC44" s="0" t="str">
        <f aca="false">IF(OR(BA44=-1,IFERROR(INDEX(BA$2:BA$100,BB44),999)&gt;=0),AZ44, REPLACE(AZ44,BA44,IFERROR(FIND(" ",AZ44,BA44),999)-BA44,                   INDEX(AZ$2:AZ$100,BB44)                  ) )</f>
        <v/>
      </c>
      <c r="BD44" s="0" t="n">
        <f aca="false">IFERROR(FIND("f_",LOWER(BC44)),-1)</f>
        <v>-1</v>
      </c>
      <c r="BE44" s="0" t="n">
        <f aca="false">IF(BD44=-1,-1, VALUE(MID(BC44,BD44+2, IFERROR(FIND(" ",BC44,BD44),999)-BD44-2)))</f>
        <v>-1</v>
      </c>
      <c r="BF44" s="0" t="str">
        <f aca="false">IF(OR(BD44=-1,IFERROR(INDEX(BD$2:BD$100,BE44),999)&gt;=0),BC44, REPLACE(BC44,BD44,IFERROR(FIND(" ",BC44,BD44),999)-BD44,                   INDEX(BC$2:BC$100,BE44)                  ) )</f>
        <v/>
      </c>
      <c r="BG44" s="0" t="n">
        <f aca="false">IFERROR(FIND("f_",LOWER(BF44)),-1)</f>
        <v>-1</v>
      </c>
      <c r="BH44" s="0" t="n">
        <f aca="false">IF(BG44=-1,-1, VALUE(MID(BF44,BG44+2, IFERROR(FIND(" ",BF44,BG44),999)-BG44-2)))</f>
        <v>-1</v>
      </c>
      <c r="BI44" s="0" t="str">
        <f aca="false">IF(OR(BG44=-1,IFERROR(INDEX(BG$2:BG$100,BH44),999)&gt;=0),BF44, REPLACE(BF44,BG44,IFERROR(FIND(" ",BF44,BG44),999)-BG44,                   INDEX(BF$2:BF$100,BH44)                  ) )</f>
        <v/>
      </c>
      <c r="BJ44" s="0" t="n">
        <f aca="false">IFERROR(FIND("f_",LOWER(BI44)),-1)</f>
        <v>-1</v>
      </c>
      <c r="BK44" s="0" t="n">
        <f aca="false">IF(BJ44=-1,-1, VALUE(MID(BI44,BJ44+2, IFERROR(FIND(" ",BI44,BJ44),999)-BJ44-2)))</f>
        <v>-1</v>
      </c>
      <c r="BL44" s="0" t="str">
        <f aca="false">IF(OR(BJ44=-1,IFERROR(INDEX(BJ$2:BJ$100,BK44),999)&gt;=0),BI44, REPLACE(BI44,BJ44,IFERROR(FIND(" ",BI44,BJ44),999)-BJ44,                   INDEX(BI$2:BI$100,BK44)                  ) )</f>
        <v/>
      </c>
      <c r="BM44" s="0" t="n">
        <f aca="false">IFERROR(FIND("f_",LOWER(BL44)),-1)</f>
        <v>-1</v>
      </c>
      <c r="BN44" s="0" t="n">
        <f aca="false">IF(BM44=-1,-1, VALUE(MID(BL44,BM44+2, IFERROR(FIND(" ",BL44,BM44),999)-BM44-2)))</f>
        <v>-1</v>
      </c>
      <c r="BO44" s="0" t="str">
        <f aca="false">IF(OR(BM44=-1,IFERROR(INDEX(BM$2:BM$100,BN44),999)&gt;=0),BL44, REPLACE(BL44,BM44,IFERROR(FIND(" ",BL44,BM44),999)-BM44,                   INDEX(BL$2:BL$100,BN44)                  ) )</f>
        <v/>
      </c>
      <c r="BP44" s="0" t="n">
        <f aca="false">IFERROR(FIND("f_",LOWER(BO44)),-1)</f>
        <v>-1</v>
      </c>
      <c r="BQ44" s="0" t="n">
        <f aca="false">IF(BP44=-1,-1, VALUE(MID(BO44,BP44+2, IFERROR(FIND(" ",BO44,BP44),999)-BP44-2)))</f>
        <v>-1</v>
      </c>
      <c r="BR44" s="0" t="str">
        <f aca="false">IF(OR(BP44=-1,IFERROR(INDEX(BP$2:BP$100,BQ44),999)&gt;=0),BO44, REPLACE(BO44,BP44,IFERROR(FIND(" ",BO44,BP44),999)-BP44,                   INDEX(BO$2:BO$100,BQ44)                  ) )</f>
        <v/>
      </c>
      <c r="BS44" s="0" t="n">
        <f aca="false">IFERROR(FIND("f_",LOWER(BR44)),-1)</f>
        <v>-1</v>
      </c>
      <c r="BT44" s="0" t="n">
        <f aca="false">IF(BS44=-1,-1, VALUE(MID(BR44,BS44+2, IFERROR(FIND(" ",BR44,BS44),999)-BS44-2)))</f>
        <v>-1</v>
      </c>
      <c r="BU44" s="0" t="str">
        <f aca="false">IF(OR(BS44=-1,IFERROR(INDEX(BS$2:BS$100,BT44),999)&gt;=0),BR44, REPLACE(BR44,BS44,IFERROR(FIND(" ",BR44,BS44),999)-BS44,                   INDEX(BR$2:BR$100,BT44)                  ) )</f>
        <v/>
      </c>
      <c r="BV44" s="0" t="n">
        <f aca="false">IFERROR(FIND("f_",LOWER(BU44)),-1)</f>
        <v>-1</v>
      </c>
      <c r="BW44" s="0" t="n">
        <f aca="false">IF(BV44=-1,-1, VALUE(MID(BU44,BV44+2, IFERROR(FIND(" ",BU44,BV44),999)-BV44-2)))</f>
        <v>-1</v>
      </c>
      <c r="BX44" s="0" t="str">
        <f aca="false">IF(OR(BV44=-1,IFERROR(INDEX(BV$2:BV$100,BW44),999)&gt;=0),BU44, REPLACE(BU44,BV44,IFERROR(FIND(" ",BU44,BV44),999)-BV44,                   INDEX(BU$2:BU$100,BW44)                  ) )</f>
        <v/>
      </c>
      <c r="BY44" s="0" t="n">
        <f aca="false">IFERROR(FIND("f_",LOWER(BX44)),-1)</f>
        <v>-1</v>
      </c>
      <c r="BZ44" s="0" t="n">
        <f aca="false">IF(BY44=-1,-1, VALUE(MID(BX44,BY44+2, IFERROR(FIND(" ",BX44,BY44),999)-BY44-2)))</f>
        <v>-1</v>
      </c>
      <c r="CA44" s="0" t="str">
        <f aca="false">IF(OR(BY44=-1,IFERROR(INDEX(BY$2:BY$100,BZ44),999)&gt;=0),BX44, REPLACE(BX44,BY44,IFERROR(FIND(" ",BX44,BY44),999)-BY44,                   INDEX(BX$2:BX$100,BZ44)                  ) )</f>
        <v/>
      </c>
      <c r="CB44" s="0" t="n">
        <f aca="false">IFERROR(FIND("f_",LOWER(CA44)),-1)</f>
        <v>-1</v>
      </c>
      <c r="CC44" s="0" t="n">
        <f aca="false">IF(CB44=-1,-1, VALUE(MID(CA44,CB44+2, IFERROR(FIND(" ",CA44,CB44),999)-CB44-2)))</f>
        <v>-1</v>
      </c>
      <c r="CD44" s="0" t="str">
        <f aca="false">IF(OR(CB44=-1,IFERROR(INDEX(CB$2:CB$100,CC44),999)&gt;=0),CA44, REPLACE(CA44,CB44,IFERROR(FIND(" ",CA44,CB44),999)-CB44,                   INDEX(CA$2:CA$100,CC44)                  ) )</f>
        <v/>
      </c>
      <c r="CE44" s="0" t="n">
        <f aca="false">IFERROR(FIND("f_",LOWER(CD44)),-1)</f>
        <v>-1</v>
      </c>
      <c r="CF44" s="0" t="n">
        <f aca="false">IF(CE44=-1,-1, VALUE(MID(CD44,CE44+2, IFERROR(FIND(" ",CD44,CE44),999)-CE44-2)))</f>
        <v>-1</v>
      </c>
      <c r="CG44" s="0" t="str">
        <f aca="false">IF(OR(CE44=-1,IFERROR(INDEX(CE$2:CE$100,CF44),999)&gt;=0),CD44, REPLACE(CD44,CE44,IFERROR(FIND(" ",CD44,CE44),999)-CE44,                   INDEX(CD$2:CD$100,CF44)                  ) )</f>
        <v/>
      </c>
      <c r="CH44" s="0" t="n">
        <f aca="false">IFERROR(FIND("f_",LOWER(CG44)),-1)</f>
        <v>-1</v>
      </c>
      <c r="CI44" s="0" t="n">
        <f aca="false">IF(CH44=-1,-1, VALUE(MID(CG44,CH44+2, IFERROR(FIND(" ",CG44,CH44),999)-CH44-2)))</f>
        <v>-1</v>
      </c>
      <c r="CJ44" s="0" t="str">
        <f aca="false">IF(OR(CH44=-1,IFERROR(INDEX(CH$2:CH$100,CI44),999)&gt;=0),CG44, REPLACE(CG44,CH44,IFERROR(FIND(" ",CG44,CH44),999)-CH44,                   INDEX(CG$2:CG$100,CI44)                  ) )</f>
        <v/>
      </c>
      <c r="CK44" s="0" t="n">
        <f aca="false">IFERROR(FIND("f_",LOWER(CJ44)),-1)</f>
        <v>-1</v>
      </c>
      <c r="CL44" s="0" t="n">
        <f aca="false">IF(CK44=-1,-1, VALUE(MID(CJ44,CK44+2, IFERROR(FIND(" ",CJ44,CK44),999)-CK44-2)))</f>
        <v>-1</v>
      </c>
      <c r="CM44" s="0" t="str">
        <f aca="false">IF(OR(CK44=-1,IFERROR(INDEX(CK$2:CK$100,CL44),999)&gt;=0),CJ44, REPLACE(CJ44,CK44,IFERROR(FIND(" ",CJ44,CK44),999)-CK44,                   INDEX(CJ$2:CJ$100,CL44)                  ) )</f>
        <v/>
      </c>
      <c r="CN44" s="0" t="n">
        <f aca="false">IFERROR(FIND("f_",LOWER(CM44)),-1)</f>
        <v>-1</v>
      </c>
      <c r="CO44" s="0" t="n">
        <f aca="false">IF(CN44=-1,-1, VALUE(MID(CM44,CN44+2, IFERROR(FIND(" ",CM44,CN44),999)-CN44-2)))</f>
        <v>-1</v>
      </c>
      <c r="CP44" s="0" t="str">
        <f aca="false">IF(OR(CN44=-1,IFERROR(INDEX(CN$2:CN$100,CO44),999)&gt;=0),CM44, REPLACE(CM44,CN44,IFERROR(FIND(" ",CM44,CN44),999)-CN44,                   INDEX(CM$2:CM$100,CO44)                  ) )</f>
        <v/>
      </c>
      <c r="CQ44" s="0" t="n">
        <f aca="false">IFERROR(FIND("f_",LOWER(CP44)),-1)</f>
        <v>-1</v>
      </c>
      <c r="CR44" s="0" t="n">
        <f aca="false">IF(CQ44=-1,-1, VALUE(MID(CP44,CQ44+2, IFERROR(FIND(" ",CP44,CQ44),999)-CQ44-2)))</f>
        <v>-1</v>
      </c>
      <c r="CS44" s="0" t="str">
        <f aca="false">IF(OR(CQ44=-1,IFERROR(INDEX(CQ$2:CQ$100,CR44),999)&gt;=0),CP44, REPLACE(CP44,CQ44,IFERROR(FIND(" ",CP44,CQ44),999)-CQ44,                   INDEX(CP$2:CP$100,CR44)                  ) )</f>
        <v/>
      </c>
      <c r="CT44" s="0" t="n">
        <f aca="false">IFERROR(FIND("f_",LOWER(CS44)),-1)</f>
        <v>-1</v>
      </c>
      <c r="CU44" s="0" t="n">
        <f aca="false">IF(CT44=-1,-1, VALUE(MID(CS44,CT44+2, IFERROR(FIND(" ",CS44,CT44),999)-CT44-2)))</f>
        <v>-1</v>
      </c>
      <c r="CV44" s="0" t="str">
        <f aca="false">IF(OR(CT44=-1,IFERROR(INDEX(CT$2:CT$100,CU44),999)&gt;=0),CS44, REPLACE(CS44,CT44,IFERROR(FIND(" ",CS44,CT44),999)-CT44,                   INDEX(CS$2:CS$100,CU44)                  ) )</f>
        <v/>
      </c>
      <c r="CW44" s="0" t="n">
        <f aca="false">IFERROR(FIND("f_",LOWER(CV44)),-1)</f>
        <v>-1</v>
      </c>
      <c r="CX44" s="0" t="n">
        <f aca="false">IF(CW44=-1,-1, VALUE(MID(CV44,CW44+2, IFERROR(FIND(" ",CV44,CW44),999)-CW44-2)))</f>
        <v>-1</v>
      </c>
      <c r="CY44" s="0" t="str">
        <f aca="false">IF(OR(CW44=-1,IFERROR(INDEX(CW$2:CW$100,CX44),999)&gt;=0),CV44, REPLACE(CV44,CW44,IFERROR(FIND(" ",CV44,CW44),999)-CW44,                   INDEX(CV$2:CV$100,CX44)                  ) )</f>
        <v/>
      </c>
      <c r="CZ44" s="0" t="n">
        <f aca="false">IFERROR(FIND("f_",LOWER(CY44)),-1)</f>
        <v>-1</v>
      </c>
      <c r="DA44" s="0" t="n">
        <f aca="false">IF(CZ44=-1,-1, VALUE(MID(CY44,CZ44+2, IFERROR(FIND(" ",CY44,CZ44),999)-CZ44-2)))</f>
        <v>-1</v>
      </c>
      <c r="DB44" s="0" t="str">
        <f aca="false">IF(OR(CZ44=-1,IFERROR(INDEX(CZ$2:CZ$100,DA44),999)&gt;=0),CY44, REPLACE(CY44,CZ44,IFERROR(FIND(" ",CY44,CZ44),999)-CZ44,                   INDEX(CY$2:CY$100,DA44)                  ) )</f>
        <v/>
      </c>
    </row>
    <row r="45" customFormat="false" ht="13.8" hidden="false" customHeight="false" outlineLevel="0" collapsed="false">
      <c r="D45" s="1"/>
      <c r="I45" s="0" t="str">
        <f aca="false">DB45</f>
        <v/>
      </c>
      <c r="L45" s="0" t="e">
        <f aca="false">VLOOKUP($D45,Relgebra!$A:$E,5,0)</f>
        <v>#N/A</v>
      </c>
      <c r="M45" s="0" t="e">
        <f aca="false">SUBSTITUTE(SUBSTITUTE(L45,"parm1",E45),"parm2",F45)</f>
        <v>#N/A</v>
      </c>
      <c r="N45" s="0" t="str">
        <f aca="false">IFERROR(VLOOKUP(ROW($A44),$G$2:$M$100,COLUMN(M44)-COLUMN(G44)+1,0),"")</f>
        <v/>
      </c>
      <c r="P45" s="0" t="str">
        <f aca="false">N45</f>
        <v/>
      </c>
      <c r="Q45" s="0" t="n">
        <f aca="false">IFERROR(FIND("f_",LOWER(P45)),-1)</f>
        <v>-1</v>
      </c>
      <c r="R45" s="0" t="n">
        <f aca="false">IF(Q45=-1,-1, VALUE(MID(P45,Q45+2, IFERROR(FIND(" ",P45,Q45),999)-Q45-2)))</f>
        <v>-1</v>
      </c>
      <c r="S45" s="0" t="str">
        <f aca="false">IF(OR(Q45=-1,IFERROR(INDEX(Q$2:Q$100,R45),999)&gt;=0),P45, REPLACE(P45,Q45,IFERROR(FIND(" ",P45,Q45),999)-Q45,                   INDEX(P$2:P$100,R45)                  ) )</f>
        <v/>
      </c>
      <c r="T45" s="0" t="n">
        <f aca="false">IFERROR(FIND("f_",LOWER(S45)),-1)</f>
        <v>-1</v>
      </c>
      <c r="U45" s="0" t="n">
        <f aca="false">IF(T45=-1,-1, VALUE(MID(S45,T45+2, IFERROR(FIND(" ",S45,T45),999)-T45-2)))</f>
        <v>-1</v>
      </c>
      <c r="V45" s="0" t="str">
        <f aca="false">IF(OR(T45=-1,IFERROR(INDEX(T$2:T$100,U45),999)&gt;=0),S45, REPLACE(S45,T45,IFERROR(FIND(" ",S45,T45),999)-T45,                   INDEX(S$2:S$100,U45)                  ) )</f>
        <v/>
      </c>
      <c r="W45" s="0" t="n">
        <f aca="false">IFERROR(FIND("f_",LOWER(V45)),-1)</f>
        <v>-1</v>
      </c>
      <c r="X45" s="0" t="n">
        <f aca="false">IF(W45=-1,-1, VALUE(MID(V45,W45+2, IFERROR(FIND(" ",V45,W45),999)-W45-2)))</f>
        <v>-1</v>
      </c>
      <c r="Y45" s="0" t="str">
        <f aca="false">IF(OR(W45=-1,IFERROR(INDEX(W$2:W$100,X45),999)&gt;=0),V45, REPLACE(V45,W45,IFERROR(FIND(" ",V45,W45),999)-W45,                   INDEX(V$2:V$100,X45)                  ) )</f>
        <v/>
      </c>
      <c r="Z45" s="0" t="n">
        <f aca="false">IFERROR(FIND("f_",LOWER(Y45)),-1)</f>
        <v>-1</v>
      </c>
      <c r="AA45" s="0" t="n">
        <f aca="false">IF(Z45=-1,-1, VALUE(MID(Y45,Z45+2, IFERROR(FIND(" ",Y45,Z45),999)-Z45-2)))</f>
        <v>-1</v>
      </c>
      <c r="AB45" s="0" t="str">
        <f aca="false">IF(OR(Z45=-1,IFERROR(INDEX(Z$2:Z$100,AA45),999)&gt;=0),Y45, REPLACE(Y45,Z45,IFERROR(FIND(" ",Y45,Z45),999)-Z45,                   INDEX(Y$2:Y$100,AA45)                  ) )</f>
        <v/>
      </c>
      <c r="AC45" s="0" t="n">
        <f aca="false">IFERROR(FIND("f_",LOWER(AB45)),-1)</f>
        <v>-1</v>
      </c>
      <c r="AD45" s="0" t="n">
        <f aca="false">IF(AC45=-1,-1, VALUE(MID(AB45,AC45+2, IFERROR(FIND(" ",AB45,AC45),999)-AC45-2)))</f>
        <v>-1</v>
      </c>
      <c r="AE45" s="0" t="str">
        <f aca="false">IF(OR(AC45=-1,IFERROR(INDEX(AC$2:AC$100,AD45),999)&gt;=0),AB45, REPLACE(AB45,AC45,IFERROR(FIND(" ",AB45,AC45),999)-AC45,                   INDEX(AB$2:AB$100,AD45)                  ) )</f>
        <v/>
      </c>
      <c r="AF45" s="0" t="n">
        <f aca="false">IFERROR(FIND("f_",LOWER(AE45)),-1)</f>
        <v>-1</v>
      </c>
      <c r="AG45" s="0" t="n">
        <f aca="false">IF(AF45=-1,-1, VALUE(MID(AE45,AF45+2, IFERROR(FIND(" ",AE45,AF45),999)-AF45-2)))</f>
        <v>-1</v>
      </c>
      <c r="AH45" s="0" t="str">
        <f aca="false">IF(OR(AF45=-1,IFERROR(INDEX(AF$2:AF$100,AG45),999)&gt;=0),AE45, REPLACE(AE45,AF45,IFERROR(FIND(" ",AE45,AF45),999)-AF45,                   INDEX(AE$2:AE$100,AG45)                  ) )</f>
        <v/>
      </c>
      <c r="AI45" s="0" t="n">
        <f aca="false">IFERROR(FIND("f_",LOWER(AH45)),-1)</f>
        <v>-1</v>
      </c>
      <c r="AJ45" s="0" t="n">
        <f aca="false">IF(AI45=-1,-1, VALUE(MID(AH45,AI45+2, IFERROR(FIND(" ",AH45,AI45),999)-AI45-2)))</f>
        <v>-1</v>
      </c>
      <c r="AK45" s="0" t="str">
        <f aca="false">IF(OR(AI45=-1,IFERROR(INDEX(AI$2:AI$100,AJ45),999)&gt;=0),AH45, REPLACE(AH45,AI45,IFERROR(FIND(" ",AH45,AI45),999)-AI45,                   INDEX(AH$2:AH$100,AJ45)                  ) )</f>
        <v/>
      </c>
      <c r="AL45" s="0" t="n">
        <f aca="false">IFERROR(FIND("f_",LOWER(AK45)),-1)</f>
        <v>-1</v>
      </c>
      <c r="AM45" s="0" t="n">
        <f aca="false">IF(AL45=-1,-1, VALUE(MID(AK45,AL45+2, IFERROR(FIND(" ",AK45,AL45),999)-AL45-2)))</f>
        <v>-1</v>
      </c>
      <c r="AN45" s="0" t="str">
        <f aca="false">IF(OR(AL45=-1,IFERROR(INDEX(AL$2:AL$100,AM45),999)&gt;=0),AK45, REPLACE(AK45,AL45,IFERROR(FIND(" ",AK45,AL45),999)-AL45,                   INDEX(AK$2:AK$100,AM45)                  ) )</f>
        <v/>
      </c>
      <c r="AO45" s="0" t="n">
        <f aca="false">IFERROR(FIND("f_",LOWER(AN45)),-1)</f>
        <v>-1</v>
      </c>
      <c r="AP45" s="0" t="n">
        <f aca="false">IF(AO45=-1,-1, VALUE(MID(AN45,AO45+2, IFERROR(FIND(" ",AN45,AO45),999)-AO45-2)))</f>
        <v>-1</v>
      </c>
      <c r="AQ45" s="0" t="str">
        <f aca="false">IF(OR(AO45=-1,IFERROR(INDEX(AO$2:AO$100,AP45),999)&gt;=0),AN45, REPLACE(AN45,AO45,IFERROR(FIND(" ",AN45,AO45),999)-AO45,                   INDEX(AN$2:AN$100,AP45)                  ) )</f>
        <v/>
      </c>
      <c r="AR45" s="0" t="n">
        <f aca="false">IFERROR(FIND("f_",LOWER(AQ45)),-1)</f>
        <v>-1</v>
      </c>
      <c r="AS45" s="0" t="n">
        <f aca="false">IF(AR45=-1,-1, VALUE(MID(AQ45,AR45+2, IFERROR(FIND(" ",AQ45,AR45),999)-AR45-2)))</f>
        <v>-1</v>
      </c>
      <c r="AT45" s="0" t="str">
        <f aca="false">IF(OR(AR45=-1,IFERROR(INDEX(AR$2:AR$100,AS45),999)&gt;=0),AQ45, REPLACE(AQ45,AR45,IFERROR(FIND(" ",AQ45,AR45),999)-AR45,                   INDEX(AQ$2:AQ$100,AS45)                  ) )</f>
        <v/>
      </c>
      <c r="AU45" s="0" t="n">
        <f aca="false">IFERROR(FIND("f_",LOWER(AT45)),-1)</f>
        <v>-1</v>
      </c>
      <c r="AV45" s="0" t="n">
        <f aca="false">IF(AU45=-1,-1, VALUE(MID(AT45,AU45+2, IFERROR(FIND(" ",AT45,AU45),999)-AU45-2)))</f>
        <v>-1</v>
      </c>
      <c r="AW45" s="0" t="str">
        <f aca="false">IF(OR(AU45=-1,IFERROR(INDEX(AU$2:AU$100,AV45),999)&gt;=0),AT45, REPLACE(AT45,AU45,IFERROR(FIND(" ",AT45,AU45),999)-AU45,                   INDEX(AT$2:AT$100,AV45)                  ) )</f>
        <v/>
      </c>
      <c r="AX45" s="0" t="n">
        <f aca="false">IFERROR(FIND("f_",LOWER(AW45)),-1)</f>
        <v>-1</v>
      </c>
      <c r="AY45" s="0" t="n">
        <f aca="false">IF(AX45=-1,-1, VALUE(MID(AW45,AX45+2, IFERROR(FIND(" ",AW45,AX45),999)-AX45-2)))</f>
        <v>-1</v>
      </c>
      <c r="AZ45" s="0" t="str">
        <f aca="false">IF(OR(AX45=-1,IFERROR(INDEX(AX$2:AX$100,AY45),999)&gt;=0),AW45, REPLACE(AW45,AX45,IFERROR(FIND(" ",AW45,AX45),999)-AX45,                   INDEX(AW$2:AW$100,AY45)                  ) )</f>
        <v/>
      </c>
      <c r="BA45" s="0" t="n">
        <f aca="false">IFERROR(FIND("f_",LOWER(AZ45)),-1)</f>
        <v>-1</v>
      </c>
      <c r="BB45" s="0" t="n">
        <f aca="false">IF(BA45=-1,-1, VALUE(MID(AZ45,BA45+2, IFERROR(FIND(" ",AZ45,BA45),999)-BA45-2)))</f>
        <v>-1</v>
      </c>
      <c r="BC45" s="0" t="str">
        <f aca="false">IF(OR(BA45=-1,IFERROR(INDEX(BA$2:BA$100,BB45),999)&gt;=0),AZ45, REPLACE(AZ45,BA45,IFERROR(FIND(" ",AZ45,BA45),999)-BA45,                   INDEX(AZ$2:AZ$100,BB45)                  ) )</f>
        <v/>
      </c>
      <c r="BD45" s="0" t="n">
        <f aca="false">IFERROR(FIND("f_",LOWER(BC45)),-1)</f>
        <v>-1</v>
      </c>
      <c r="BE45" s="0" t="n">
        <f aca="false">IF(BD45=-1,-1, VALUE(MID(BC45,BD45+2, IFERROR(FIND(" ",BC45,BD45),999)-BD45-2)))</f>
        <v>-1</v>
      </c>
      <c r="BF45" s="0" t="str">
        <f aca="false">IF(OR(BD45=-1,IFERROR(INDEX(BD$2:BD$100,BE45),999)&gt;=0),BC45, REPLACE(BC45,BD45,IFERROR(FIND(" ",BC45,BD45),999)-BD45,                   INDEX(BC$2:BC$100,BE45)                  ) )</f>
        <v/>
      </c>
      <c r="BG45" s="0" t="n">
        <f aca="false">IFERROR(FIND("f_",LOWER(BF45)),-1)</f>
        <v>-1</v>
      </c>
      <c r="BH45" s="0" t="n">
        <f aca="false">IF(BG45=-1,-1, VALUE(MID(BF45,BG45+2, IFERROR(FIND(" ",BF45,BG45),999)-BG45-2)))</f>
        <v>-1</v>
      </c>
      <c r="BI45" s="0" t="str">
        <f aca="false">IF(OR(BG45=-1,IFERROR(INDEX(BG$2:BG$100,BH45),999)&gt;=0),BF45, REPLACE(BF45,BG45,IFERROR(FIND(" ",BF45,BG45),999)-BG45,                   INDEX(BF$2:BF$100,BH45)                  ) )</f>
        <v/>
      </c>
      <c r="BJ45" s="0" t="n">
        <f aca="false">IFERROR(FIND("f_",LOWER(BI45)),-1)</f>
        <v>-1</v>
      </c>
      <c r="BK45" s="0" t="n">
        <f aca="false">IF(BJ45=-1,-1, VALUE(MID(BI45,BJ45+2, IFERROR(FIND(" ",BI45,BJ45),999)-BJ45-2)))</f>
        <v>-1</v>
      </c>
      <c r="BL45" s="0" t="str">
        <f aca="false">IF(OR(BJ45=-1,IFERROR(INDEX(BJ$2:BJ$100,BK45),999)&gt;=0),BI45, REPLACE(BI45,BJ45,IFERROR(FIND(" ",BI45,BJ45),999)-BJ45,                   INDEX(BI$2:BI$100,BK45)                  ) )</f>
        <v/>
      </c>
      <c r="BM45" s="0" t="n">
        <f aca="false">IFERROR(FIND("f_",LOWER(BL45)),-1)</f>
        <v>-1</v>
      </c>
      <c r="BN45" s="0" t="n">
        <f aca="false">IF(BM45=-1,-1, VALUE(MID(BL45,BM45+2, IFERROR(FIND(" ",BL45,BM45),999)-BM45-2)))</f>
        <v>-1</v>
      </c>
      <c r="BO45" s="0" t="str">
        <f aca="false">IF(OR(BM45=-1,IFERROR(INDEX(BM$2:BM$100,BN45),999)&gt;=0),BL45, REPLACE(BL45,BM45,IFERROR(FIND(" ",BL45,BM45),999)-BM45,                   INDEX(BL$2:BL$100,BN45)                  ) )</f>
        <v/>
      </c>
      <c r="BP45" s="0" t="n">
        <f aca="false">IFERROR(FIND("f_",LOWER(BO45)),-1)</f>
        <v>-1</v>
      </c>
      <c r="BQ45" s="0" t="n">
        <f aca="false">IF(BP45=-1,-1, VALUE(MID(BO45,BP45+2, IFERROR(FIND(" ",BO45,BP45),999)-BP45-2)))</f>
        <v>-1</v>
      </c>
      <c r="BR45" s="0" t="str">
        <f aca="false">IF(OR(BP45=-1,IFERROR(INDEX(BP$2:BP$100,BQ45),999)&gt;=0),BO45, REPLACE(BO45,BP45,IFERROR(FIND(" ",BO45,BP45),999)-BP45,                   INDEX(BO$2:BO$100,BQ45)                  ) )</f>
        <v/>
      </c>
      <c r="BS45" s="0" t="n">
        <f aca="false">IFERROR(FIND("f_",LOWER(BR45)),-1)</f>
        <v>-1</v>
      </c>
      <c r="BT45" s="0" t="n">
        <f aca="false">IF(BS45=-1,-1, VALUE(MID(BR45,BS45+2, IFERROR(FIND(" ",BR45,BS45),999)-BS45-2)))</f>
        <v>-1</v>
      </c>
      <c r="BU45" s="0" t="str">
        <f aca="false">IF(OR(BS45=-1,IFERROR(INDEX(BS$2:BS$100,BT45),999)&gt;=0),BR45, REPLACE(BR45,BS45,IFERROR(FIND(" ",BR45,BS45),999)-BS45,                   INDEX(BR$2:BR$100,BT45)                  ) )</f>
        <v/>
      </c>
      <c r="BV45" s="0" t="n">
        <f aca="false">IFERROR(FIND("f_",LOWER(BU45)),-1)</f>
        <v>-1</v>
      </c>
      <c r="BW45" s="0" t="n">
        <f aca="false">IF(BV45=-1,-1, VALUE(MID(BU45,BV45+2, IFERROR(FIND(" ",BU45,BV45),999)-BV45-2)))</f>
        <v>-1</v>
      </c>
      <c r="BX45" s="0" t="str">
        <f aca="false">IF(OR(BV45=-1,IFERROR(INDEX(BV$2:BV$100,BW45),999)&gt;=0),BU45, REPLACE(BU45,BV45,IFERROR(FIND(" ",BU45,BV45),999)-BV45,                   INDEX(BU$2:BU$100,BW45)                  ) )</f>
        <v/>
      </c>
      <c r="BY45" s="0" t="n">
        <f aca="false">IFERROR(FIND("f_",LOWER(BX45)),-1)</f>
        <v>-1</v>
      </c>
      <c r="BZ45" s="0" t="n">
        <f aca="false">IF(BY45=-1,-1, VALUE(MID(BX45,BY45+2, IFERROR(FIND(" ",BX45,BY45),999)-BY45-2)))</f>
        <v>-1</v>
      </c>
      <c r="CA45" s="0" t="str">
        <f aca="false">IF(OR(BY45=-1,IFERROR(INDEX(BY$2:BY$100,BZ45),999)&gt;=0),BX45, REPLACE(BX45,BY45,IFERROR(FIND(" ",BX45,BY45),999)-BY45,                   INDEX(BX$2:BX$100,BZ45)                  ) )</f>
        <v/>
      </c>
      <c r="CB45" s="0" t="n">
        <f aca="false">IFERROR(FIND("f_",LOWER(CA45)),-1)</f>
        <v>-1</v>
      </c>
      <c r="CC45" s="0" t="n">
        <f aca="false">IF(CB45=-1,-1, VALUE(MID(CA45,CB45+2, IFERROR(FIND(" ",CA45,CB45),999)-CB45-2)))</f>
        <v>-1</v>
      </c>
      <c r="CD45" s="0" t="str">
        <f aca="false">IF(OR(CB45=-1,IFERROR(INDEX(CB$2:CB$100,CC45),999)&gt;=0),CA45, REPLACE(CA45,CB45,IFERROR(FIND(" ",CA45,CB45),999)-CB45,                   INDEX(CA$2:CA$100,CC45)                  ) )</f>
        <v/>
      </c>
      <c r="CE45" s="0" t="n">
        <f aca="false">IFERROR(FIND("f_",LOWER(CD45)),-1)</f>
        <v>-1</v>
      </c>
      <c r="CF45" s="0" t="n">
        <f aca="false">IF(CE45=-1,-1, VALUE(MID(CD45,CE45+2, IFERROR(FIND(" ",CD45,CE45),999)-CE45-2)))</f>
        <v>-1</v>
      </c>
      <c r="CG45" s="0" t="str">
        <f aca="false">IF(OR(CE45=-1,IFERROR(INDEX(CE$2:CE$100,CF45),999)&gt;=0),CD45, REPLACE(CD45,CE45,IFERROR(FIND(" ",CD45,CE45),999)-CE45,                   INDEX(CD$2:CD$100,CF45)                  ) )</f>
        <v/>
      </c>
      <c r="CH45" s="0" t="n">
        <f aca="false">IFERROR(FIND("f_",LOWER(CG45)),-1)</f>
        <v>-1</v>
      </c>
      <c r="CI45" s="0" t="n">
        <f aca="false">IF(CH45=-1,-1, VALUE(MID(CG45,CH45+2, IFERROR(FIND(" ",CG45,CH45),999)-CH45-2)))</f>
        <v>-1</v>
      </c>
      <c r="CJ45" s="0" t="str">
        <f aca="false">IF(OR(CH45=-1,IFERROR(INDEX(CH$2:CH$100,CI45),999)&gt;=0),CG45, REPLACE(CG45,CH45,IFERROR(FIND(" ",CG45,CH45),999)-CH45,                   INDEX(CG$2:CG$100,CI45)                  ) )</f>
        <v/>
      </c>
      <c r="CK45" s="0" t="n">
        <f aca="false">IFERROR(FIND("f_",LOWER(CJ45)),-1)</f>
        <v>-1</v>
      </c>
      <c r="CL45" s="0" t="n">
        <f aca="false">IF(CK45=-1,-1, VALUE(MID(CJ45,CK45+2, IFERROR(FIND(" ",CJ45,CK45),999)-CK45-2)))</f>
        <v>-1</v>
      </c>
      <c r="CM45" s="0" t="str">
        <f aca="false">IF(OR(CK45=-1,IFERROR(INDEX(CK$2:CK$100,CL45),999)&gt;=0),CJ45, REPLACE(CJ45,CK45,IFERROR(FIND(" ",CJ45,CK45),999)-CK45,                   INDEX(CJ$2:CJ$100,CL45)                  ) )</f>
        <v/>
      </c>
      <c r="CN45" s="0" t="n">
        <f aca="false">IFERROR(FIND("f_",LOWER(CM45)),-1)</f>
        <v>-1</v>
      </c>
      <c r="CO45" s="0" t="n">
        <f aca="false">IF(CN45=-1,-1, VALUE(MID(CM45,CN45+2, IFERROR(FIND(" ",CM45,CN45),999)-CN45-2)))</f>
        <v>-1</v>
      </c>
      <c r="CP45" s="0" t="str">
        <f aca="false">IF(OR(CN45=-1,IFERROR(INDEX(CN$2:CN$100,CO45),999)&gt;=0),CM45, REPLACE(CM45,CN45,IFERROR(FIND(" ",CM45,CN45),999)-CN45,                   INDEX(CM$2:CM$100,CO45)                  ) )</f>
        <v/>
      </c>
      <c r="CQ45" s="0" t="n">
        <f aca="false">IFERROR(FIND("f_",LOWER(CP45)),-1)</f>
        <v>-1</v>
      </c>
      <c r="CR45" s="0" t="n">
        <f aca="false">IF(CQ45=-1,-1, VALUE(MID(CP45,CQ45+2, IFERROR(FIND(" ",CP45,CQ45),999)-CQ45-2)))</f>
        <v>-1</v>
      </c>
      <c r="CS45" s="0" t="str">
        <f aca="false">IF(OR(CQ45=-1,IFERROR(INDEX(CQ$2:CQ$100,CR45),999)&gt;=0),CP45, REPLACE(CP45,CQ45,IFERROR(FIND(" ",CP45,CQ45),999)-CQ45,                   INDEX(CP$2:CP$100,CR45)                  ) )</f>
        <v/>
      </c>
      <c r="CT45" s="0" t="n">
        <f aca="false">IFERROR(FIND("f_",LOWER(CS45)),-1)</f>
        <v>-1</v>
      </c>
      <c r="CU45" s="0" t="n">
        <f aca="false">IF(CT45=-1,-1, VALUE(MID(CS45,CT45+2, IFERROR(FIND(" ",CS45,CT45),999)-CT45-2)))</f>
        <v>-1</v>
      </c>
      <c r="CV45" s="0" t="str">
        <f aca="false">IF(OR(CT45=-1,IFERROR(INDEX(CT$2:CT$100,CU45),999)&gt;=0),CS45, REPLACE(CS45,CT45,IFERROR(FIND(" ",CS45,CT45),999)-CT45,                   INDEX(CS$2:CS$100,CU45)                  ) )</f>
        <v/>
      </c>
      <c r="CW45" s="0" t="n">
        <f aca="false">IFERROR(FIND("f_",LOWER(CV45)),-1)</f>
        <v>-1</v>
      </c>
      <c r="CX45" s="0" t="n">
        <f aca="false">IF(CW45=-1,-1, VALUE(MID(CV45,CW45+2, IFERROR(FIND(" ",CV45,CW45),999)-CW45-2)))</f>
        <v>-1</v>
      </c>
      <c r="CY45" s="0" t="str">
        <f aca="false">IF(OR(CW45=-1,IFERROR(INDEX(CW$2:CW$100,CX45),999)&gt;=0),CV45, REPLACE(CV45,CW45,IFERROR(FIND(" ",CV45,CW45),999)-CW45,                   INDEX(CV$2:CV$100,CX45)                  ) )</f>
        <v/>
      </c>
      <c r="CZ45" s="0" t="n">
        <f aca="false">IFERROR(FIND("f_",LOWER(CY45)),-1)</f>
        <v>-1</v>
      </c>
      <c r="DA45" s="0" t="n">
        <f aca="false">IF(CZ45=-1,-1, VALUE(MID(CY45,CZ45+2, IFERROR(FIND(" ",CY45,CZ45),999)-CZ45-2)))</f>
        <v>-1</v>
      </c>
      <c r="DB45" s="0" t="str">
        <f aca="false">IF(OR(CZ45=-1,IFERROR(INDEX(CZ$2:CZ$100,DA45),999)&gt;=0),CY45, REPLACE(CY45,CZ45,IFERROR(FIND(" ",CY45,CZ45),999)-CZ45,                   INDEX(CY$2:CY$100,DA45)                  ) )</f>
        <v/>
      </c>
    </row>
    <row r="46" customFormat="false" ht="13.8" hidden="false" customHeight="false" outlineLevel="0" collapsed="false">
      <c r="D46" s="1"/>
      <c r="I46" s="0" t="str">
        <f aca="false">DB46</f>
        <v/>
      </c>
      <c r="L46" s="0" t="e">
        <f aca="false">VLOOKUP($D46,Relgebra!$A:$E,5,0)</f>
        <v>#N/A</v>
      </c>
      <c r="M46" s="0" t="e">
        <f aca="false">SUBSTITUTE(SUBSTITUTE(L46,"parm1",E46),"parm2",F46)</f>
        <v>#N/A</v>
      </c>
      <c r="N46" s="0" t="str">
        <f aca="false">IFERROR(VLOOKUP(ROW($A45),$G$2:$M$100,COLUMN(M45)-COLUMN(G45)+1,0),"")</f>
        <v/>
      </c>
      <c r="P46" s="0" t="str">
        <f aca="false">N46</f>
        <v/>
      </c>
      <c r="Q46" s="0" t="n">
        <f aca="false">IFERROR(FIND("f_",LOWER(P46)),-1)</f>
        <v>-1</v>
      </c>
      <c r="R46" s="0" t="n">
        <f aca="false">IF(Q46=-1,-1, VALUE(MID(P46,Q46+2, IFERROR(FIND(" ",P46,Q46),999)-Q46-2)))</f>
        <v>-1</v>
      </c>
      <c r="S46" s="0" t="str">
        <f aca="false">IF(OR(Q46=-1,IFERROR(INDEX(Q$2:Q$100,R46),999)&gt;=0),P46, REPLACE(P46,Q46,IFERROR(FIND(" ",P46,Q46),999)-Q46,                   INDEX(P$2:P$100,R46)                  ) )</f>
        <v/>
      </c>
      <c r="T46" s="0" t="n">
        <f aca="false">IFERROR(FIND("f_",LOWER(S46)),-1)</f>
        <v>-1</v>
      </c>
      <c r="U46" s="0" t="n">
        <f aca="false">IF(T46=-1,-1, VALUE(MID(S46,T46+2, IFERROR(FIND(" ",S46,T46),999)-T46-2)))</f>
        <v>-1</v>
      </c>
      <c r="V46" s="0" t="str">
        <f aca="false">IF(OR(T46=-1,IFERROR(INDEX(T$2:T$100,U46),999)&gt;=0),S46, REPLACE(S46,T46,IFERROR(FIND(" ",S46,T46),999)-T46,                   INDEX(S$2:S$100,U46)                  ) )</f>
        <v/>
      </c>
      <c r="W46" s="0" t="n">
        <f aca="false">IFERROR(FIND("f_",LOWER(V46)),-1)</f>
        <v>-1</v>
      </c>
      <c r="X46" s="0" t="n">
        <f aca="false">IF(W46=-1,-1, VALUE(MID(V46,W46+2, IFERROR(FIND(" ",V46,W46),999)-W46-2)))</f>
        <v>-1</v>
      </c>
      <c r="Y46" s="0" t="str">
        <f aca="false">IF(OR(W46=-1,IFERROR(INDEX(W$2:W$100,X46),999)&gt;=0),V46, REPLACE(V46,W46,IFERROR(FIND(" ",V46,W46),999)-W46,                   INDEX(V$2:V$100,X46)                  ) )</f>
        <v/>
      </c>
      <c r="Z46" s="0" t="n">
        <f aca="false">IFERROR(FIND("f_",LOWER(Y46)),-1)</f>
        <v>-1</v>
      </c>
      <c r="AA46" s="0" t="n">
        <f aca="false">IF(Z46=-1,-1, VALUE(MID(Y46,Z46+2, IFERROR(FIND(" ",Y46,Z46),999)-Z46-2)))</f>
        <v>-1</v>
      </c>
      <c r="AB46" s="0" t="str">
        <f aca="false">IF(OR(Z46=-1,IFERROR(INDEX(Z$2:Z$100,AA46),999)&gt;=0),Y46, REPLACE(Y46,Z46,IFERROR(FIND(" ",Y46,Z46),999)-Z46,                   INDEX(Y$2:Y$100,AA46)                  ) )</f>
        <v/>
      </c>
      <c r="AC46" s="0" t="n">
        <f aca="false">IFERROR(FIND("f_",LOWER(AB46)),-1)</f>
        <v>-1</v>
      </c>
      <c r="AD46" s="0" t="n">
        <f aca="false">IF(AC46=-1,-1, VALUE(MID(AB46,AC46+2, IFERROR(FIND(" ",AB46,AC46),999)-AC46-2)))</f>
        <v>-1</v>
      </c>
      <c r="AE46" s="0" t="str">
        <f aca="false">IF(OR(AC46=-1,IFERROR(INDEX(AC$2:AC$100,AD46),999)&gt;=0),AB46, REPLACE(AB46,AC46,IFERROR(FIND(" ",AB46,AC46),999)-AC46,                   INDEX(AB$2:AB$100,AD46)                  ) )</f>
        <v/>
      </c>
      <c r="AF46" s="0" t="n">
        <f aca="false">IFERROR(FIND("f_",LOWER(AE46)),-1)</f>
        <v>-1</v>
      </c>
      <c r="AG46" s="0" t="n">
        <f aca="false">IF(AF46=-1,-1, VALUE(MID(AE46,AF46+2, IFERROR(FIND(" ",AE46,AF46),999)-AF46-2)))</f>
        <v>-1</v>
      </c>
      <c r="AH46" s="0" t="str">
        <f aca="false">IF(OR(AF46=-1,IFERROR(INDEX(AF$2:AF$100,AG46),999)&gt;=0),AE46, REPLACE(AE46,AF46,IFERROR(FIND(" ",AE46,AF46),999)-AF46,                   INDEX(AE$2:AE$100,AG46)                  ) )</f>
        <v/>
      </c>
      <c r="AI46" s="0" t="n">
        <f aca="false">IFERROR(FIND("f_",LOWER(AH46)),-1)</f>
        <v>-1</v>
      </c>
      <c r="AJ46" s="0" t="n">
        <f aca="false">IF(AI46=-1,-1, VALUE(MID(AH46,AI46+2, IFERROR(FIND(" ",AH46,AI46),999)-AI46-2)))</f>
        <v>-1</v>
      </c>
      <c r="AK46" s="0" t="str">
        <f aca="false">IF(OR(AI46=-1,IFERROR(INDEX(AI$2:AI$100,AJ46),999)&gt;=0),AH46, REPLACE(AH46,AI46,IFERROR(FIND(" ",AH46,AI46),999)-AI46,                   INDEX(AH$2:AH$100,AJ46)                  ) )</f>
        <v/>
      </c>
      <c r="AL46" s="0" t="n">
        <f aca="false">IFERROR(FIND("f_",LOWER(AK46)),-1)</f>
        <v>-1</v>
      </c>
      <c r="AM46" s="0" t="n">
        <f aca="false">IF(AL46=-1,-1, VALUE(MID(AK46,AL46+2, IFERROR(FIND(" ",AK46,AL46),999)-AL46-2)))</f>
        <v>-1</v>
      </c>
      <c r="AN46" s="0" t="str">
        <f aca="false">IF(OR(AL46=-1,IFERROR(INDEX(AL$2:AL$100,AM46),999)&gt;=0),AK46, REPLACE(AK46,AL46,IFERROR(FIND(" ",AK46,AL46),999)-AL46,                   INDEX(AK$2:AK$100,AM46)                  ) )</f>
        <v/>
      </c>
      <c r="AO46" s="0" t="n">
        <f aca="false">IFERROR(FIND("f_",LOWER(AN46)),-1)</f>
        <v>-1</v>
      </c>
      <c r="AP46" s="0" t="n">
        <f aca="false">IF(AO46=-1,-1, VALUE(MID(AN46,AO46+2, IFERROR(FIND(" ",AN46,AO46),999)-AO46-2)))</f>
        <v>-1</v>
      </c>
      <c r="AQ46" s="0" t="str">
        <f aca="false">IF(OR(AO46=-1,IFERROR(INDEX(AO$2:AO$100,AP46),999)&gt;=0),AN46, REPLACE(AN46,AO46,IFERROR(FIND(" ",AN46,AO46),999)-AO46,                   INDEX(AN$2:AN$100,AP46)                  ) )</f>
        <v/>
      </c>
      <c r="AR46" s="0" t="n">
        <f aca="false">IFERROR(FIND("f_",LOWER(AQ46)),-1)</f>
        <v>-1</v>
      </c>
      <c r="AS46" s="0" t="n">
        <f aca="false">IF(AR46=-1,-1, VALUE(MID(AQ46,AR46+2, IFERROR(FIND(" ",AQ46,AR46),999)-AR46-2)))</f>
        <v>-1</v>
      </c>
      <c r="AT46" s="0" t="str">
        <f aca="false">IF(OR(AR46=-1,IFERROR(INDEX(AR$2:AR$100,AS46),999)&gt;=0),AQ46, REPLACE(AQ46,AR46,IFERROR(FIND(" ",AQ46,AR46),999)-AR46,                   INDEX(AQ$2:AQ$100,AS46)                  ) )</f>
        <v/>
      </c>
      <c r="AU46" s="0" t="n">
        <f aca="false">IFERROR(FIND("f_",LOWER(AT46)),-1)</f>
        <v>-1</v>
      </c>
      <c r="AV46" s="0" t="n">
        <f aca="false">IF(AU46=-1,-1, VALUE(MID(AT46,AU46+2, IFERROR(FIND(" ",AT46,AU46),999)-AU46-2)))</f>
        <v>-1</v>
      </c>
      <c r="AW46" s="0" t="str">
        <f aca="false">IF(OR(AU46=-1,IFERROR(INDEX(AU$2:AU$100,AV46),999)&gt;=0),AT46, REPLACE(AT46,AU46,IFERROR(FIND(" ",AT46,AU46),999)-AU46,                   INDEX(AT$2:AT$100,AV46)                  ) )</f>
        <v/>
      </c>
      <c r="AX46" s="0" t="n">
        <f aca="false">IFERROR(FIND("f_",LOWER(AW46)),-1)</f>
        <v>-1</v>
      </c>
      <c r="AY46" s="0" t="n">
        <f aca="false">IF(AX46=-1,-1, VALUE(MID(AW46,AX46+2, IFERROR(FIND(" ",AW46,AX46),999)-AX46-2)))</f>
        <v>-1</v>
      </c>
      <c r="AZ46" s="0" t="str">
        <f aca="false">IF(OR(AX46=-1,IFERROR(INDEX(AX$2:AX$100,AY46),999)&gt;=0),AW46, REPLACE(AW46,AX46,IFERROR(FIND(" ",AW46,AX46),999)-AX46,                   INDEX(AW$2:AW$100,AY46)                  ) )</f>
        <v/>
      </c>
      <c r="BA46" s="0" t="n">
        <f aca="false">IFERROR(FIND("f_",LOWER(AZ46)),-1)</f>
        <v>-1</v>
      </c>
      <c r="BB46" s="0" t="n">
        <f aca="false">IF(BA46=-1,-1, VALUE(MID(AZ46,BA46+2, IFERROR(FIND(" ",AZ46,BA46),999)-BA46-2)))</f>
        <v>-1</v>
      </c>
      <c r="BC46" s="0" t="str">
        <f aca="false">IF(OR(BA46=-1,IFERROR(INDEX(BA$2:BA$100,BB46),999)&gt;=0),AZ46, REPLACE(AZ46,BA46,IFERROR(FIND(" ",AZ46,BA46),999)-BA46,                   INDEX(AZ$2:AZ$100,BB46)                  ) )</f>
        <v/>
      </c>
      <c r="BD46" s="0" t="n">
        <f aca="false">IFERROR(FIND("f_",LOWER(BC46)),-1)</f>
        <v>-1</v>
      </c>
      <c r="BE46" s="0" t="n">
        <f aca="false">IF(BD46=-1,-1, VALUE(MID(BC46,BD46+2, IFERROR(FIND(" ",BC46,BD46),999)-BD46-2)))</f>
        <v>-1</v>
      </c>
      <c r="BF46" s="0" t="str">
        <f aca="false">IF(OR(BD46=-1,IFERROR(INDEX(BD$2:BD$100,BE46),999)&gt;=0),BC46, REPLACE(BC46,BD46,IFERROR(FIND(" ",BC46,BD46),999)-BD46,                   INDEX(BC$2:BC$100,BE46)                  ) )</f>
        <v/>
      </c>
      <c r="BG46" s="0" t="n">
        <f aca="false">IFERROR(FIND("f_",LOWER(BF46)),-1)</f>
        <v>-1</v>
      </c>
      <c r="BH46" s="0" t="n">
        <f aca="false">IF(BG46=-1,-1, VALUE(MID(BF46,BG46+2, IFERROR(FIND(" ",BF46,BG46),999)-BG46-2)))</f>
        <v>-1</v>
      </c>
      <c r="BI46" s="0" t="str">
        <f aca="false">IF(OR(BG46=-1,IFERROR(INDEX(BG$2:BG$100,BH46),999)&gt;=0),BF46, REPLACE(BF46,BG46,IFERROR(FIND(" ",BF46,BG46),999)-BG46,                   INDEX(BF$2:BF$100,BH46)                  ) )</f>
        <v/>
      </c>
      <c r="BJ46" s="0" t="n">
        <f aca="false">IFERROR(FIND("f_",LOWER(BI46)),-1)</f>
        <v>-1</v>
      </c>
      <c r="BK46" s="0" t="n">
        <f aca="false">IF(BJ46=-1,-1, VALUE(MID(BI46,BJ46+2, IFERROR(FIND(" ",BI46,BJ46),999)-BJ46-2)))</f>
        <v>-1</v>
      </c>
      <c r="BL46" s="0" t="str">
        <f aca="false">IF(OR(BJ46=-1,IFERROR(INDEX(BJ$2:BJ$100,BK46),999)&gt;=0),BI46, REPLACE(BI46,BJ46,IFERROR(FIND(" ",BI46,BJ46),999)-BJ46,                   INDEX(BI$2:BI$100,BK46)                  ) )</f>
        <v/>
      </c>
      <c r="BM46" s="0" t="n">
        <f aca="false">IFERROR(FIND("f_",LOWER(BL46)),-1)</f>
        <v>-1</v>
      </c>
      <c r="BN46" s="0" t="n">
        <f aca="false">IF(BM46=-1,-1, VALUE(MID(BL46,BM46+2, IFERROR(FIND(" ",BL46,BM46),999)-BM46-2)))</f>
        <v>-1</v>
      </c>
      <c r="BO46" s="0" t="str">
        <f aca="false">IF(OR(BM46=-1,IFERROR(INDEX(BM$2:BM$100,BN46),999)&gt;=0),BL46, REPLACE(BL46,BM46,IFERROR(FIND(" ",BL46,BM46),999)-BM46,                   INDEX(BL$2:BL$100,BN46)                  ) )</f>
        <v/>
      </c>
      <c r="BP46" s="0" t="n">
        <f aca="false">IFERROR(FIND("f_",LOWER(BO46)),-1)</f>
        <v>-1</v>
      </c>
      <c r="BQ46" s="0" t="n">
        <f aca="false">IF(BP46=-1,-1, VALUE(MID(BO46,BP46+2, IFERROR(FIND(" ",BO46,BP46),999)-BP46-2)))</f>
        <v>-1</v>
      </c>
      <c r="BR46" s="0" t="str">
        <f aca="false">IF(OR(BP46=-1,IFERROR(INDEX(BP$2:BP$100,BQ46),999)&gt;=0),BO46, REPLACE(BO46,BP46,IFERROR(FIND(" ",BO46,BP46),999)-BP46,                   INDEX(BO$2:BO$100,BQ46)                  ) )</f>
        <v/>
      </c>
      <c r="BS46" s="0" t="n">
        <f aca="false">IFERROR(FIND("f_",LOWER(BR46)),-1)</f>
        <v>-1</v>
      </c>
      <c r="BT46" s="0" t="n">
        <f aca="false">IF(BS46=-1,-1, VALUE(MID(BR46,BS46+2, IFERROR(FIND(" ",BR46,BS46),999)-BS46-2)))</f>
        <v>-1</v>
      </c>
      <c r="BU46" s="0" t="str">
        <f aca="false">IF(OR(BS46=-1,IFERROR(INDEX(BS$2:BS$100,BT46),999)&gt;=0),BR46, REPLACE(BR46,BS46,IFERROR(FIND(" ",BR46,BS46),999)-BS46,                   INDEX(BR$2:BR$100,BT46)                  ) )</f>
        <v/>
      </c>
      <c r="BV46" s="0" t="n">
        <f aca="false">IFERROR(FIND("f_",LOWER(BU46)),-1)</f>
        <v>-1</v>
      </c>
      <c r="BW46" s="0" t="n">
        <f aca="false">IF(BV46=-1,-1, VALUE(MID(BU46,BV46+2, IFERROR(FIND(" ",BU46,BV46),999)-BV46-2)))</f>
        <v>-1</v>
      </c>
      <c r="BX46" s="0" t="str">
        <f aca="false">IF(OR(BV46=-1,IFERROR(INDEX(BV$2:BV$100,BW46),999)&gt;=0),BU46, REPLACE(BU46,BV46,IFERROR(FIND(" ",BU46,BV46),999)-BV46,                   INDEX(BU$2:BU$100,BW46)                  ) )</f>
        <v/>
      </c>
      <c r="BY46" s="0" t="n">
        <f aca="false">IFERROR(FIND("f_",LOWER(BX46)),-1)</f>
        <v>-1</v>
      </c>
      <c r="BZ46" s="0" t="n">
        <f aca="false">IF(BY46=-1,-1, VALUE(MID(BX46,BY46+2, IFERROR(FIND(" ",BX46,BY46),999)-BY46-2)))</f>
        <v>-1</v>
      </c>
      <c r="CA46" s="0" t="str">
        <f aca="false">IF(OR(BY46=-1,IFERROR(INDEX(BY$2:BY$100,BZ46),999)&gt;=0),BX46, REPLACE(BX46,BY46,IFERROR(FIND(" ",BX46,BY46),999)-BY46,                   INDEX(BX$2:BX$100,BZ46)                  ) )</f>
        <v/>
      </c>
      <c r="CB46" s="0" t="n">
        <f aca="false">IFERROR(FIND("f_",LOWER(CA46)),-1)</f>
        <v>-1</v>
      </c>
      <c r="CC46" s="0" t="n">
        <f aca="false">IF(CB46=-1,-1, VALUE(MID(CA46,CB46+2, IFERROR(FIND(" ",CA46,CB46),999)-CB46-2)))</f>
        <v>-1</v>
      </c>
      <c r="CD46" s="0" t="str">
        <f aca="false">IF(OR(CB46=-1,IFERROR(INDEX(CB$2:CB$100,CC46),999)&gt;=0),CA46, REPLACE(CA46,CB46,IFERROR(FIND(" ",CA46,CB46),999)-CB46,                   INDEX(CA$2:CA$100,CC46)                  ) )</f>
        <v/>
      </c>
      <c r="CE46" s="0" t="n">
        <f aca="false">IFERROR(FIND("f_",LOWER(CD46)),-1)</f>
        <v>-1</v>
      </c>
      <c r="CF46" s="0" t="n">
        <f aca="false">IF(CE46=-1,-1, VALUE(MID(CD46,CE46+2, IFERROR(FIND(" ",CD46,CE46),999)-CE46-2)))</f>
        <v>-1</v>
      </c>
      <c r="CG46" s="0" t="str">
        <f aca="false">IF(OR(CE46=-1,IFERROR(INDEX(CE$2:CE$100,CF46),999)&gt;=0),CD46, REPLACE(CD46,CE46,IFERROR(FIND(" ",CD46,CE46),999)-CE46,                   INDEX(CD$2:CD$100,CF46)                  ) )</f>
        <v/>
      </c>
      <c r="CH46" s="0" t="n">
        <f aca="false">IFERROR(FIND("f_",LOWER(CG46)),-1)</f>
        <v>-1</v>
      </c>
      <c r="CI46" s="0" t="n">
        <f aca="false">IF(CH46=-1,-1, VALUE(MID(CG46,CH46+2, IFERROR(FIND(" ",CG46,CH46),999)-CH46-2)))</f>
        <v>-1</v>
      </c>
      <c r="CJ46" s="0" t="str">
        <f aca="false">IF(OR(CH46=-1,IFERROR(INDEX(CH$2:CH$100,CI46),999)&gt;=0),CG46, REPLACE(CG46,CH46,IFERROR(FIND(" ",CG46,CH46),999)-CH46,                   INDEX(CG$2:CG$100,CI46)                  ) )</f>
        <v/>
      </c>
      <c r="CK46" s="0" t="n">
        <f aca="false">IFERROR(FIND("f_",LOWER(CJ46)),-1)</f>
        <v>-1</v>
      </c>
      <c r="CL46" s="0" t="n">
        <f aca="false">IF(CK46=-1,-1, VALUE(MID(CJ46,CK46+2, IFERROR(FIND(" ",CJ46,CK46),999)-CK46-2)))</f>
        <v>-1</v>
      </c>
      <c r="CM46" s="0" t="str">
        <f aca="false">IF(OR(CK46=-1,IFERROR(INDEX(CK$2:CK$100,CL46),999)&gt;=0),CJ46, REPLACE(CJ46,CK46,IFERROR(FIND(" ",CJ46,CK46),999)-CK46,                   INDEX(CJ$2:CJ$100,CL46)                  ) )</f>
        <v/>
      </c>
      <c r="CN46" s="0" t="n">
        <f aca="false">IFERROR(FIND("f_",LOWER(CM46)),-1)</f>
        <v>-1</v>
      </c>
      <c r="CO46" s="0" t="n">
        <f aca="false">IF(CN46=-1,-1, VALUE(MID(CM46,CN46+2, IFERROR(FIND(" ",CM46,CN46),999)-CN46-2)))</f>
        <v>-1</v>
      </c>
      <c r="CP46" s="0" t="str">
        <f aca="false">IF(OR(CN46=-1,IFERROR(INDEX(CN$2:CN$100,CO46),999)&gt;=0),CM46, REPLACE(CM46,CN46,IFERROR(FIND(" ",CM46,CN46),999)-CN46,                   INDEX(CM$2:CM$100,CO46)                  ) )</f>
        <v/>
      </c>
      <c r="CQ46" s="0" t="n">
        <f aca="false">IFERROR(FIND("f_",LOWER(CP46)),-1)</f>
        <v>-1</v>
      </c>
      <c r="CR46" s="0" t="n">
        <f aca="false">IF(CQ46=-1,-1, VALUE(MID(CP46,CQ46+2, IFERROR(FIND(" ",CP46,CQ46),999)-CQ46-2)))</f>
        <v>-1</v>
      </c>
      <c r="CS46" s="0" t="str">
        <f aca="false">IF(OR(CQ46=-1,IFERROR(INDEX(CQ$2:CQ$100,CR46),999)&gt;=0),CP46, REPLACE(CP46,CQ46,IFERROR(FIND(" ",CP46,CQ46),999)-CQ46,                   INDEX(CP$2:CP$100,CR46)                  ) )</f>
        <v/>
      </c>
      <c r="CT46" s="0" t="n">
        <f aca="false">IFERROR(FIND("f_",LOWER(CS46)),-1)</f>
        <v>-1</v>
      </c>
      <c r="CU46" s="0" t="n">
        <f aca="false">IF(CT46=-1,-1, VALUE(MID(CS46,CT46+2, IFERROR(FIND(" ",CS46,CT46),999)-CT46-2)))</f>
        <v>-1</v>
      </c>
      <c r="CV46" s="0" t="str">
        <f aca="false">IF(OR(CT46=-1,IFERROR(INDEX(CT$2:CT$100,CU46),999)&gt;=0),CS46, REPLACE(CS46,CT46,IFERROR(FIND(" ",CS46,CT46),999)-CT46,                   INDEX(CS$2:CS$100,CU46)                  ) )</f>
        <v/>
      </c>
      <c r="CW46" s="0" t="n">
        <f aca="false">IFERROR(FIND("f_",LOWER(CV46)),-1)</f>
        <v>-1</v>
      </c>
      <c r="CX46" s="0" t="n">
        <f aca="false">IF(CW46=-1,-1, VALUE(MID(CV46,CW46+2, IFERROR(FIND(" ",CV46,CW46),999)-CW46-2)))</f>
        <v>-1</v>
      </c>
      <c r="CY46" s="0" t="str">
        <f aca="false">IF(OR(CW46=-1,IFERROR(INDEX(CW$2:CW$100,CX46),999)&gt;=0),CV46, REPLACE(CV46,CW46,IFERROR(FIND(" ",CV46,CW46),999)-CW46,                   INDEX(CV$2:CV$100,CX46)                  ) )</f>
        <v/>
      </c>
      <c r="CZ46" s="0" t="n">
        <f aca="false">IFERROR(FIND("f_",LOWER(CY46)),-1)</f>
        <v>-1</v>
      </c>
      <c r="DA46" s="0" t="n">
        <f aca="false">IF(CZ46=-1,-1, VALUE(MID(CY46,CZ46+2, IFERROR(FIND(" ",CY46,CZ46),999)-CZ46-2)))</f>
        <v>-1</v>
      </c>
      <c r="DB46" s="0" t="str">
        <f aca="false">IF(OR(CZ46=-1,IFERROR(INDEX(CZ$2:CZ$100,DA46),999)&gt;=0),CY46, REPLACE(CY46,CZ46,IFERROR(FIND(" ",CY46,CZ46),999)-CZ46,                   INDEX(CY$2:CY$100,DA46)                  ) )</f>
        <v/>
      </c>
    </row>
    <row r="47" customFormat="false" ht="13.8" hidden="false" customHeight="false" outlineLevel="0" collapsed="false">
      <c r="D47" s="1"/>
      <c r="I47" s="0" t="str">
        <f aca="false">DB47</f>
        <v/>
      </c>
      <c r="L47" s="0" t="e">
        <f aca="false">VLOOKUP($D47,Relgebra!$A:$E,5,0)</f>
        <v>#N/A</v>
      </c>
      <c r="M47" s="0" t="e">
        <f aca="false">SUBSTITUTE(SUBSTITUTE(L47,"parm1",E47),"parm2",F47)</f>
        <v>#N/A</v>
      </c>
      <c r="N47" s="0" t="str">
        <f aca="false">IFERROR(VLOOKUP(ROW($A46),$G$2:$M$100,COLUMN(M46)-COLUMN(G46)+1,0),"")</f>
        <v/>
      </c>
      <c r="P47" s="0" t="str">
        <f aca="false">N47</f>
        <v/>
      </c>
      <c r="Q47" s="0" t="n">
        <f aca="false">IFERROR(FIND("f_",LOWER(P47)),-1)</f>
        <v>-1</v>
      </c>
      <c r="R47" s="0" t="n">
        <f aca="false">IF(Q47=-1,-1, VALUE(MID(P47,Q47+2, IFERROR(FIND(" ",P47,Q47),999)-Q47-2)))</f>
        <v>-1</v>
      </c>
      <c r="S47" s="0" t="str">
        <f aca="false">IF(OR(Q47=-1,IFERROR(INDEX(Q$2:Q$100,R47),999)&gt;=0),P47, REPLACE(P47,Q47,IFERROR(FIND(" ",P47,Q47),999)-Q47,                   INDEX(P$2:P$100,R47)                  ) )</f>
        <v/>
      </c>
      <c r="T47" s="0" t="n">
        <f aca="false">IFERROR(FIND("f_",LOWER(S47)),-1)</f>
        <v>-1</v>
      </c>
      <c r="U47" s="0" t="n">
        <f aca="false">IF(T47=-1,-1, VALUE(MID(S47,T47+2, IFERROR(FIND(" ",S47,T47),999)-T47-2)))</f>
        <v>-1</v>
      </c>
      <c r="V47" s="0" t="str">
        <f aca="false">IF(OR(T47=-1,IFERROR(INDEX(T$2:T$100,U47),999)&gt;=0),S47, REPLACE(S47,T47,IFERROR(FIND(" ",S47,T47),999)-T47,                   INDEX(S$2:S$100,U47)                  ) )</f>
        <v/>
      </c>
      <c r="W47" s="0" t="n">
        <f aca="false">IFERROR(FIND("f_",LOWER(V47)),-1)</f>
        <v>-1</v>
      </c>
      <c r="X47" s="0" t="n">
        <f aca="false">IF(W47=-1,-1, VALUE(MID(V47,W47+2, IFERROR(FIND(" ",V47,W47),999)-W47-2)))</f>
        <v>-1</v>
      </c>
      <c r="Y47" s="0" t="str">
        <f aca="false">IF(OR(W47=-1,IFERROR(INDEX(W$2:W$100,X47),999)&gt;=0),V47, REPLACE(V47,W47,IFERROR(FIND(" ",V47,W47),999)-W47,                   INDEX(V$2:V$100,X47)                  ) )</f>
        <v/>
      </c>
      <c r="Z47" s="0" t="n">
        <f aca="false">IFERROR(FIND("f_",LOWER(Y47)),-1)</f>
        <v>-1</v>
      </c>
      <c r="AA47" s="0" t="n">
        <f aca="false">IF(Z47=-1,-1, VALUE(MID(Y47,Z47+2, IFERROR(FIND(" ",Y47,Z47),999)-Z47-2)))</f>
        <v>-1</v>
      </c>
      <c r="AB47" s="0" t="str">
        <f aca="false">IF(OR(Z47=-1,IFERROR(INDEX(Z$2:Z$100,AA47),999)&gt;=0),Y47, REPLACE(Y47,Z47,IFERROR(FIND(" ",Y47,Z47),999)-Z47,                   INDEX(Y$2:Y$100,AA47)                  ) )</f>
        <v/>
      </c>
      <c r="AC47" s="0" t="n">
        <f aca="false">IFERROR(FIND("f_",LOWER(AB47)),-1)</f>
        <v>-1</v>
      </c>
      <c r="AD47" s="0" t="n">
        <f aca="false">IF(AC47=-1,-1, VALUE(MID(AB47,AC47+2, IFERROR(FIND(" ",AB47,AC47),999)-AC47-2)))</f>
        <v>-1</v>
      </c>
      <c r="AE47" s="0" t="str">
        <f aca="false">IF(OR(AC47=-1,IFERROR(INDEX(AC$2:AC$100,AD47),999)&gt;=0),AB47, REPLACE(AB47,AC47,IFERROR(FIND(" ",AB47,AC47),999)-AC47,                   INDEX(AB$2:AB$100,AD47)                  ) )</f>
        <v/>
      </c>
      <c r="AF47" s="0" t="n">
        <f aca="false">IFERROR(FIND("f_",LOWER(AE47)),-1)</f>
        <v>-1</v>
      </c>
      <c r="AG47" s="0" t="n">
        <f aca="false">IF(AF47=-1,-1, VALUE(MID(AE47,AF47+2, IFERROR(FIND(" ",AE47,AF47),999)-AF47-2)))</f>
        <v>-1</v>
      </c>
      <c r="AH47" s="0" t="str">
        <f aca="false">IF(OR(AF47=-1,IFERROR(INDEX(AF$2:AF$100,AG47),999)&gt;=0),AE47, REPLACE(AE47,AF47,IFERROR(FIND(" ",AE47,AF47),999)-AF47,                   INDEX(AE$2:AE$100,AG47)                  ) )</f>
        <v/>
      </c>
      <c r="AI47" s="0" t="n">
        <f aca="false">IFERROR(FIND("f_",LOWER(AH47)),-1)</f>
        <v>-1</v>
      </c>
      <c r="AJ47" s="0" t="n">
        <f aca="false">IF(AI47=-1,-1, VALUE(MID(AH47,AI47+2, IFERROR(FIND(" ",AH47,AI47),999)-AI47-2)))</f>
        <v>-1</v>
      </c>
      <c r="AK47" s="0" t="str">
        <f aca="false">IF(OR(AI47=-1,IFERROR(INDEX(AI$2:AI$100,AJ47),999)&gt;=0),AH47, REPLACE(AH47,AI47,IFERROR(FIND(" ",AH47,AI47),999)-AI47,                   INDEX(AH$2:AH$100,AJ47)                  ) )</f>
        <v/>
      </c>
      <c r="AL47" s="0" t="n">
        <f aca="false">IFERROR(FIND("f_",LOWER(AK47)),-1)</f>
        <v>-1</v>
      </c>
      <c r="AM47" s="0" t="n">
        <f aca="false">IF(AL47=-1,-1, VALUE(MID(AK47,AL47+2, IFERROR(FIND(" ",AK47,AL47),999)-AL47-2)))</f>
        <v>-1</v>
      </c>
      <c r="AN47" s="0" t="str">
        <f aca="false">IF(OR(AL47=-1,IFERROR(INDEX(AL$2:AL$100,AM47),999)&gt;=0),AK47, REPLACE(AK47,AL47,IFERROR(FIND(" ",AK47,AL47),999)-AL47,                   INDEX(AK$2:AK$100,AM47)                  ) )</f>
        <v/>
      </c>
      <c r="AO47" s="0" t="n">
        <f aca="false">IFERROR(FIND("f_",LOWER(AN47)),-1)</f>
        <v>-1</v>
      </c>
      <c r="AP47" s="0" t="n">
        <f aca="false">IF(AO47=-1,-1, VALUE(MID(AN47,AO47+2, IFERROR(FIND(" ",AN47,AO47),999)-AO47-2)))</f>
        <v>-1</v>
      </c>
      <c r="AQ47" s="0" t="str">
        <f aca="false">IF(OR(AO47=-1,IFERROR(INDEX(AO$2:AO$100,AP47),999)&gt;=0),AN47, REPLACE(AN47,AO47,IFERROR(FIND(" ",AN47,AO47),999)-AO47,                   INDEX(AN$2:AN$100,AP47)                  ) )</f>
        <v/>
      </c>
      <c r="AR47" s="0" t="n">
        <f aca="false">IFERROR(FIND("f_",LOWER(AQ47)),-1)</f>
        <v>-1</v>
      </c>
      <c r="AS47" s="0" t="n">
        <f aca="false">IF(AR47=-1,-1, VALUE(MID(AQ47,AR47+2, IFERROR(FIND(" ",AQ47,AR47),999)-AR47-2)))</f>
        <v>-1</v>
      </c>
      <c r="AT47" s="0" t="str">
        <f aca="false">IF(OR(AR47=-1,IFERROR(INDEX(AR$2:AR$100,AS47),999)&gt;=0),AQ47, REPLACE(AQ47,AR47,IFERROR(FIND(" ",AQ47,AR47),999)-AR47,                   INDEX(AQ$2:AQ$100,AS47)                  ) )</f>
        <v/>
      </c>
      <c r="AU47" s="0" t="n">
        <f aca="false">IFERROR(FIND("f_",LOWER(AT47)),-1)</f>
        <v>-1</v>
      </c>
      <c r="AV47" s="0" t="n">
        <f aca="false">IF(AU47=-1,-1, VALUE(MID(AT47,AU47+2, IFERROR(FIND(" ",AT47,AU47),999)-AU47-2)))</f>
        <v>-1</v>
      </c>
      <c r="AW47" s="0" t="str">
        <f aca="false">IF(OR(AU47=-1,IFERROR(INDEX(AU$2:AU$100,AV47),999)&gt;=0),AT47, REPLACE(AT47,AU47,IFERROR(FIND(" ",AT47,AU47),999)-AU47,                   INDEX(AT$2:AT$100,AV47)                  ) )</f>
        <v/>
      </c>
      <c r="AX47" s="0" t="n">
        <f aca="false">IFERROR(FIND("f_",LOWER(AW47)),-1)</f>
        <v>-1</v>
      </c>
      <c r="AY47" s="0" t="n">
        <f aca="false">IF(AX47=-1,-1, VALUE(MID(AW47,AX47+2, IFERROR(FIND(" ",AW47,AX47),999)-AX47-2)))</f>
        <v>-1</v>
      </c>
      <c r="AZ47" s="0" t="str">
        <f aca="false">IF(OR(AX47=-1,IFERROR(INDEX(AX$2:AX$100,AY47),999)&gt;=0),AW47, REPLACE(AW47,AX47,IFERROR(FIND(" ",AW47,AX47),999)-AX47,                   INDEX(AW$2:AW$100,AY47)                  ) )</f>
        <v/>
      </c>
      <c r="BA47" s="0" t="n">
        <f aca="false">IFERROR(FIND("f_",LOWER(AZ47)),-1)</f>
        <v>-1</v>
      </c>
      <c r="BB47" s="0" t="n">
        <f aca="false">IF(BA47=-1,-1, VALUE(MID(AZ47,BA47+2, IFERROR(FIND(" ",AZ47,BA47),999)-BA47-2)))</f>
        <v>-1</v>
      </c>
      <c r="BC47" s="0" t="str">
        <f aca="false">IF(OR(BA47=-1,IFERROR(INDEX(BA$2:BA$100,BB47),999)&gt;=0),AZ47, REPLACE(AZ47,BA47,IFERROR(FIND(" ",AZ47,BA47),999)-BA47,                   INDEX(AZ$2:AZ$100,BB47)                  ) )</f>
        <v/>
      </c>
      <c r="BD47" s="0" t="n">
        <f aca="false">IFERROR(FIND("f_",LOWER(BC47)),-1)</f>
        <v>-1</v>
      </c>
      <c r="BE47" s="0" t="n">
        <f aca="false">IF(BD47=-1,-1, VALUE(MID(BC47,BD47+2, IFERROR(FIND(" ",BC47,BD47),999)-BD47-2)))</f>
        <v>-1</v>
      </c>
      <c r="BF47" s="0" t="str">
        <f aca="false">IF(OR(BD47=-1,IFERROR(INDEX(BD$2:BD$100,BE47),999)&gt;=0),BC47, REPLACE(BC47,BD47,IFERROR(FIND(" ",BC47,BD47),999)-BD47,                   INDEX(BC$2:BC$100,BE47)                  ) )</f>
        <v/>
      </c>
      <c r="BG47" s="0" t="n">
        <f aca="false">IFERROR(FIND("f_",LOWER(BF47)),-1)</f>
        <v>-1</v>
      </c>
      <c r="BH47" s="0" t="n">
        <f aca="false">IF(BG47=-1,-1, VALUE(MID(BF47,BG47+2, IFERROR(FIND(" ",BF47,BG47),999)-BG47-2)))</f>
        <v>-1</v>
      </c>
      <c r="BI47" s="0" t="str">
        <f aca="false">IF(OR(BG47=-1,IFERROR(INDEX(BG$2:BG$100,BH47),999)&gt;=0),BF47, REPLACE(BF47,BG47,IFERROR(FIND(" ",BF47,BG47),999)-BG47,                   INDEX(BF$2:BF$100,BH47)                  ) )</f>
        <v/>
      </c>
      <c r="BJ47" s="0" t="n">
        <f aca="false">IFERROR(FIND("f_",LOWER(BI47)),-1)</f>
        <v>-1</v>
      </c>
      <c r="BK47" s="0" t="n">
        <f aca="false">IF(BJ47=-1,-1, VALUE(MID(BI47,BJ47+2, IFERROR(FIND(" ",BI47,BJ47),999)-BJ47-2)))</f>
        <v>-1</v>
      </c>
      <c r="BL47" s="0" t="str">
        <f aca="false">IF(OR(BJ47=-1,IFERROR(INDEX(BJ$2:BJ$100,BK47),999)&gt;=0),BI47, REPLACE(BI47,BJ47,IFERROR(FIND(" ",BI47,BJ47),999)-BJ47,                   INDEX(BI$2:BI$100,BK47)                  ) )</f>
        <v/>
      </c>
      <c r="BM47" s="0" t="n">
        <f aca="false">IFERROR(FIND("f_",LOWER(BL47)),-1)</f>
        <v>-1</v>
      </c>
      <c r="BN47" s="0" t="n">
        <f aca="false">IF(BM47=-1,-1, VALUE(MID(BL47,BM47+2, IFERROR(FIND(" ",BL47,BM47),999)-BM47-2)))</f>
        <v>-1</v>
      </c>
      <c r="BO47" s="0" t="str">
        <f aca="false">IF(OR(BM47=-1,IFERROR(INDEX(BM$2:BM$100,BN47),999)&gt;=0),BL47, REPLACE(BL47,BM47,IFERROR(FIND(" ",BL47,BM47),999)-BM47,                   INDEX(BL$2:BL$100,BN47)                  ) )</f>
        <v/>
      </c>
      <c r="BP47" s="0" t="n">
        <f aca="false">IFERROR(FIND("f_",LOWER(BO47)),-1)</f>
        <v>-1</v>
      </c>
      <c r="BQ47" s="0" t="n">
        <f aca="false">IF(BP47=-1,-1, VALUE(MID(BO47,BP47+2, IFERROR(FIND(" ",BO47,BP47),999)-BP47-2)))</f>
        <v>-1</v>
      </c>
      <c r="BR47" s="0" t="str">
        <f aca="false">IF(OR(BP47=-1,IFERROR(INDEX(BP$2:BP$100,BQ47),999)&gt;=0),BO47, REPLACE(BO47,BP47,IFERROR(FIND(" ",BO47,BP47),999)-BP47,                   INDEX(BO$2:BO$100,BQ47)                  ) )</f>
        <v/>
      </c>
      <c r="BS47" s="0" t="n">
        <f aca="false">IFERROR(FIND("f_",LOWER(BR47)),-1)</f>
        <v>-1</v>
      </c>
      <c r="BT47" s="0" t="n">
        <f aca="false">IF(BS47=-1,-1, VALUE(MID(BR47,BS47+2, IFERROR(FIND(" ",BR47,BS47),999)-BS47-2)))</f>
        <v>-1</v>
      </c>
      <c r="BU47" s="0" t="str">
        <f aca="false">IF(OR(BS47=-1,IFERROR(INDEX(BS$2:BS$100,BT47),999)&gt;=0),BR47, REPLACE(BR47,BS47,IFERROR(FIND(" ",BR47,BS47),999)-BS47,                   INDEX(BR$2:BR$100,BT47)                  ) )</f>
        <v/>
      </c>
      <c r="BV47" s="0" t="n">
        <f aca="false">IFERROR(FIND("f_",LOWER(BU47)),-1)</f>
        <v>-1</v>
      </c>
      <c r="BW47" s="0" t="n">
        <f aca="false">IF(BV47=-1,-1, VALUE(MID(BU47,BV47+2, IFERROR(FIND(" ",BU47,BV47),999)-BV47-2)))</f>
        <v>-1</v>
      </c>
      <c r="BX47" s="0" t="str">
        <f aca="false">IF(OR(BV47=-1,IFERROR(INDEX(BV$2:BV$100,BW47),999)&gt;=0),BU47, REPLACE(BU47,BV47,IFERROR(FIND(" ",BU47,BV47),999)-BV47,                   INDEX(BU$2:BU$100,BW47)                  ) )</f>
        <v/>
      </c>
      <c r="BY47" s="0" t="n">
        <f aca="false">IFERROR(FIND("f_",LOWER(BX47)),-1)</f>
        <v>-1</v>
      </c>
      <c r="BZ47" s="0" t="n">
        <f aca="false">IF(BY47=-1,-1, VALUE(MID(BX47,BY47+2, IFERROR(FIND(" ",BX47,BY47),999)-BY47-2)))</f>
        <v>-1</v>
      </c>
      <c r="CA47" s="0" t="str">
        <f aca="false">IF(OR(BY47=-1,IFERROR(INDEX(BY$2:BY$100,BZ47),999)&gt;=0),BX47, REPLACE(BX47,BY47,IFERROR(FIND(" ",BX47,BY47),999)-BY47,                   INDEX(BX$2:BX$100,BZ47)                  ) )</f>
        <v/>
      </c>
      <c r="CB47" s="0" t="n">
        <f aca="false">IFERROR(FIND("f_",LOWER(CA47)),-1)</f>
        <v>-1</v>
      </c>
      <c r="CC47" s="0" t="n">
        <f aca="false">IF(CB47=-1,-1, VALUE(MID(CA47,CB47+2, IFERROR(FIND(" ",CA47,CB47),999)-CB47-2)))</f>
        <v>-1</v>
      </c>
      <c r="CD47" s="0" t="str">
        <f aca="false">IF(OR(CB47=-1,IFERROR(INDEX(CB$2:CB$100,CC47),999)&gt;=0),CA47, REPLACE(CA47,CB47,IFERROR(FIND(" ",CA47,CB47),999)-CB47,                   INDEX(CA$2:CA$100,CC47)                  ) )</f>
        <v/>
      </c>
      <c r="CE47" s="0" t="n">
        <f aca="false">IFERROR(FIND("f_",LOWER(CD47)),-1)</f>
        <v>-1</v>
      </c>
      <c r="CF47" s="0" t="n">
        <f aca="false">IF(CE47=-1,-1, VALUE(MID(CD47,CE47+2, IFERROR(FIND(" ",CD47,CE47),999)-CE47-2)))</f>
        <v>-1</v>
      </c>
      <c r="CG47" s="0" t="str">
        <f aca="false">IF(OR(CE47=-1,IFERROR(INDEX(CE$2:CE$100,CF47),999)&gt;=0),CD47, REPLACE(CD47,CE47,IFERROR(FIND(" ",CD47,CE47),999)-CE47,                   INDEX(CD$2:CD$100,CF47)                  ) )</f>
        <v/>
      </c>
      <c r="CH47" s="0" t="n">
        <f aca="false">IFERROR(FIND("f_",LOWER(CG47)),-1)</f>
        <v>-1</v>
      </c>
      <c r="CI47" s="0" t="n">
        <f aca="false">IF(CH47=-1,-1, VALUE(MID(CG47,CH47+2, IFERROR(FIND(" ",CG47,CH47),999)-CH47-2)))</f>
        <v>-1</v>
      </c>
      <c r="CJ47" s="0" t="str">
        <f aca="false">IF(OR(CH47=-1,IFERROR(INDEX(CH$2:CH$100,CI47),999)&gt;=0),CG47, REPLACE(CG47,CH47,IFERROR(FIND(" ",CG47,CH47),999)-CH47,                   INDEX(CG$2:CG$100,CI47)                  ) )</f>
        <v/>
      </c>
      <c r="CK47" s="0" t="n">
        <f aca="false">IFERROR(FIND("f_",LOWER(CJ47)),-1)</f>
        <v>-1</v>
      </c>
      <c r="CL47" s="0" t="n">
        <f aca="false">IF(CK47=-1,-1, VALUE(MID(CJ47,CK47+2, IFERROR(FIND(" ",CJ47,CK47),999)-CK47-2)))</f>
        <v>-1</v>
      </c>
      <c r="CM47" s="0" t="str">
        <f aca="false">IF(OR(CK47=-1,IFERROR(INDEX(CK$2:CK$100,CL47),999)&gt;=0),CJ47, REPLACE(CJ47,CK47,IFERROR(FIND(" ",CJ47,CK47),999)-CK47,                   INDEX(CJ$2:CJ$100,CL47)                  ) )</f>
        <v/>
      </c>
      <c r="CN47" s="0" t="n">
        <f aca="false">IFERROR(FIND("f_",LOWER(CM47)),-1)</f>
        <v>-1</v>
      </c>
      <c r="CO47" s="0" t="n">
        <f aca="false">IF(CN47=-1,-1, VALUE(MID(CM47,CN47+2, IFERROR(FIND(" ",CM47,CN47),999)-CN47-2)))</f>
        <v>-1</v>
      </c>
      <c r="CP47" s="0" t="str">
        <f aca="false">IF(OR(CN47=-1,IFERROR(INDEX(CN$2:CN$100,CO47),999)&gt;=0),CM47, REPLACE(CM47,CN47,IFERROR(FIND(" ",CM47,CN47),999)-CN47,                   INDEX(CM$2:CM$100,CO47)                  ) )</f>
        <v/>
      </c>
      <c r="CQ47" s="0" t="n">
        <f aca="false">IFERROR(FIND("f_",LOWER(CP47)),-1)</f>
        <v>-1</v>
      </c>
      <c r="CR47" s="0" t="n">
        <f aca="false">IF(CQ47=-1,-1, VALUE(MID(CP47,CQ47+2, IFERROR(FIND(" ",CP47,CQ47),999)-CQ47-2)))</f>
        <v>-1</v>
      </c>
      <c r="CS47" s="0" t="str">
        <f aca="false">IF(OR(CQ47=-1,IFERROR(INDEX(CQ$2:CQ$100,CR47),999)&gt;=0),CP47, REPLACE(CP47,CQ47,IFERROR(FIND(" ",CP47,CQ47),999)-CQ47,                   INDEX(CP$2:CP$100,CR47)                  ) )</f>
        <v/>
      </c>
      <c r="CT47" s="0" t="n">
        <f aca="false">IFERROR(FIND("f_",LOWER(CS47)),-1)</f>
        <v>-1</v>
      </c>
      <c r="CU47" s="0" t="n">
        <f aca="false">IF(CT47=-1,-1, VALUE(MID(CS47,CT47+2, IFERROR(FIND(" ",CS47,CT47),999)-CT47-2)))</f>
        <v>-1</v>
      </c>
      <c r="CV47" s="0" t="str">
        <f aca="false">IF(OR(CT47=-1,IFERROR(INDEX(CT$2:CT$100,CU47),999)&gt;=0),CS47, REPLACE(CS47,CT47,IFERROR(FIND(" ",CS47,CT47),999)-CT47,                   INDEX(CS$2:CS$100,CU47)                  ) )</f>
        <v/>
      </c>
      <c r="CW47" s="0" t="n">
        <f aca="false">IFERROR(FIND("f_",LOWER(CV47)),-1)</f>
        <v>-1</v>
      </c>
      <c r="CX47" s="0" t="n">
        <f aca="false">IF(CW47=-1,-1, VALUE(MID(CV47,CW47+2, IFERROR(FIND(" ",CV47,CW47),999)-CW47-2)))</f>
        <v>-1</v>
      </c>
      <c r="CY47" s="0" t="str">
        <f aca="false">IF(OR(CW47=-1,IFERROR(INDEX(CW$2:CW$100,CX47),999)&gt;=0),CV47, REPLACE(CV47,CW47,IFERROR(FIND(" ",CV47,CW47),999)-CW47,                   INDEX(CV$2:CV$100,CX47)                  ) )</f>
        <v/>
      </c>
      <c r="CZ47" s="0" t="n">
        <f aca="false">IFERROR(FIND("f_",LOWER(CY47)),-1)</f>
        <v>-1</v>
      </c>
      <c r="DA47" s="0" t="n">
        <f aca="false">IF(CZ47=-1,-1, VALUE(MID(CY47,CZ47+2, IFERROR(FIND(" ",CY47,CZ47),999)-CZ47-2)))</f>
        <v>-1</v>
      </c>
      <c r="DB47" s="0" t="str">
        <f aca="false">IF(OR(CZ47=-1,IFERROR(INDEX(CZ$2:CZ$100,DA47),999)&gt;=0),CY47, REPLACE(CY47,CZ47,IFERROR(FIND(" ",CY47,CZ47),999)-CZ47,                   INDEX(CY$2:CY$100,DA47)                  ) )</f>
        <v/>
      </c>
    </row>
    <row r="48" customFormat="false" ht="13.8" hidden="false" customHeight="false" outlineLevel="0" collapsed="false">
      <c r="D48" s="1"/>
      <c r="I48" s="0" t="str">
        <f aca="false">DB48</f>
        <v/>
      </c>
      <c r="L48" s="0" t="e">
        <f aca="false">VLOOKUP($D48,Relgebra!$A:$E,5,0)</f>
        <v>#N/A</v>
      </c>
      <c r="M48" s="0" t="e">
        <f aca="false">SUBSTITUTE(SUBSTITUTE(L48,"parm1",E48),"parm2",F48)</f>
        <v>#N/A</v>
      </c>
      <c r="N48" s="0" t="str">
        <f aca="false">IFERROR(VLOOKUP(ROW($A47),$G$2:$M$100,COLUMN(M47)-COLUMN(G47)+1,0),"")</f>
        <v/>
      </c>
      <c r="P48" s="0" t="str">
        <f aca="false">N48</f>
        <v/>
      </c>
      <c r="Q48" s="0" t="n">
        <f aca="false">IFERROR(FIND("f_",LOWER(P48)),-1)</f>
        <v>-1</v>
      </c>
      <c r="R48" s="0" t="n">
        <f aca="false">IF(Q48=-1,-1, VALUE(MID(P48,Q48+2, IFERROR(FIND(" ",P48,Q48),999)-Q48-2)))</f>
        <v>-1</v>
      </c>
      <c r="S48" s="0" t="str">
        <f aca="false">IF(OR(Q48=-1,IFERROR(INDEX(Q$2:Q$100,R48),999)&gt;=0),P48, REPLACE(P48,Q48,IFERROR(FIND(" ",P48,Q48),999)-Q48,                   INDEX(P$2:P$100,R48)                  ) )</f>
        <v/>
      </c>
      <c r="T48" s="0" t="n">
        <f aca="false">IFERROR(FIND("f_",LOWER(S48)),-1)</f>
        <v>-1</v>
      </c>
      <c r="U48" s="0" t="n">
        <f aca="false">IF(T48=-1,-1, VALUE(MID(S48,T48+2, IFERROR(FIND(" ",S48,T48),999)-T48-2)))</f>
        <v>-1</v>
      </c>
      <c r="V48" s="0" t="str">
        <f aca="false">IF(OR(T48=-1,IFERROR(INDEX(T$2:T$100,U48),999)&gt;=0),S48, REPLACE(S48,T48,IFERROR(FIND(" ",S48,T48),999)-T48,                   INDEX(S$2:S$100,U48)                  ) )</f>
        <v/>
      </c>
      <c r="W48" s="0" t="n">
        <f aca="false">IFERROR(FIND("f_",LOWER(V48)),-1)</f>
        <v>-1</v>
      </c>
      <c r="X48" s="0" t="n">
        <f aca="false">IF(W48=-1,-1, VALUE(MID(V48,W48+2, IFERROR(FIND(" ",V48,W48),999)-W48-2)))</f>
        <v>-1</v>
      </c>
      <c r="Y48" s="0" t="str">
        <f aca="false">IF(OR(W48=-1,IFERROR(INDEX(W$2:W$100,X48),999)&gt;=0),V48, REPLACE(V48,W48,IFERROR(FIND(" ",V48,W48),999)-W48,                   INDEX(V$2:V$100,X48)                  ) )</f>
        <v/>
      </c>
      <c r="Z48" s="0" t="n">
        <f aca="false">IFERROR(FIND("f_",LOWER(Y48)),-1)</f>
        <v>-1</v>
      </c>
      <c r="AA48" s="0" t="n">
        <f aca="false">IF(Z48=-1,-1, VALUE(MID(Y48,Z48+2, IFERROR(FIND(" ",Y48,Z48),999)-Z48-2)))</f>
        <v>-1</v>
      </c>
      <c r="AB48" s="0" t="str">
        <f aca="false">IF(OR(Z48=-1,IFERROR(INDEX(Z$2:Z$100,AA48),999)&gt;=0),Y48, REPLACE(Y48,Z48,IFERROR(FIND(" ",Y48,Z48),999)-Z48,                   INDEX(Y$2:Y$100,AA48)                  ) )</f>
        <v/>
      </c>
      <c r="AC48" s="0" t="n">
        <f aca="false">IFERROR(FIND("f_",LOWER(AB48)),-1)</f>
        <v>-1</v>
      </c>
      <c r="AD48" s="0" t="n">
        <f aca="false">IF(AC48=-1,-1, VALUE(MID(AB48,AC48+2, IFERROR(FIND(" ",AB48,AC48),999)-AC48-2)))</f>
        <v>-1</v>
      </c>
      <c r="AE48" s="0" t="str">
        <f aca="false">IF(OR(AC48=-1,IFERROR(INDEX(AC$2:AC$100,AD48),999)&gt;=0),AB48, REPLACE(AB48,AC48,IFERROR(FIND(" ",AB48,AC48),999)-AC48,                   INDEX(AB$2:AB$100,AD48)                  ) )</f>
        <v/>
      </c>
      <c r="AF48" s="0" t="n">
        <f aca="false">IFERROR(FIND("f_",LOWER(AE48)),-1)</f>
        <v>-1</v>
      </c>
      <c r="AG48" s="0" t="n">
        <f aca="false">IF(AF48=-1,-1, VALUE(MID(AE48,AF48+2, IFERROR(FIND(" ",AE48,AF48),999)-AF48-2)))</f>
        <v>-1</v>
      </c>
      <c r="AH48" s="0" t="str">
        <f aca="false">IF(OR(AF48=-1,IFERROR(INDEX(AF$2:AF$100,AG48),999)&gt;=0),AE48, REPLACE(AE48,AF48,IFERROR(FIND(" ",AE48,AF48),999)-AF48,                   INDEX(AE$2:AE$100,AG48)                  ) )</f>
        <v/>
      </c>
      <c r="AI48" s="0" t="n">
        <f aca="false">IFERROR(FIND("f_",LOWER(AH48)),-1)</f>
        <v>-1</v>
      </c>
      <c r="AJ48" s="0" t="n">
        <f aca="false">IF(AI48=-1,-1, VALUE(MID(AH48,AI48+2, IFERROR(FIND(" ",AH48,AI48),999)-AI48-2)))</f>
        <v>-1</v>
      </c>
      <c r="AK48" s="0" t="str">
        <f aca="false">IF(OR(AI48=-1,IFERROR(INDEX(AI$2:AI$100,AJ48),999)&gt;=0),AH48, REPLACE(AH48,AI48,IFERROR(FIND(" ",AH48,AI48),999)-AI48,                   INDEX(AH$2:AH$100,AJ48)                  ) )</f>
        <v/>
      </c>
      <c r="AL48" s="0" t="n">
        <f aca="false">IFERROR(FIND("f_",LOWER(AK48)),-1)</f>
        <v>-1</v>
      </c>
      <c r="AM48" s="0" t="n">
        <f aca="false">IF(AL48=-1,-1, VALUE(MID(AK48,AL48+2, IFERROR(FIND(" ",AK48,AL48),999)-AL48-2)))</f>
        <v>-1</v>
      </c>
      <c r="AN48" s="0" t="str">
        <f aca="false">IF(OR(AL48=-1,IFERROR(INDEX(AL$2:AL$100,AM48),999)&gt;=0),AK48, REPLACE(AK48,AL48,IFERROR(FIND(" ",AK48,AL48),999)-AL48,                   INDEX(AK$2:AK$100,AM48)                  ) )</f>
        <v/>
      </c>
      <c r="AO48" s="0" t="n">
        <f aca="false">IFERROR(FIND("f_",LOWER(AN48)),-1)</f>
        <v>-1</v>
      </c>
      <c r="AP48" s="0" t="n">
        <f aca="false">IF(AO48=-1,-1, VALUE(MID(AN48,AO48+2, IFERROR(FIND(" ",AN48,AO48),999)-AO48-2)))</f>
        <v>-1</v>
      </c>
      <c r="AQ48" s="0" t="str">
        <f aca="false">IF(OR(AO48=-1,IFERROR(INDEX(AO$2:AO$100,AP48),999)&gt;=0),AN48, REPLACE(AN48,AO48,IFERROR(FIND(" ",AN48,AO48),999)-AO48,                   INDEX(AN$2:AN$100,AP48)                  ) )</f>
        <v/>
      </c>
      <c r="AR48" s="0" t="n">
        <f aca="false">IFERROR(FIND("f_",LOWER(AQ48)),-1)</f>
        <v>-1</v>
      </c>
      <c r="AS48" s="0" t="n">
        <f aca="false">IF(AR48=-1,-1, VALUE(MID(AQ48,AR48+2, IFERROR(FIND(" ",AQ48,AR48),999)-AR48-2)))</f>
        <v>-1</v>
      </c>
      <c r="AT48" s="0" t="str">
        <f aca="false">IF(OR(AR48=-1,IFERROR(INDEX(AR$2:AR$100,AS48),999)&gt;=0),AQ48, REPLACE(AQ48,AR48,IFERROR(FIND(" ",AQ48,AR48),999)-AR48,                   INDEX(AQ$2:AQ$100,AS48)                  ) )</f>
        <v/>
      </c>
      <c r="AU48" s="0" t="n">
        <f aca="false">IFERROR(FIND("f_",LOWER(AT48)),-1)</f>
        <v>-1</v>
      </c>
      <c r="AV48" s="0" t="n">
        <f aca="false">IF(AU48=-1,-1, VALUE(MID(AT48,AU48+2, IFERROR(FIND(" ",AT48,AU48),999)-AU48-2)))</f>
        <v>-1</v>
      </c>
      <c r="AW48" s="0" t="str">
        <f aca="false">IF(OR(AU48=-1,IFERROR(INDEX(AU$2:AU$100,AV48),999)&gt;=0),AT48, REPLACE(AT48,AU48,IFERROR(FIND(" ",AT48,AU48),999)-AU48,                   INDEX(AT$2:AT$100,AV48)                  ) )</f>
        <v/>
      </c>
      <c r="AX48" s="0" t="n">
        <f aca="false">IFERROR(FIND("f_",LOWER(AW48)),-1)</f>
        <v>-1</v>
      </c>
      <c r="AY48" s="0" t="n">
        <f aca="false">IF(AX48=-1,-1, VALUE(MID(AW48,AX48+2, IFERROR(FIND(" ",AW48,AX48),999)-AX48-2)))</f>
        <v>-1</v>
      </c>
      <c r="AZ48" s="0" t="str">
        <f aca="false">IF(OR(AX48=-1,IFERROR(INDEX(AX$2:AX$100,AY48),999)&gt;=0),AW48, REPLACE(AW48,AX48,IFERROR(FIND(" ",AW48,AX48),999)-AX48,                   INDEX(AW$2:AW$100,AY48)                  ) )</f>
        <v/>
      </c>
      <c r="BA48" s="0" t="n">
        <f aca="false">IFERROR(FIND("f_",LOWER(AZ48)),-1)</f>
        <v>-1</v>
      </c>
      <c r="BB48" s="0" t="n">
        <f aca="false">IF(BA48=-1,-1, VALUE(MID(AZ48,BA48+2, IFERROR(FIND(" ",AZ48,BA48),999)-BA48-2)))</f>
        <v>-1</v>
      </c>
      <c r="BC48" s="0" t="str">
        <f aca="false">IF(OR(BA48=-1,IFERROR(INDEX(BA$2:BA$100,BB48),999)&gt;=0),AZ48, REPLACE(AZ48,BA48,IFERROR(FIND(" ",AZ48,BA48),999)-BA48,                   INDEX(AZ$2:AZ$100,BB48)                  ) )</f>
        <v/>
      </c>
      <c r="BD48" s="0" t="n">
        <f aca="false">IFERROR(FIND("f_",LOWER(BC48)),-1)</f>
        <v>-1</v>
      </c>
      <c r="BE48" s="0" t="n">
        <f aca="false">IF(BD48=-1,-1, VALUE(MID(BC48,BD48+2, IFERROR(FIND(" ",BC48,BD48),999)-BD48-2)))</f>
        <v>-1</v>
      </c>
      <c r="BF48" s="0" t="str">
        <f aca="false">IF(OR(BD48=-1,IFERROR(INDEX(BD$2:BD$100,BE48),999)&gt;=0),BC48, REPLACE(BC48,BD48,IFERROR(FIND(" ",BC48,BD48),999)-BD48,                   INDEX(BC$2:BC$100,BE48)                  ) )</f>
        <v/>
      </c>
      <c r="BG48" s="0" t="n">
        <f aca="false">IFERROR(FIND("f_",LOWER(BF48)),-1)</f>
        <v>-1</v>
      </c>
      <c r="BH48" s="0" t="n">
        <f aca="false">IF(BG48=-1,-1, VALUE(MID(BF48,BG48+2, IFERROR(FIND(" ",BF48,BG48),999)-BG48-2)))</f>
        <v>-1</v>
      </c>
      <c r="BI48" s="0" t="str">
        <f aca="false">IF(OR(BG48=-1,IFERROR(INDEX(BG$2:BG$100,BH48),999)&gt;=0),BF48, REPLACE(BF48,BG48,IFERROR(FIND(" ",BF48,BG48),999)-BG48,                   INDEX(BF$2:BF$100,BH48)                  ) )</f>
        <v/>
      </c>
      <c r="BJ48" s="0" t="n">
        <f aca="false">IFERROR(FIND("f_",LOWER(BI48)),-1)</f>
        <v>-1</v>
      </c>
      <c r="BK48" s="0" t="n">
        <f aca="false">IF(BJ48=-1,-1, VALUE(MID(BI48,BJ48+2, IFERROR(FIND(" ",BI48,BJ48),999)-BJ48-2)))</f>
        <v>-1</v>
      </c>
      <c r="BL48" s="0" t="str">
        <f aca="false">IF(OR(BJ48=-1,IFERROR(INDEX(BJ$2:BJ$100,BK48),999)&gt;=0),BI48, REPLACE(BI48,BJ48,IFERROR(FIND(" ",BI48,BJ48),999)-BJ48,                   INDEX(BI$2:BI$100,BK48)                  ) )</f>
        <v/>
      </c>
      <c r="BM48" s="0" t="n">
        <f aca="false">IFERROR(FIND("f_",LOWER(BL48)),-1)</f>
        <v>-1</v>
      </c>
      <c r="BN48" s="0" t="n">
        <f aca="false">IF(BM48=-1,-1, VALUE(MID(BL48,BM48+2, IFERROR(FIND(" ",BL48,BM48),999)-BM48-2)))</f>
        <v>-1</v>
      </c>
      <c r="BO48" s="0" t="str">
        <f aca="false">IF(OR(BM48=-1,IFERROR(INDEX(BM$2:BM$100,BN48),999)&gt;=0),BL48, REPLACE(BL48,BM48,IFERROR(FIND(" ",BL48,BM48),999)-BM48,                   INDEX(BL$2:BL$100,BN48)                  ) )</f>
        <v/>
      </c>
      <c r="BP48" s="0" t="n">
        <f aca="false">IFERROR(FIND("f_",LOWER(BO48)),-1)</f>
        <v>-1</v>
      </c>
      <c r="BQ48" s="0" t="n">
        <f aca="false">IF(BP48=-1,-1, VALUE(MID(BO48,BP48+2, IFERROR(FIND(" ",BO48,BP48),999)-BP48-2)))</f>
        <v>-1</v>
      </c>
      <c r="BR48" s="0" t="str">
        <f aca="false">IF(OR(BP48=-1,IFERROR(INDEX(BP$2:BP$100,BQ48),999)&gt;=0),BO48, REPLACE(BO48,BP48,IFERROR(FIND(" ",BO48,BP48),999)-BP48,                   INDEX(BO$2:BO$100,BQ48)                  ) )</f>
        <v/>
      </c>
      <c r="BS48" s="0" t="n">
        <f aca="false">IFERROR(FIND("f_",LOWER(BR48)),-1)</f>
        <v>-1</v>
      </c>
      <c r="BT48" s="0" t="n">
        <f aca="false">IF(BS48=-1,-1, VALUE(MID(BR48,BS48+2, IFERROR(FIND(" ",BR48,BS48),999)-BS48-2)))</f>
        <v>-1</v>
      </c>
      <c r="BU48" s="0" t="str">
        <f aca="false">IF(OR(BS48=-1,IFERROR(INDEX(BS$2:BS$100,BT48),999)&gt;=0),BR48, REPLACE(BR48,BS48,IFERROR(FIND(" ",BR48,BS48),999)-BS48,                   INDEX(BR$2:BR$100,BT48)                  ) )</f>
        <v/>
      </c>
      <c r="BV48" s="0" t="n">
        <f aca="false">IFERROR(FIND("f_",LOWER(BU48)),-1)</f>
        <v>-1</v>
      </c>
      <c r="BW48" s="0" t="n">
        <f aca="false">IF(BV48=-1,-1, VALUE(MID(BU48,BV48+2, IFERROR(FIND(" ",BU48,BV48),999)-BV48-2)))</f>
        <v>-1</v>
      </c>
      <c r="BX48" s="0" t="str">
        <f aca="false">IF(OR(BV48=-1,IFERROR(INDEX(BV$2:BV$100,BW48),999)&gt;=0),BU48, REPLACE(BU48,BV48,IFERROR(FIND(" ",BU48,BV48),999)-BV48,                   INDEX(BU$2:BU$100,BW48)                  ) )</f>
        <v/>
      </c>
      <c r="BY48" s="0" t="n">
        <f aca="false">IFERROR(FIND("f_",LOWER(BX48)),-1)</f>
        <v>-1</v>
      </c>
      <c r="BZ48" s="0" t="n">
        <f aca="false">IF(BY48=-1,-1, VALUE(MID(BX48,BY48+2, IFERROR(FIND(" ",BX48,BY48),999)-BY48-2)))</f>
        <v>-1</v>
      </c>
      <c r="CA48" s="0" t="str">
        <f aca="false">IF(OR(BY48=-1,IFERROR(INDEX(BY$2:BY$100,BZ48),999)&gt;=0),BX48, REPLACE(BX48,BY48,IFERROR(FIND(" ",BX48,BY48),999)-BY48,                   INDEX(BX$2:BX$100,BZ48)                  ) )</f>
        <v/>
      </c>
      <c r="CB48" s="0" t="n">
        <f aca="false">IFERROR(FIND("f_",LOWER(CA48)),-1)</f>
        <v>-1</v>
      </c>
      <c r="CC48" s="0" t="n">
        <f aca="false">IF(CB48=-1,-1, VALUE(MID(CA48,CB48+2, IFERROR(FIND(" ",CA48,CB48),999)-CB48-2)))</f>
        <v>-1</v>
      </c>
      <c r="CD48" s="0" t="str">
        <f aca="false">IF(OR(CB48=-1,IFERROR(INDEX(CB$2:CB$100,CC48),999)&gt;=0),CA48, REPLACE(CA48,CB48,IFERROR(FIND(" ",CA48,CB48),999)-CB48,                   INDEX(CA$2:CA$100,CC48)                  ) )</f>
        <v/>
      </c>
      <c r="CE48" s="0" t="n">
        <f aca="false">IFERROR(FIND("f_",LOWER(CD48)),-1)</f>
        <v>-1</v>
      </c>
      <c r="CF48" s="0" t="n">
        <f aca="false">IF(CE48=-1,-1, VALUE(MID(CD48,CE48+2, IFERROR(FIND(" ",CD48,CE48),999)-CE48-2)))</f>
        <v>-1</v>
      </c>
      <c r="CG48" s="0" t="str">
        <f aca="false">IF(OR(CE48=-1,IFERROR(INDEX(CE$2:CE$100,CF48),999)&gt;=0),CD48, REPLACE(CD48,CE48,IFERROR(FIND(" ",CD48,CE48),999)-CE48,                   INDEX(CD$2:CD$100,CF48)                  ) )</f>
        <v/>
      </c>
      <c r="CH48" s="0" t="n">
        <f aca="false">IFERROR(FIND("f_",LOWER(CG48)),-1)</f>
        <v>-1</v>
      </c>
      <c r="CI48" s="0" t="n">
        <f aca="false">IF(CH48=-1,-1, VALUE(MID(CG48,CH48+2, IFERROR(FIND(" ",CG48,CH48),999)-CH48-2)))</f>
        <v>-1</v>
      </c>
      <c r="CJ48" s="0" t="str">
        <f aca="false">IF(OR(CH48=-1,IFERROR(INDEX(CH$2:CH$100,CI48),999)&gt;=0),CG48, REPLACE(CG48,CH48,IFERROR(FIND(" ",CG48,CH48),999)-CH48,                   INDEX(CG$2:CG$100,CI48)                  ) )</f>
        <v/>
      </c>
      <c r="CK48" s="0" t="n">
        <f aca="false">IFERROR(FIND("f_",LOWER(CJ48)),-1)</f>
        <v>-1</v>
      </c>
      <c r="CL48" s="0" t="n">
        <f aca="false">IF(CK48=-1,-1, VALUE(MID(CJ48,CK48+2, IFERROR(FIND(" ",CJ48,CK48),999)-CK48-2)))</f>
        <v>-1</v>
      </c>
      <c r="CM48" s="0" t="str">
        <f aca="false">IF(OR(CK48=-1,IFERROR(INDEX(CK$2:CK$100,CL48),999)&gt;=0),CJ48, REPLACE(CJ48,CK48,IFERROR(FIND(" ",CJ48,CK48),999)-CK48,                   INDEX(CJ$2:CJ$100,CL48)                  ) )</f>
        <v/>
      </c>
      <c r="CN48" s="0" t="n">
        <f aca="false">IFERROR(FIND("f_",LOWER(CM48)),-1)</f>
        <v>-1</v>
      </c>
      <c r="CO48" s="0" t="n">
        <f aca="false">IF(CN48=-1,-1, VALUE(MID(CM48,CN48+2, IFERROR(FIND(" ",CM48,CN48),999)-CN48-2)))</f>
        <v>-1</v>
      </c>
      <c r="CP48" s="0" t="str">
        <f aca="false">IF(OR(CN48=-1,IFERROR(INDEX(CN$2:CN$100,CO48),999)&gt;=0),CM48, REPLACE(CM48,CN48,IFERROR(FIND(" ",CM48,CN48),999)-CN48,                   INDEX(CM$2:CM$100,CO48)                  ) )</f>
        <v/>
      </c>
      <c r="CQ48" s="0" t="n">
        <f aca="false">IFERROR(FIND("f_",LOWER(CP48)),-1)</f>
        <v>-1</v>
      </c>
      <c r="CR48" s="0" t="n">
        <f aca="false">IF(CQ48=-1,-1, VALUE(MID(CP48,CQ48+2, IFERROR(FIND(" ",CP48,CQ48),999)-CQ48-2)))</f>
        <v>-1</v>
      </c>
      <c r="CS48" s="0" t="str">
        <f aca="false">IF(OR(CQ48=-1,IFERROR(INDEX(CQ$2:CQ$100,CR48),999)&gt;=0),CP48, REPLACE(CP48,CQ48,IFERROR(FIND(" ",CP48,CQ48),999)-CQ48,                   INDEX(CP$2:CP$100,CR48)                  ) )</f>
        <v/>
      </c>
      <c r="CT48" s="0" t="n">
        <f aca="false">IFERROR(FIND("f_",LOWER(CS48)),-1)</f>
        <v>-1</v>
      </c>
      <c r="CU48" s="0" t="n">
        <f aca="false">IF(CT48=-1,-1, VALUE(MID(CS48,CT48+2, IFERROR(FIND(" ",CS48,CT48),999)-CT48-2)))</f>
        <v>-1</v>
      </c>
      <c r="CV48" s="0" t="str">
        <f aca="false">IF(OR(CT48=-1,IFERROR(INDEX(CT$2:CT$100,CU48),999)&gt;=0),CS48, REPLACE(CS48,CT48,IFERROR(FIND(" ",CS48,CT48),999)-CT48,                   INDEX(CS$2:CS$100,CU48)                  ) )</f>
        <v/>
      </c>
      <c r="CW48" s="0" t="n">
        <f aca="false">IFERROR(FIND("f_",LOWER(CV48)),-1)</f>
        <v>-1</v>
      </c>
      <c r="CX48" s="0" t="n">
        <f aca="false">IF(CW48=-1,-1, VALUE(MID(CV48,CW48+2, IFERROR(FIND(" ",CV48,CW48),999)-CW48-2)))</f>
        <v>-1</v>
      </c>
      <c r="CY48" s="0" t="str">
        <f aca="false">IF(OR(CW48=-1,IFERROR(INDEX(CW$2:CW$100,CX48),999)&gt;=0),CV48, REPLACE(CV48,CW48,IFERROR(FIND(" ",CV48,CW48),999)-CW48,                   INDEX(CV$2:CV$100,CX48)                  ) )</f>
        <v/>
      </c>
      <c r="CZ48" s="0" t="n">
        <f aca="false">IFERROR(FIND("f_",LOWER(CY48)),-1)</f>
        <v>-1</v>
      </c>
      <c r="DA48" s="0" t="n">
        <f aca="false">IF(CZ48=-1,-1, VALUE(MID(CY48,CZ48+2, IFERROR(FIND(" ",CY48,CZ48),999)-CZ48-2)))</f>
        <v>-1</v>
      </c>
      <c r="DB48" s="0" t="str">
        <f aca="false">IF(OR(CZ48=-1,IFERROR(INDEX(CZ$2:CZ$100,DA48),999)&gt;=0),CY48, REPLACE(CY48,CZ48,IFERROR(FIND(" ",CY48,CZ48),999)-CZ48,                   INDEX(CY$2:CY$100,DA48)                  ) )</f>
        <v/>
      </c>
    </row>
    <row r="49" customFormat="false" ht="13.8" hidden="false" customHeight="false" outlineLevel="0" collapsed="false">
      <c r="D49" s="1"/>
      <c r="I49" s="0" t="str">
        <f aca="false">DB49</f>
        <v/>
      </c>
      <c r="L49" s="0" t="e">
        <f aca="false">VLOOKUP($D49,Relgebra!$A:$E,5,0)</f>
        <v>#N/A</v>
      </c>
      <c r="M49" s="0" t="e">
        <f aca="false">SUBSTITUTE(SUBSTITUTE(L49,"parm1",E49),"parm2",F49)</f>
        <v>#N/A</v>
      </c>
      <c r="N49" s="0" t="str">
        <f aca="false">IFERROR(VLOOKUP(ROW($A48),$G$2:$M$100,COLUMN(M48)-COLUMN(G48)+1,0),"")</f>
        <v/>
      </c>
      <c r="P49" s="0" t="str">
        <f aca="false">N49</f>
        <v/>
      </c>
      <c r="Q49" s="0" t="n">
        <f aca="false">IFERROR(FIND("f_",LOWER(P49)),-1)</f>
        <v>-1</v>
      </c>
      <c r="R49" s="0" t="n">
        <f aca="false">IF(Q49=-1,-1, VALUE(MID(P49,Q49+2, IFERROR(FIND(" ",P49,Q49),999)-Q49-2)))</f>
        <v>-1</v>
      </c>
      <c r="S49" s="0" t="str">
        <f aca="false">IF(OR(Q49=-1,IFERROR(INDEX(Q$2:Q$100,R49),999)&gt;=0),P49, REPLACE(P49,Q49,IFERROR(FIND(" ",P49,Q49),999)-Q49,                   INDEX(P$2:P$100,R49)                  ) )</f>
        <v/>
      </c>
      <c r="T49" s="0" t="n">
        <f aca="false">IFERROR(FIND("f_",LOWER(S49)),-1)</f>
        <v>-1</v>
      </c>
      <c r="U49" s="0" t="n">
        <f aca="false">IF(T49=-1,-1, VALUE(MID(S49,T49+2, IFERROR(FIND(" ",S49,T49),999)-T49-2)))</f>
        <v>-1</v>
      </c>
      <c r="V49" s="0" t="str">
        <f aca="false">IF(OR(T49=-1,IFERROR(INDEX(T$2:T$100,U49),999)&gt;=0),S49, REPLACE(S49,T49,IFERROR(FIND(" ",S49,T49),999)-T49,                   INDEX(S$2:S$100,U49)                  ) )</f>
        <v/>
      </c>
      <c r="W49" s="0" t="n">
        <f aca="false">IFERROR(FIND("f_",LOWER(V49)),-1)</f>
        <v>-1</v>
      </c>
      <c r="X49" s="0" t="n">
        <f aca="false">IF(W49=-1,-1, VALUE(MID(V49,W49+2, IFERROR(FIND(" ",V49,W49),999)-W49-2)))</f>
        <v>-1</v>
      </c>
      <c r="Y49" s="0" t="str">
        <f aca="false">IF(OR(W49=-1,IFERROR(INDEX(W$2:W$100,X49),999)&gt;=0),V49, REPLACE(V49,W49,IFERROR(FIND(" ",V49,W49),999)-W49,                   INDEX(V$2:V$100,X49)                  ) )</f>
        <v/>
      </c>
      <c r="Z49" s="0" t="n">
        <f aca="false">IFERROR(FIND("f_",LOWER(Y49)),-1)</f>
        <v>-1</v>
      </c>
      <c r="AA49" s="0" t="n">
        <f aca="false">IF(Z49=-1,-1, VALUE(MID(Y49,Z49+2, IFERROR(FIND(" ",Y49,Z49),999)-Z49-2)))</f>
        <v>-1</v>
      </c>
      <c r="AB49" s="0" t="str">
        <f aca="false">IF(OR(Z49=-1,IFERROR(INDEX(Z$2:Z$100,AA49),999)&gt;=0),Y49, REPLACE(Y49,Z49,IFERROR(FIND(" ",Y49,Z49),999)-Z49,                   INDEX(Y$2:Y$100,AA49)                  ) )</f>
        <v/>
      </c>
      <c r="AC49" s="0" t="n">
        <f aca="false">IFERROR(FIND("f_",LOWER(AB49)),-1)</f>
        <v>-1</v>
      </c>
      <c r="AD49" s="0" t="n">
        <f aca="false">IF(AC49=-1,-1, VALUE(MID(AB49,AC49+2, IFERROR(FIND(" ",AB49,AC49),999)-AC49-2)))</f>
        <v>-1</v>
      </c>
      <c r="AE49" s="0" t="str">
        <f aca="false">IF(OR(AC49=-1,IFERROR(INDEX(AC$2:AC$100,AD49),999)&gt;=0),AB49, REPLACE(AB49,AC49,IFERROR(FIND(" ",AB49,AC49),999)-AC49,                   INDEX(AB$2:AB$100,AD49)                  ) )</f>
        <v/>
      </c>
      <c r="AF49" s="0" t="n">
        <f aca="false">IFERROR(FIND("f_",LOWER(AE49)),-1)</f>
        <v>-1</v>
      </c>
      <c r="AG49" s="0" t="n">
        <f aca="false">IF(AF49=-1,-1, VALUE(MID(AE49,AF49+2, IFERROR(FIND(" ",AE49,AF49),999)-AF49-2)))</f>
        <v>-1</v>
      </c>
      <c r="AH49" s="0" t="str">
        <f aca="false">IF(OR(AF49=-1,IFERROR(INDEX(AF$2:AF$100,AG49),999)&gt;=0),AE49, REPLACE(AE49,AF49,IFERROR(FIND(" ",AE49,AF49),999)-AF49,                   INDEX(AE$2:AE$100,AG49)                  ) )</f>
        <v/>
      </c>
      <c r="AI49" s="0" t="n">
        <f aca="false">IFERROR(FIND("f_",LOWER(AH49)),-1)</f>
        <v>-1</v>
      </c>
      <c r="AJ49" s="0" t="n">
        <f aca="false">IF(AI49=-1,-1, VALUE(MID(AH49,AI49+2, IFERROR(FIND(" ",AH49,AI49),999)-AI49-2)))</f>
        <v>-1</v>
      </c>
      <c r="AK49" s="0" t="str">
        <f aca="false">IF(OR(AI49=-1,IFERROR(INDEX(AI$2:AI$100,AJ49),999)&gt;=0),AH49, REPLACE(AH49,AI49,IFERROR(FIND(" ",AH49,AI49),999)-AI49,                   INDEX(AH$2:AH$100,AJ49)                  ) )</f>
        <v/>
      </c>
      <c r="AL49" s="0" t="n">
        <f aca="false">IFERROR(FIND("f_",LOWER(AK49)),-1)</f>
        <v>-1</v>
      </c>
      <c r="AM49" s="0" t="n">
        <f aca="false">IF(AL49=-1,-1, VALUE(MID(AK49,AL49+2, IFERROR(FIND(" ",AK49,AL49),999)-AL49-2)))</f>
        <v>-1</v>
      </c>
      <c r="AN49" s="0" t="str">
        <f aca="false">IF(OR(AL49=-1,IFERROR(INDEX(AL$2:AL$100,AM49),999)&gt;=0),AK49, REPLACE(AK49,AL49,IFERROR(FIND(" ",AK49,AL49),999)-AL49,                   INDEX(AK$2:AK$100,AM49)                  ) )</f>
        <v/>
      </c>
      <c r="AO49" s="0" t="n">
        <f aca="false">IFERROR(FIND("f_",LOWER(AN49)),-1)</f>
        <v>-1</v>
      </c>
      <c r="AP49" s="0" t="n">
        <f aca="false">IF(AO49=-1,-1, VALUE(MID(AN49,AO49+2, IFERROR(FIND(" ",AN49,AO49),999)-AO49-2)))</f>
        <v>-1</v>
      </c>
      <c r="AQ49" s="0" t="str">
        <f aca="false">IF(OR(AO49=-1,IFERROR(INDEX(AO$2:AO$100,AP49),999)&gt;=0),AN49, REPLACE(AN49,AO49,IFERROR(FIND(" ",AN49,AO49),999)-AO49,                   INDEX(AN$2:AN$100,AP49)                  ) )</f>
        <v/>
      </c>
      <c r="AR49" s="0" t="n">
        <f aca="false">IFERROR(FIND("f_",LOWER(AQ49)),-1)</f>
        <v>-1</v>
      </c>
      <c r="AS49" s="0" t="n">
        <f aca="false">IF(AR49=-1,-1, VALUE(MID(AQ49,AR49+2, IFERROR(FIND(" ",AQ49,AR49),999)-AR49-2)))</f>
        <v>-1</v>
      </c>
      <c r="AT49" s="0" t="str">
        <f aca="false">IF(OR(AR49=-1,IFERROR(INDEX(AR$2:AR$100,AS49),999)&gt;=0),AQ49, REPLACE(AQ49,AR49,IFERROR(FIND(" ",AQ49,AR49),999)-AR49,                   INDEX(AQ$2:AQ$100,AS49)                  ) )</f>
        <v/>
      </c>
      <c r="AU49" s="0" t="n">
        <f aca="false">IFERROR(FIND("f_",LOWER(AT49)),-1)</f>
        <v>-1</v>
      </c>
      <c r="AV49" s="0" t="n">
        <f aca="false">IF(AU49=-1,-1, VALUE(MID(AT49,AU49+2, IFERROR(FIND(" ",AT49,AU49),999)-AU49-2)))</f>
        <v>-1</v>
      </c>
      <c r="AW49" s="0" t="str">
        <f aca="false">IF(OR(AU49=-1,IFERROR(INDEX(AU$2:AU$100,AV49),999)&gt;=0),AT49, REPLACE(AT49,AU49,IFERROR(FIND(" ",AT49,AU49),999)-AU49,                   INDEX(AT$2:AT$100,AV49)                  ) )</f>
        <v/>
      </c>
      <c r="AX49" s="0" t="n">
        <f aca="false">IFERROR(FIND("f_",LOWER(AW49)),-1)</f>
        <v>-1</v>
      </c>
      <c r="AY49" s="0" t="n">
        <f aca="false">IF(AX49=-1,-1, VALUE(MID(AW49,AX49+2, IFERROR(FIND(" ",AW49,AX49),999)-AX49-2)))</f>
        <v>-1</v>
      </c>
      <c r="AZ49" s="0" t="str">
        <f aca="false">IF(OR(AX49=-1,IFERROR(INDEX(AX$2:AX$100,AY49),999)&gt;=0),AW49, REPLACE(AW49,AX49,IFERROR(FIND(" ",AW49,AX49),999)-AX49,                   INDEX(AW$2:AW$100,AY49)                  ) )</f>
        <v/>
      </c>
      <c r="BA49" s="0" t="n">
        <f aca="false">IFERROR(FIND("f_",LOWER(AZ49)),-1)</f>
        <v>-1</v>
      </c>
      <c r="BB49" s="0" t="n">
        <f aca="false">IF(BA49=-1,-1, VALUE(MID(AZ49,BA49+2, IFERROR(FIND(" ",AZ49,BA49),999)-BA49-2)))</f>
        <v>-1</v>
      </c>
      <c r="BC49" s="0" t="str">
        <f aca="false">IF(OR(BA49=-1,IFERROR(INDEX(BA$2:BA$100,BB49),999)&gt;=0),AZ49, REPLACE(AZ49,BA49,IFERROR(FIND(" ",AZ49,BA49),999)-BA49,                   INDEX(AZ$2:AZ$100,BB49)                  ) )</f>
        <v/>
      </c>
      <c r="BD49" s="0" t="n">
        <f aca="false">IFERROR(FIND("f_",LOWER(BC49)),-1)</f>
        <v>-1</v>
      </c>
      <c r="BE49" s="0" t="n">
        <f aca="false">IF(BD49=-1,-1, VALUE(MID(BC49,BD49+2, IFERROR(FIND(" ",BC49,BD49),999)-BD49-2)))</f>
        <v>-1</v>
      </c>
      <c r="BF49" s="0" t="str">
        <f aca="false">IF(OR(BD49=-1,IFERROR(INDEX(BD$2:BD$100,BE49),999)&gt;=0),BC49, REPLACE(BC49,BD49,IFERROR(FIND(" ",BC49,BD49),999)-BD49,                   INDEX(BC$2:BC$100,BE49)                  ) )</f>
        <v/>
      </c>
      <c r="BG49" s="0" t="n">
        <f aca="false">IFERROR(FIND("f_",LOWER(BF49)),-1)</f>
        <v>-1</v>
      </c>
      <c r="BH49" s="0" t="n">
        <f aca="false">IF(BG49=-1,-1, VALUE(MID(BF49,BG49+2, IFERROR(FIND(" ",BF49,BG49),999)-BG49-2)))</f>
        <v>-1</v>
      </c>
      <c r="BI49" s="0" t="str">
        <f aca="false">IF(OR(BG49=-1,IFERROR(INDEX(BG$2:BG$100,BH49),999)&gt;=0),BF49, REPLACE(BF49,BG49,IFERROR(FIND(" ",BF49,BG49),999)-BG49,                   INDEX(BF$2:BF$100,BH49)                  ) )</f>
        <v/>
      </c>
      <c r="BJ49" s="0" t="n">
        <f aca="false">IFERROR(FIND("f_",LOWER(BI49)),-1)</f>
        <v>-1</v>
      </c>
      <c r="BK49" s="0" t="n">
        <f aca="false">IF(BJ49=-1,-1, VALUE(MID(BI49,BJ49+2, IFERROR(FIND(" ",BI49,BJ49),999)-BJ49-2)))</f>
        <v>-1</v>
      </c>
      <c r="BL49" s="0" t="str">
        <f aca="false">IF(OR(BJ49=-1,IFERROR(INDEX(BJ$2:BJ$100,BK49),999)&gt;=0),BI49, REPLACE(BI49,BJ49,IFERROR(FIND(" ",BI49,BJ49),999)-BJ49,                   INDEX(BI$2:BI$100,BK49)                  ) )</f>
        <v/>
      </c>
      <c r="BM49" s="0" t="n">
        <f aca="false">IFERROR(FIND("f_",LOWER(BL49)),-1)</f>
        <v>-1</v>
      </c>
      <c r="BN49" s="0" t="n">
        <f aca="false">IF(BM49=-1,-1, VALUE(MID(BL49,BM49+2, IFERROR(FIND(" ",BL49,BM49),999)-BM49-2)))</f>
        <v>-1</v>
      </c>
      <c r="BO49" s="0" t="str">
        <f aca="false">IF(OR(BM49=-1,IFERROR(INDEX(BM$2:BM$100,BN49),999)&gt;=0),BL49, REPLACE(BL49,BM49,IFERROR(FIND(" ",BL49,BM49),999)-BM49,                   INDEX(BL$2:BL$100,BN49)                  ) )</f>
        <v/>
      </c>
      <c r="BP49" s="0" t="n">
        <f aca="false">IFERROR(FIND("f_",LOWER(BO49)),-1)</f>
        <v>-1</v>
      </c>
      <c r="BQ49" s="0" t="n">
        <f aca="false">IF(BP49=-1,-1, VALUE(MID(BO49,BP49+2, IFERROR(FIND(" ",BO49,BP49),999)-BP49-2)))</f>
        <v>-1</v>
      </c>
      <c r="BR49" s="0" t="str">
        <f aca="false">IF(OR(BP49=-1,IFERROR(INDEX(BP$2:BP$100,BQ49),999)&gt;=0),BO49, REPLACE(BO49,BP49,IFERROR(FIND(" ",BO49,BP49),999)-BP49,                   INDEX(BO$2:BO$100,BQ49)                  ) )</f>
        <v/>
      </c>
      <c r="BS49" s="0" t="n">
        <f aca="false">IFERROR(FIND("f_",LOWER(BR49)),-1)</f>
        <v>-1</v>
      </c>
      <c r="BT49" s="0" t="n">
        <f aca="false">IF(BS49=-1,-1, VALUE(MID(BR49,BS49+2, IFERROR(FIND(" ",BR49,BS49),999)-BS49-2)))</f>
        <v>-1</v>
      </c>
      <c r="BU49" s="0" t="str">
        <f aca="false">IF(OR(BS49=-1,IFERROR(INDEX(BS$2:BS$100,BT49),999)&gt;=0),BR49, REPLACE(BR49,BS49,IFERROR(FIND(" ",BR49,BS49),999)-BS49,                   INDEX(BR$2:BR$100,BT49)                  ) )</f>
        <v/>
      </c>
      <c r="BV49" s="0" t="n">
        <f aca="false">IFERROR(FIND("f_",LOWER(BU49)),-1)</f>
        <v>-1</v>
      </c>
      <c r="BW49" s="0" t="n">
        <f aca="false">IF(BV49=-1,-1, VALUE(MID(BU49,BV49+2, IFERROR(FIND(" ",BU49,BV49),999)-BV49-2)))</f>
        <v>-1</v>
      </c>
      <c r="BX49" s="0" t="str">
        <f aca="false">IF(OR(BV49=-1,IFERROR(INDEX(BV$2:BV$100,BW49),999)&gt;=0),BU49, REPLACE(BU49,BV49,IFERROR(FIND(" ",BU49,BV49),999)-BV49,                   INDEX(BU$2:BU$100,BW49)                  ) )</f>
        <v/>
      </c>
      <c r="BY49" s="0" t="n">
        <f aca="false">IFERROR(FIND("f_",LOWER(BX49)),-1)</f>
        <v>-1</v>
      </c>
      <c r="BZ49" s="0" t="n">
        <f aca="false">IF(BY49=-1,-1, VALUE(MID(BX49,BY49+2, IFERROR(FIND(" ",BX49,BY49),999)-BY49-2)))</f>
        <v>-1</v>
      </c>
      <c r="CA49" s="0" t="str">
        <f aca="false">IF(OR(BY49=-1,IFERROR(INDEX(BY$2:BY$100,BZ49),999)&gt;=0),BX49, REPLACE(BX49,BY49,IFERROR(FIND(" ",BX49,BY49),999)-BY49,                   INDEX(BX$2:BX$100,BZ49)                  ) )</f>
        <v/>
      </c>
      <c r="CB49" s="0" t="n">
        <f aca="false">IFERROR(FIND("f_",LOWER(CA49)),-1)</f>
        <v>-1</v>
      </c>
      <c r="CC49" s="0" t="n">
        <f aca="false">IF(CB49=-1,-1, VALUE(MID(CA49,CB49+2, IFERROR(FIND(" ",CA49,CB49),999)-CB49-2)))</f>
        <v>-1</v>
      </c>
      <c r="CD49" s="0" t="str">
        <f aca="false">IF(OR(CB49=-1,IFERROR(INDEX(CB$2:CB$100,CC49),999)&gt;=0),CA49, REPLACE(CA49,CB49,IFERROR(FIND(" ",CA49,CB49),999)-CB49,                   INDEX(CA$2:CA$100,CC49)                  ) )</f>
        <v/>
      </c>
      <c r="CE49" s="0" t="n">
        <f aca="false">IFERROR(FIND("f_",LOWER(CD49)),-1)</f>
        <v>-1</v>
      </c>
      <c r="CF49" s="0" t="n">
        <f aca="false">IF(CE49=-1,-1, VALUE(MID(CD49,CE49+2, IFERROR(FIND(" ",CD49,CE49),999)-CE49-2)))</f>
        <v>-1</v>
      </c>
      <c r="CG49" s="0" t="str">
        <f aca="false">IF(OR(CE49=-1,IFERROR(INDEX(CE$2:CE$100,CF49),999)&gt;=0),CD49, REPLACE(CD49,CE49,IFERROR(FIND(" ",CD49,CE49),999)-CE49,                   INDEX(CD$2:CD$100,CF49)                  ) )</f>
        <v/>
      </c>
      <c r="CH49" s="0" t="n">
        <f aca="false">IFERROR(FIND("f_",LOWER(CG49)),-1)</f>
        <v>-1</v>
      </c>
      <c r="CI49" s="0" t="n">
        <f aca="false">IF(CH49=-1,-1, VALUE(MID(CG49,CH49+2, IFERROR(FIND(" ",CG49,CH49),999)-CH49-2)))</f>
        <v>-1</v>
      </c>
      <c r="CJ49" s="0" t="str">
        <f aca="false">IF(OR(CH49=-1,IFERROR(INDEX(CH$2:CH$100,CI49),999)&gt;=0),CG49, REPLACE(CG49,CH49,IFERROR(FIND(" ",CG49,CH49),999)-CH49,                   INDEX(CG$2:CG$100,CI49)                  ) )</f>
        <v/>
      </c>
      <c r="CK49" s="0" t="n">
        <f aca="false">IFERROR(FIND("f_",LOWER(CJ49)),-1)</f>
        <v>-1</v>
      </c>
      <c r="CL49" s="0" t="n">
        <f aca="false">IF(CK49=-1,-1, VALUE(MID(CJ49,CK49+2, IFERROR(FIND(" ",CJ49,CK49),999)-CK49-2)))</f>
        <v>-1</v>
      </c>
      <c r="CM49" s="0" t="str">
        <f aca="false">IF(OR(CK49=-1,IFERROR(INDEX(CK$2:CK$100,CL49),999)&gt;=0),CJ49, REPLACE(CJ49,CK49,IFERROR(FIND(" ",CJ49,CK49),999)-CK49,                   INDEX(CJ$2:CJ$100,CL49)                  ) )</f>
        <v/>
      </c>
      <c r="CN49" s="0" t="n">
        <f aca="false">IFERROR(FIND("f_",LOWER(CM49)),-1)</f>
        <v>-1</v>
      </c>
      <c r="CO49" s="0" t="n">
        <f aca="false">IF(CN49=-1,-1, VALUE(MID(CM49,CN49+2, IFERROR(FIND(" ",CM49,CN49),999)-CN49-2)))</f>
        <v>-1</v>
      </c>
      <c r="CP49" s="0" t="str">
        <f aca="false">IF(OR(CN49=-1,IFERROR(INDEX(CN$2:CN$100,CO49),999)&gt;=0),CM49, REPLACE(CM49,CN49,IFERROR(FIND(" ",CM49,CN49),999)-CN49,                   INDEX(CM$2:CM$100,CO49)                  ) )</f>
        <v/>
      </c>
      <c r="CQ49" s="0" t="n">
        <f aca="false">IFERROR(FIND("f_",LOWER(CP49)),-1)</f>
        <v>-1</v>
      </c>
      <c r="CR49" s="0" t="n">
        <f aca="false">IF(CQ49=-1,-1, VALUE(MID(CP49,CQ49+2, IFERROR(FIND(" ",CP49,CQ49),999)-CQ49-2)))</f>
        <v>-1</v>
      </c>
      <c r="CS49" s="0" t="str">
        <f aca="false">IF(OR(CQ49=-1,IFERROR(INDEX(CQ$2:CQ$100,CR49),999)&gt;=0),CP49, REPLACE(CP49,CQ49,IFERROR(FIND(" ",CP49,CQ49),999)-CQ49,                   INDEX(CP$2:CP$100,CR49)                  ) )</f>
        <v/>
      </c>
      <c r="CT49" s="0" t="n">
        <f aca="false">IFERROR(FIND("f_",LOWER(CS49)),-1)</f>
        <v>-1</v>
      </c>
      <c r="CU49" s="0" t="n">
        <f aca="false">IF(CT49=-1,-1, VALUE(MID(CS49,CT49+2, IFERROR(FIND(" ",CS49,CT49),999)-CT49-2)))</f>
        <v>-1</v>
      </c>
      <c r="CV49" s="0" t="str">
        <f aca="false">IF(OR(CT49=-1,IFERROR(INDEX(CT$2:CT$100,CU49),999)&gt;=0),CS49, REPLACE(CS49,CT49,IFERROR(FIND(" ",CS49,CT49),999)-CT49,                   INDEX(CS$2:CS$100,CU49)                  ) )</f>
        <v/>
      </c>
      <c r="CW49" s="0" t="n">
        <f aca="false">IFERROR(FIND("f_",LOWER(CV49)),-1)</f>
        <v>-1</v>
      </c>
      <c r="CX49" s="0" t="n">
        <f aca="false">IF(CW49=-1,-1, VALUE(MID(CV49,CW49+2, IFERROR(FIND(" ",CV49,CW49),999)-CW49-2)))</f>
        <v>-1</v>
      </c>
      <c r="CY49" s="0" t="str">
        <f aca="false">IF(OR(CW49=-1,IFERROR(INDEX(CW$2:CW$100,CX49),999)&gt;=0),CV49, REPLACE(CV49,CW49,IFERROR(FIND(" ",CV49,CW49),999)-CW49,                   INDEX(CV$2:CV$100,CX49)                  ) )</f>
        <v/>
      </c>
      <c r="CZ49" s="0" t="n">
        <f aca="false">IFERROR(FIND("f_",LOWER(CY49)),-1)</f>
        <v>-1</v>
      </c>
      <c r="DA49" s="0" t="n">
        <f aca="false">IF(CZ49=-1,-1, VALUE(MID(CY49,CZ49+2, IFERROR(FIND(" ",CY49,CZ49),999)-CZ49-2)))</f>
        <v>-1</v>
      </c>
      <c r="DB49" s="0" t="str">
        <f aca="false">IF(OR(CZ49=-1,IFERROR(INDEX(CZ$2:CZ$100,DA49),999)&gt;=0),CY49, REPLACE(CY49,CZ49,IFERROR(FIND(" ",CY49,CZ49),999)-CZ49,                   INDEX(CY$2:CY$100,DA49)                  ) )</f>
        <v/>
      </c>
    </row>
    <row r="50" customFormat="false" ht="13.8" hidden="false" customHeight="false" outlineLevel="0" collapsed="false">
      <c r="D50" s="1"/>
      <c r="I50" s="0" t="str">
        <f aca="false">DB50</f>
        <v/>
      </c>
      <c r="L50" s="0" t="e">
        <f aca="false">VLOOKUP($D50,Relgebra!$A:$E,5,0)</f>
        <v>#N/A</v>
      </c>
      <c r="M50" s="0" t="e">
        <f aca="false">SUBSTITUTE(SUBSTITUTE(L50,"parm1",E50),"parm2",F50)</f>
        <v>#N/A</v>
      </c>
      <c r="N50" s="0" t="str">
        <f aca="false">IFERROR(VLOOKUP(ROW($A49),$G$2:$M$100,COLUMN(M49)-COLUMN(G49)+1,0),"")</f>
        <v/>
      </c>
      <c r="P50" s="0" t="str">
        <f aca="false">N50</f>
        <v/>
      </c>
      <c r="Q50" s="0" t="n">
        <f aca="false">IFERROR(FIND("f_",LOWER(P50)),-1)</f>
        <v>-1</v>
      </c>
      <c r="R50" s="0" t="n">
        <f aca="false">IF(Q50=-1,-1, VALUE(MID(P50,Q50+2, IFERROR(FIND(" ",P50,Q50),999)-Q50-2)))</f>
        <v>-1</v>
      </c>
      <c r="S50" s="0" t="str">
        <f aca="false">IF(OR(Q50=-1,IFERROR(INDEX(Q$2:Q$100,R50),999)&gt;=0),P50, REPLACE(P50,Q50,IFERROR(FIND(" ",P50,Q50),999)-Q50,                   INDEX(P$2:P$100,R50)                  ) )</f>
        <v/>
      </c>
      <c r="T50" s="0" t="n">
        <f aca="false">IFERROR(FIND("f_",LOWER(S50)),-1)</f>
        <v>-1</v>
      </c>
      <c r="U50" s="0" t="n">
        <f aca="false">IF(T50=-1,-1, VALUE(MID(S50,T50+2, IFERROR(FIND(" ",S50,T50),999)-T50-2)))</f>
        <v>-1</v>
      </c>
      <c r="V50" s="0" t="str">
        <f aca="false">IF(OR(T50=-1,IFERROR(INDEX(T$2:T$100,U50),999)&gt;=0),S50, REPLACE(S50,T50,IFERROR(FIND(" ",S50,T50),999)-T50,                   INDEX(S$2:S$100,U50)                  ) )</f>
        <v/>
      </c>
      <c r="W50" s="0" t="n">
        <f aca="false">IFERROR(FIND("f_",LOWER(V50)),-1)</f>
        <v>-1</v>
      </c>
      <c r="X50" s="0" t="n">
        <f aca="false">IF(W50=-1,-1, VALUE(MID(V50,W50+2, IFERROR(FIND(" ",V50,W50),999)-W50-2)))</f>
        <v>-1</v>
      </c>
      <c r="Y50" s="0" t="str">
        <f aca="false">IF(OR(W50=-1,IFERROR(INDEX(W$2:W$100,X50),999)&gt;=0),V50, REPLACE(V50,W50,IFERROR(FIND(" ",V50,W50),999)-W50,                   INDEX(V$2:V$100,X50)                  ) )</f>
        <v/>
      </c>
      <c r="Z50" s="0" t="n">
        <f aca="false">IFERROR(FIND("f_",LOWER(Y50)),-1)</f>
        <v>-1</v>
      </c>
      <c r="AA50" s="0" t="n">
        <f aca="false">IF(Z50=-1,-1, VALUE(MID(Y50,Z50+2, IFERROR(FIND(" ",Y50,Z50),999)-Z50-2)))</f>
        <v>-1</v>
      </c>
      <c r="AB50" s="0" t="str">
        <f aca="false">IF(OR(Z50=-1,IFERROR(INDEX(Z$2:Z$100,AA50),999)&gt;=0),Y50, REPLACE(Y50,Z50,IFERROR(FIND(" ",Y50,Z50),999)-Z50,                   INDEX(Y$2:Y$100,AA50)                  ) )</f>
        <v/>
      </c>
      <c r="AC50" s="0" t="n">
        <f aca="false">IFERROR(FIND("f_",LOWER(AB50)),-1)</f>
        <v>-1</v>
      </c>
      <c r="AD50" s="0" t="n">
        <f aca="false">IF(AC50=-1,-1, VALUE(MID(AB50,AC50+2, IFERROR(FIND(" ",AB50,AC50),999)-AC50-2)))</f>
        <v>-1</v>
      </c>
      <c r="AE50" s="0" t="str">
        <f aca="false">IF(OR(AC50=-1,IFERROR(INDEX(AC$2:AC$100,AD50),999)&gt;=0),AB50, REPLACE(AB50,AC50,IFERROR(FIND(" ",AB50,AC50),999)-AC50,                   INDEX(AB$2:AB$100,AD50)                  ) )</f>
        <v/>
      </c>
      <c r="AF50" s="0" t="n">
        <f aca="false">IFERROR(FIND("f_",LOWER(AE50)),-1)</f>
        <v>-1</v>
      </c>
      <c r="AG50" s="0" t="n">
        <f aca="false">IF(AF50=-1,-1, VALUE(MID(AE50,AF50+2, IFERROR(FIND(" ",AE50,AF50),999)-AF50-2)))</f>
        <v>-1</v>
      </c>
      <c r="AH50" s="0" t="str">
        <f aca="false">IF(OR(AF50=-1,IFERROR(INDEX(AF$2:AF$100,AG50),999)&gt;=0),AE50, REPLACE(AE50,AF50,IFERROR(FIND(" ",AE50,AF50),999)-AF50,                   INDEX(AE$2:AE$100,AG50)                  ) )</f>
        <v/>
      </c>
      <c r="AI50" s="0" t="n">
        <f aca="false">IFERROR(FIND("f_",LOWER(AH50)),-1)</f>
        <v>-1</v>
      </c>
      <c r="AJ50" s="0" t="n">
        <f aca="false">IF(AI50=-1,-1, VALUE(MID(AH50,AI50+2, IFERROR(FIND(" ",AH50,AI50),999)-AI50-2)))</f>
        <v>-1</v>
      </c>
      <c r="AK50" s="0" t="str">
        <f aca="false">IF(OR(AI50=-1,IFERROR(INDEX(AI$2:AI$100,AJ50),999)&gt;=0),AH50, REPLACE(AH50,AI50,IFERROR(FIND(" ",AH50,AI50),999)-AI50,                   INDEX(AH$2:AH$100,AJ50)                  ) )</f>
        <v/>
      </c>
      <c r="AL50" s="0" t="n">
        <f aca="false">IFERROR(FIND("f_",LOWER(AK50)),-1)</f>
        <v>-1</v>
      </c>
      <c r="AM50" s="0" t="n">
        <f aca="false">IF(AL50=-1,-1, VALUE(MID(AK50,AL50+2, IFERROR(FIND(" ",AK50,AL50),999)-AL50-2)))</f>
        <v>-1</v>
      </c>
      <c r="AN50" s="0" t="str">
        <f aca="false">IF(OR(AL50=-1,IFERROR(INDEX(AL$2:AL$100,AM50),999)&gt;=0),AK50, REPLACE(AK50,AL50,IFERROR(FIND(" ",AK50,AL50),999)-AL50,                   INDEX(AK$2:AK$100,AM50)                  ) )</f>
        <v/>
      </c>
      <c r="AO50" s="0" t="n">
        <f aca="false">IFERROR(FIND("f_",LOWER(AN50)),-1)</f>
        <v>-1</v>
      </c>
      <c r="AP50" s="0" t="n">
        <f aca="false">IF(AO50=-1,-1, VALUE(MID(AN50,AO50+2, IFERROR(FIND(" ",AN50,AO50),999)-AO50-2)))</f>
        <v>-1</v>
      </c>
      <c r="AQ50" s="0" t="str">
        <f aca="false">IF(OR(AO50=-1,IFERROR(INDEX(AO$2:AO$100,AP50),999)&gt;=0),AN50, REPLACE(AN50,AO50,IFERROR(FIND(" ",AN50,AO50),999)-AO50,                   INDEX(AN$2:AN$100,AP50)                  ) )</f>
        <v/>
      </c>
      <c r="AR50" s="0" t="n">
        <f aca="false">IFERROR(FIND("f_",LOWER(AQ50)),-1)</f>
        <v>-1</v>
      </c>
      <c r="AS50" s="0" t="n">
        <f aca="false">IF(AR50=-1,-1, VALUE(MID(AQ50,AR50+2, IFERROR(FIND(" ",AQ50,AR50),999)-AR50-2)))</f>
        <v>-1</v>
      </c>
      <c r="AT50" s="0" t="str">
        <f aca="false">IF(OR(AR50=-1,IFERROR(INDEX(AR$2:AR$100,AS50),999)&gt;=0),AQ50, REPLACE(AQ50,AR50,IFERROR(FIND(" ",AQ50,AR50),999)-AR50,                   INDEX(AQ$2:AQ$100,AS50)                  ) )</f>
        <v/>
      </c>
      <c r="AU50" s="0" t="n">
        <f aca="false">IFERROR(FIND("f_",LOWER(AT50)),-1)</f>
        <v>-1</v>
      </c>
      <c r="AV50" s="0" t="n">
        <f aca="false">IF(AU50=-1,-1, VALUE(MID(AT50,AU50+2, IFERROR(FIND(" ",AT50,AU50),999)-AU50-2)))</f>
        <v>-1</v>
      </c>
      <c r="AW50" s="0" t="str">
        <f aca="false">IF(OR(AU50=-1,IFERROR(INDEX(AU$2:AU$100,AV50),999)&gt;=0),AT50, REPLACE(AT50,AU50,IFERROR(FIND(" ",AT50,AU50),999)-AU50,                   INDEX(AT$2:AT$100,AV50)                  ) )</f>
        <v/>
      </c>
      <c r="AX50" s="0" t="n">
        <f aca="false">IFERROR(FIND("f_",LOWER(AW50)),-1)</f>
        <v>-1</v>
      </c>
      <c r="AY50" s="0" t="n">
        <f aca="false">IF(AX50=-1,-1, VALUE(MID(AW50,AX50+2, IFERROR(FIND(" ",AW50,AX50),999)-AX50-2)))</f>
        <v>-1</v>
      </c>
      <c r="AZ50" s="0" t="str">
        <f aca="false">IF(OR(AX50=-1,IFERROR(INDEX(AX$2:AX$100,AY50),999)&gt;=0),AW50, REPLACE(AW50,AX50,IFERROR(FIND(" ",AW50,AX50),999)-AX50,                   INDEX(AW$2:AW$100,AY50)                  ) )</f>
        <v/>
      </c>
      <c r="BA50" s="0" t="n">
        <f aca="false">IFERROR(FIND("f_",LOWER(AZ50)),-1)</f>
        <v>-1</v>
      </c>
      <c r="BB50" s="0" t="n">
        <f aca="false">IF(BA50=-1,-1, VALUE(MID(AZ50,BA50+2, IFERROR(FIND(" ",AZ50,BA50),999)-BA50-2)))</f>
        <v>-1</v>
      </c>
      <c r="BC50" s="0" t="str">
        <f aca="false">IF(OR(BA50=-1,IFERROR(INDEX(BA$2:BA$100,BB50),999)&gt;=0),AZ50, REPLACE(AZ50,BA50,IFERROR(FIND(" ",AZ50,BA50),999)-BA50,                   INDEX(AZ$2:AZ$100,BB50)                  ) )</f>
        <v/>
      </c>
      <c r="BD50" s="0" t="n">
        <f aca="false">IFERROR(FIND("f_",LOWER(BC50)),-1)</f>
        <v>-1</v>
      </c>
      <c r="BE50" s="0" t="n">
        <f aca="false">IF(BD50=-1,-1, VALUE(MID(BC50,BD50+2, IFERROR(FIND(" ",BC50,BD50),999)-BD50-2)))</f>
        <v>-1</v>
      </c>
      <c r="BF50" s="0" t="str">
        <f aca="false">IF(OR(BD50=-1,IFERROR(INDEX(BD$2:BD$100,BE50),999)&gt;=0),BC50, REPLACE(BC50,BD50,IFERROR(FIND(" ",BC50,BD50),999)-BD50,                   INDEX(BC$2:BC$100,BE50)                  ) )</f>
        <v/>
      </c>
      <c r="BG50" s="0" t="n">
        <f aca="false">IFERROR(FIND("f_",LOWER(BF50)),-1)</f>
        <v>-1</v>
      </c>
      <c r="BH50" s="0" t="n">
        <f aca="false">IF(BG50=-1,-1, VALUE(MID(BF50,BG50+2, IFERROR(FIND(" ",BF50,BG50),999)-BG50-2)))</f>
        <v>-1</v>
      </c>
      <c r="BI50" s="0" t="str">
        <f aca="false">IF(OR(BG50=-1,IFERROR(INDEX(BG$2:BG$100,BH50),999)&gt;=0),BF50, REPLACE(BF50,BG50,IFERROR(FIND(" ",BF50,BG50),999)-BG50,                   INDEX(BF$2:BF$100,BH50)                  ) )</f>
        <v/>
      </c>
      <c r="BJ50" s="0" t="n">
        <f aca="false">IFERROR(FIND("f_",LOWER(BI50)),-1)</f>
        <v>-1</v>
      </c>
      <c r="BK50" s="0" t="n">
        <f aca="false">IF(BJ50=-1,-1, VALUE(MID(BI50,BJ50+2, IFERROR(FIND(" ",BI50,BJ50),999)-BJ50-2)))</f>
        <v>-1</v>
      </c>
      <c r="BL50" s="0" t="str">
        <f aca="false">IF(OR(BJ50=-1,IFERROR(INDEX(BJ$2:BJ$100,BK50),999)&gt;=0),BI50, REPLACE(BI50,BJ50,IFERROR(FIND(" ",BI50,BJ50),999)-BJ50,                   INDEX(BI$2:BI$100,BK50)                  ) )</f>
        <v/>
      </c>
      <c r="BM50" s="0" t="n">
        <f aca="false">IFERROR(FIND("f_",LOWER(BL50)),-1)</f>
        <v>-1</v>
      </c>
      <c r="BN50" s="0" t="n">
        <f aca="false">IF(BM50=-1,-1, VALUE(MID(BL50,BM50+2, IFERROR(FIND(" ",BL50,BM50),999)-BM50-2)))</f>
        <v>-1</v>
      </c>
      <c r="BO50" s="0" t="str">
        <f aca="false">IF(OR(BM50=-1,IFERROR(INDEX(BM$2:BM$100,BN50),999)&gt;=0),BL50, REPLACE(BL50,BM50,IFERROR(FIND(" ",BL50,BM50),999)-BM50,                   INDEX(BL$2:BL$100,BN50)                  ) )</f>
        <v/>
      </c>
      <c r="BP50" s="0" t="n">
        <f aca="false">IFERROR(FIND("f_",LOWER(BO50)),-1)</f>
        <v>-1</v>
      </c>
      <c r="BQ50" s="0" t="n">
        <f aca="false">IF(BP50=-1,-1, VALUE(MID(BO50,BP50+2, IFERROR(FIND(" ",BO50,BP50),999)-BP50-2)))</f>
        <v>-1</v>
      </c>
      <c r="BR50" s="0" t="str">
        <f aca="false">IF(OR(BP50=-1,IFERROR(INDEX(BP$2:BP$100,BQ50),999)&gt;=0),BO50, REPLACE(BO50,BP50,IFERROR(FIND(" ",BO50,BP50),999)-BP50,                   INDEX(BO$2:BO$100,BQ50)                  ) )</f>
        <v/>
      </c>
      <c r="BS50" s="0" t="n">
        <f aca="false">IFERROR(FIND("f_",LOWER(BR50)),-1)</f>
        <v>-1</v>
      </c>
      <c r="BT50" s="0" t="n">
        <f aca="false">IF(BS50=-1,-1, VALUE(MID(BR50,BS50+2, IFERROR(FIND(" ",BR50,BS50),999)-BS50-2)))</f>
        <v>-1</v>
      </c>
      <c r="BU50" s="0" t="str">
        <f aca="false">IF(OR(BS50=-1,IFERROR(INDEX(BS$2:BS$100,BT50),999)&gt;=0),BR50, REPLACE(BR50,BS50,IFERROR(FIND(" ",BR50,BS50),999)-BS50,                   INDEX(BR$2:BR$100,BT50)                  ) )</f>
        <v/>
      </c>
      <c r="BV50" s="0" t="n">
        <f aca="false">IFERROR(FIND("f_",LOWER(BU50)),-1)</f>
        <v>-1</v>
      </c>
      <c r="BW50" s="0" t="n">
        <f aca="false">IF(BV50=-1,-1, VALUE(MID(BU50,BV50+2, IFERROR(FIND(" ",BU50,BV50),999)-BV50-2)))</f>
        <v>-1</v>
      </c>
      <c r="BX50" s="0" t="str">
        <f aca="false">IF(OR(BV50=-1,IFERROR(INDEX(BV$2:BV$100,BW50),999)&gt;=0),BU50, REPLACE(BU50,BV50,IFERROR(FIND(" ",BU50,BV50),999)-BV50,                   INDEX(BU$2:BU$100,BW50)                  ) )</f>
        <v/>
      </c>
      <c r="BY50" s="0" t="n">
        <f aca="false">IFERROR(FIND("f_",LOWER(BX50)),-1)</f>
        <v>-1</v>
      </c>
      <c r="BZ50" s="0" t="n">
        <f aca="false">IF(BY50=-1,-1, VALUE(MID(BX50,BY50+2, IFERROR(FIND(" ",BX50,BY50),999)-BY50-2)))</f>
        <v>-1</v>
      </c>
      <c r="CA50" s="0" t="str">
        <f aca="false">IF(OR(BY50=-1,IFERROR(INDEX(BY$2:BY$100,BZ50),999)&gt;=0),BX50, REPLACE(BX50,BY50,IFERROR(FIND(" ",BX50,BY50),999)-BY50,                   INDEX(BX$2:BX$100,BZ50)                  ) )</f>
        <v/>
      </c>
      <c r="CB50" s="0" t="n">
        <f aca="false">IFERROR(FIND("f_",LOWER(CA50)),-1)</f>
        <v>-1</v>
      </c>
      <c r="CC50" s="0" t="n">
        <f aca="false">IF(CB50=-1,-1, VALUE(MID(CA50,CB50+2, IFERROR(FIND(" ",CA50,CB50),999)-CB50-2)))</f>
        <v>-1</v>
      </c>
      <c r="CD50" s="0" t="str">
        <f aca="false">IF(OR(CB50=-1,IFERROR(INDEX(CB$2:CB$100,CC50),999)&gt;=0),CA50, REPLACE(CA50,CB50,IFERROR(FIND(" ",CA50,CB50),999)-CB50,                   INDEX(CA$2:CA$100,CC50)                  ) )</f>
        <v/>
      </c>
      <c r="CE50" s="0" t="n">
        <f aca="false">IFERROR(FIND("f_",LOWER(CD50)),-1)</f>
        <v>-1</v>
      </c>
      <c r="CF50" s="0" t="n">
        <f aca="false">IF(CE50=-1,-1, VALUE(MID(CD50,CE50+2, IFERROR(FIND(" ",CD50,CE50),999)-CE50-2)))</f>
        <v>-1</v>
      </c>
      <c r="CG50" s="0" t="str">
        <f aca="false">IF(OR(CE50=-1,IFERROR(INDEX(CE$2:CE$100,CF50),999)&gt;=0),CD50, REPLACE(CD50,CE50,IFERROR(FIND(" ",CD50,CE50),999)-CE50,                   INDEX(CD$2:CD$100,CF50)                  ) )</f>
        <v/>
      </c>
      <c r="CH50" s="0" t="n">
        <f aca="false">IFERROR(FIND("f_",LOWER(CG50)),-1)</f>
        <v>-1</v>
      </c>
      <c r="CI50" s="0" t="n">
        <f aca="false">IF(CH50=-1,-1, VALUE(MID(CG50,CH50+2, IFERROR(FIND(" ",CG50,CH50),999)-CH50-2)))</f>
        <v>-1</v>
      </c>
      <c r="CJ50" s="0" t="str">
        <f aca="false">IF(OR(CH50=-1,IFERROR(INDEX(CH$2:CH$100,CI50),999)&gt;=0),CG50, REPLACE(CG50,CH50,IFERROR(FIND(" ",CG50,CH50),999)-CH50,                   INDEX(CG$2:CG$100,CI50)                  ) )</f>
        <v/>
      </c>
      <c r="CK50" s="0" t="n">
        <f aca="false">IFERROR(FIND("f_",LOWER(CJ50)),-1)</f>
        <v>-1</v>
      </c>
      <c r="CL50" s="0" t="n">
        <f aca="false">IF(CK50=-1,-1, VALUE(MID(CJ50,CK50+2, IFERROR(FIND(" ",CJ50,CK50),999)-CK50-2)))</f>
        <v>-1</v>
      </c>
      <c r="CM50" s="0" t="str">
        <f aca="false">IF(OR(CK50=-1,IFERROR(INDEX(CK$2:CK$100,CL50),999)&gt;=0),CJ50, REPLACE(CJ50,CK50,IFERROR(FIND(" ",CJ50,CK50),999)-CK50,                   INDEX(CJ$2:CJ$100,CL50)                  ) )</f>
        <v/>
      </c>
      <c r="CN50" s="0" t="n">
        <f aca="false">IFERROR(FIND("f_",LOWER(CM50)),-1)</f>
        <v>-1</v>
      </c>
      <c r="CO50" s="0" t="n">
        <f aca="false">IF(CN50=-1,-1, VALUE(MID(CM50,CN50+2, IFERROR(FIND(" ",CM50,CN50),999)-CN50-2)))</f>
        <v>-1</v>
      </c>
      <c r="CP50" s="0" t="str">
        <f aca="false">IF(OR(CN50=-1,IFERROR(INDEX(CN$2:CN$100,CO50),999)&gt;=0),CM50, REPLACE(CM50,CN50,IFERROR(FIND(" ",CM50,CN50),999)-CN50,                   INDEX(CM$2:CM$100,CO50)                  ) )</f>
        <v/>
      </c>
      <c r="CQ50" s="0" t="n">
        <f aca="false">IFERROR(FIND("f_",LOWER(CP50)),-1)</f>
        <v>-1</v>
      </c>
      <c r="CR50" s="0" t="n">
        <f aca="false">IF(CQ50=-1,-1, VALUE(MID(CP50,CQ50+2, IFERROR(FIND(" ",CP50,CQ50),999)-CQ50-2)))</f>
        <v>-1</v>
      </c>
      <c r="CS50" s="0" t="str">
        <f aca="false">IF(OR(CQ50=-1,IFERROR(INDEX(CQ$2:CQ$100,CR50),999)&gt;=0),CP50, REPLACE(CP50,CQ50,IFERROR(FIND(" ",CP50,CQ50),999)-CQ50,                   INDEX(CP$2:CP$100,CR50)                  ) )</f>
        <v/>
      </c>
      <c r="CT50" s="0" t="n">
        <f aca="false">IFERROR(FIND("f_",LOWER(CS50)),-1)</f>
        <v>-1</v>
      </c>
      <c r="CU50" s="0" t="n">
        <f aca="false">IF(CT50=-1,-1, VALUE(MID(CS50,CT50+2, IFERROR(FIND(" ",CS50,CT50),999)-CT50-2)))</f>
        <v>-1</v>
      </c>
      <c r="CV50" s="0" t="str">
        <f aca="false">IF(OR(CT50=-1,IFERROR(INDEX(CT$2:CT$100,CU50),999)&gt;=0),CS50, REPLACE(CS50,CT50,IFERROR(FIND(" ",CS50,CT50),999)-CT50,                   INDEX(CS$2:CS$100,CU50)                  ) )</f>
        <v/>
      </c>
      <c r="CW50" s="0" t="n">
        <f aca="false">IFERROR(FIND("f_",LOWER(CV50)),-1)</f>
        <v>-1</v>
      </c>
      <c r="CX50" s="0" t="n">
        <f aca="false">IF(CW50=-1,-1, VALUE(MID(CV50,CW50+2, IFERROR(FIND(" ",CV50,CW50),999)-CW50-2)))</f>
        <v>-1</v>
      </c>
      <c r="CY50" s="0" t="str">
        <f aca="false">IF(OR(CW50=-1,IFERROR(INDEX(CW$2:CW$100,CX50),999)&gt;=0),CV50, REPLACE(CV50,CW50,IFERROR(FIND(" ",CV50,CW50),999)-CW50,                   INDEX(CV$2:CV$100,CX50)                  ) )</f>
        <v/>
      </c>
      <c r="CZ50" s="0" t="n">
        <f aca="false">IFERROR(FIND("f_",LOWER(CY50)),-1)</f>
        <v>-1</v>
      </c>
      <c r="DA50" s="0" t="n">
        <f aca="false">IF(CZ50=-1,-1, VALUE(MID(CY50,CZ50+2, IFERROR(FIND(" ",CY50,CZ50),999)-CZ50-2)))</f>
        <v>-1</v>
      </c>
      <c r="DB50" s="0" t="str">
        <f aca="false">IF(OR(CZ50=-1,IFERROR(INDEX(CZ$2:CZ$100,DA50),999)&gt;=0),CY50, REPLACE(CY50,CZ50,IFERROR(FIND(" ",CY50,CZ50),999)-CZ50,                   INDEX(CY$2:CY$100,DA50)                  ) )</f>
        <v/>
      </c>
    </row>
    <row r="51" customFormat="false" ht="13.8" hidden="false" customHeight="false" outlineLevel="0" collapsed="false">
      <c r="D51" s="1"/>
      <c r="I51" s="0" t="str">
        <f aca="false">DB51</f>
        <v/>
      </c>
      <c r="L51" s="0" t="e">
        <f aca="false">VLOOKUP($D51,Relgebra!$A:$E,5,0)</f>
        <v>#N/A</v>
      </c>
      <c r="M51" s="0" t="e">
        <f aca="false">SUBSTITUTE(SUBSTITUTE(L51,"parm1",E51),"parm2",F51)</f>
        <v>#N/A</v>
      </c>
      <c r="N51" s="0" t="str">
        <f aca="false">IFERROR(VLOOKUP(ROW($A50),$G$2:$M$100,COLUMN(M50)-COLUMN(G50)+1,0),"")</f>
        <v/>
      </c>
      <c r="P51" s="0" t="str">
        <f aca="false">N51</f>
        <v/>
      </c>
      <c r="Q51" s="0" t="n">
        <f aca="false">IFERROR(FIND("f_",LOWER(P51)),-1)</f>
        <v>-1</v>
      </c>
      <c r="R51" s="0" t="n">
        <f aca="false">IF(Q51=-1,-1, VALUE(MID(P51,Q51+2, IFERROR(FIND(" ",P51,Q51),999)-Q51-2)))</f>
        <v>-1</v>
      </c>
      <c r="S51" s="0" t="str">
        <f aca="false">IF(OR(Q51=-1,IFERROR(INDEX(Q$2:Q$100,R51),999)&gt;=0),P51, REPLACE(P51,Q51,IFERROR(FIND(" ",P51,Q51),999)-Q51,                   INDEX(P$2:P$100,R51)                  ) )</f>
        <v/>
      </c>
      <c r="T51" s="0" t="n">
        <f aca="false">IFERROR(FIND("f_",LOWER(S51)),-1)</f>
        <v>-1</v>
      </c>
      <c r="U51" s="0" t="n">
        <f aca="false">IF(T51=-1,-1, VALUE(MID(S51,T51+2, IFERROR(FIND(" ",S51,T51),999)-T51-2)))</f>
        <v>-1</v>
      </c>
      <c r="V51" s="0" t="str">
        <f aca="false">IF(OR(T51=-1,IFERROR(INDEX(T$2:T$100,U51),999)&gt;=0),S51, REPLACE(S51,T51,IFERROR(FIND(" ",S51,T51),999)-T51,                   INDEX(S$2:S$100,U51)                  ) )</f>
        <v/>
      </c>
      <c r="W51" s="0" t="n">
        <f aca="false">IFERROR(FIND("f_",LOWER(V51)),-1)</f>
        <v>-1</v>
      </c>
      <c r="X51" s="0" t="n">
        <f aca="false">IF(W51=-1,-1, VALUE(MID(V51,W51+2, IFERROR(FIND(" ",V51,W51),999)-W51-2)))</f>
        <v>-1</v>
      </c>
      <c r="Y51" s="0" t="str">
        <f aca="false">IF(OR(W51=-1,IFERROR(INDEX(W$2:W$100,X51),999)&gt;=0),V51, REPLACE(V51,W51,IFERROR(FIND(" ",V51,W51),999)-W51,                   INDEX(V$2:V$100,X51)                  ) )</f>
        <v/>
      </c>
      <c r="Z51" s="0" t="n">
        <f aca="false">IFERROR(FIND("f_",LOWER(Y51)),-1)</f>
        <v>-1</v>
      </c>
      <c r="AA51" s="0" t="n">
        <f aca="false">IF(Z51=-1,-1, VALUE(MID(Y51,Z51+2, IFERROR(FIND(" ",Y51,Z51),999)-Z51-2)))</f>
        <v>-1</v>
      </c>
      <c r="AB51" s="0" t="str">
        <f aca="false">IF(OR(Z51=-1,IFERROR(INDEX(Z$2:Z$100,AA51),999)&gt;=0),Y51, REPLACE(Y51,Z51,IFERROR(FIND(" ",Y51,Z51),999)-Z51,                   INDEX(Y$2:Y$100,AA51)                  ) )</f>
        <v/>
      </c>
      <c r="AC51" s="0" t="n">
        <f aca="false">IFERROR(FIND("f_",LOWER(AB51)),-1)</f>
        <v>-1</v>
      </c>
      <c r="AD51" s="0" t="n">
        <f aca="false">IF(AC51=-1,-1, VALUE(MID(AB51,AC51+2, IFERROR(FIND(" ",AB51,AC51),999)-AC51-2)))</f>
        <v>-1</v>
      </c>
      <c r="AE51" s="0" t="str">
        <f aca="false">IF(OR(AC51=-1,IFERROR(INDEX(AC$2:AC$100,AD51),999)&gt;=0),AB51, REPLACE(AB51,AC51,IFERROR(FIND(" ",AB51,AC51),999)-AC51,                   INDEX(AB$2:AB$100,AD51)                  ) )</f>
        <v/>
      </c>
      <c r="AF51" s="0" t="n">
        <f aca="false">IFERROR(FIND("f_",LOWER(AE51)),-1)</f>
        <v>-1</v>
      </c>
      <c r="AG51" s="0" t="n">
        <f aca="false">IF(AF51=-1,-1, VALUE(MID(AE51,AF51+2, IFERROR(FIND(" ",AE51,AF51),999)-AF51-2)))</f>
        <v>-1</v>
      </c>
      <c r="AH51" s="0" t="str">
        <f aca="false">IF(OR(AF51=-1,IFERROR(INDEX(AF$2:AF$100,AG51),999)&gt;=0),AE51, REPLACE(AE51,AF51,IFERROR(FIND(" ",AE51,AF51),999)-AF51,                   INDEX(AE$2:AE$100,AG51)                  ) )</f>
        <v/>
      </c>
      <c r="AI51" s="0" t="n">
        <f aca="false">IFERROR(FIND("f_",LOWER(AH51)),-1)</f>
        <v>-1</v>
      </c>
      <c r="AJ51" s="0" t="n">
        <f aca="false">IF(AI51=-1,-1, VALUE(MID(AH51,AI51+2, IFERROR(FIND(" ",AH51,AI51),999)-AI51-2)))</f>
        <v>-1</v>
      </c>
      <c r="AK51" s="0" t="str">
        <f aca="false">IF(OR(AI51=-1,IFERROR(INDEX(AI$2:AI$100,AJ51),999)&gt;=0),AH51, REPLACE(AH51,AI51,IFERROR(FIND(" ",AH51,AI51),999)-AI51,                   INDEX(AH$2:AH$100,AJ51)                  ) )</f>
        <v/>
      </c>
      <c r="AL51" s="0" t="n">
        <f aca="false">IFERROR(FIND("f_",LOWER(AK51)),-1)</f>
        <v>-1</v>
      </c>
      <c r="AM51" s="0" t="n">
        <f aca="false">IF(AL51=-1,-1, VALUE(MID(AK51,AL51+2, IFERROR(FIND(" ",AK51,AL51),999)-AL51-2)))</f>
        <v>-1</v>
      </c>
      <c r="AN51" s="0" t="str">
        <f aca="false">IF(OR(AL51=-1,IFERROR(INDEX(AL$2:AL$100,AM51),999)&gt;=0),AK51, REPLACE(AK51,AL51,IFERROR(FIND(" ",AK51,AL51),999)-AL51,                   INDEX(AK$2:AK$100,AM51)                  ) )</f>
        <v/>
      </c>
      <c r="AO51" s="0" t="n">
        <f aca="false">IFERROR(FIND("f_",LOWER(AN51)),-1)</f>
        <v>-1</v>
      </c>
      <c r="AP51" s="0" t="n">
        <f aca="false">IF(AO51=-1,-1, VALUE(MID(AN51,AO51+2, IFERROR(FIND(" ",AN51,AO51),999)-AO51-2)))</f>
        <v>-1</v>
      </c>
      <c r="AQ51" s="0" t="str">
        <f aca="false">IF(OR(AO51=-1,IFERROR(INDEX(AO$2:AO$100,AP51),999)&gt;=0),AN51, REPLACE(AN51,AO51,IFERROR(FIND(" ",AN51,AO51),999)-AO51,                   INDEX(AN$2:AN$100,AP51)                  ) )</f>
        <v/>
      </c>
      <c r="AR51" s="0" t="n">
        <f aca="false">IFERROR(FIND("f_",LOWER(AQ51)),-1)</f>
        <v>-1</v>
      </c>
      <c r="AS51" s="0" t="n">
        <f aca="false">IF(AR51=-1,-1, VALUE(MID(AQ51,AR51+2, IFERROR(FIND(" ",AQ51,AR51),999)-AR51-2)))</f>
        <v>-1</v>
      </c>
      <c r="AT51" s="0" t="str">
        <f aca="false">IF(OR(AR51=-1,IFERROR(INDEX(AR$2:AR$100,AS51),999)&gt;=0),AQ51, REPLACE(AQ51,AR51,IFERROR(FIND(" ",AQ51,AR51),999)-AR51,                   INDEX(AQ$2:AQ$100,AS51)                  ) )</f>
        <v/>
      </c>
      <c r="AU51" s="0" t="n">
        <f aca="false">IFERROR(FIND("f_",LOWER(AT51)),-1)</f>
        <v>-1</v>
      </c>
      <c r="AV51" s="0" t="n">
        <f aca="false">IF(AU51=-1,-1, VALUE(MID(AT51,AU51+2, IFERROR(FIND(" ",AT51,AU51),999)-AU51-2)))</f>
        <v>-1</v>
      </c>
      <c r="AW51" s="0" t="str">
        <f aca="false">IF(OR(AU51=-1,IFERROR(INDEX(AU$2:AU$100,AV51),999)&gt;=0),AT51, REPLACE(AT51,AU51,IFERROR(FIND(" ",AT51,AU51),999)-AU51,                   INDEX(AT$2:AT$100,AV51)                  ) )</f>
        <v/>
      </c>
      <c r="AX51" s="0" t="n">
        <f aca="false">IFERROR(FIND("f_",LOWER(AW51)),-1)</f>
        <v>-1</v>
      </c>
      <c r="AY51" s="0" t="n">
        <f aca="false">IF(AX51=-1,-1, VALUE(MID(AW51,AX51+2, IFERROR(FIND(" ",AW51,AX51),999)-AX51-2)))</f>
        <v>-1</v>
      </c>
      <c r="AZ51" s="0" t="str">
        <f aca="false">IF(OR(AX51=-1,IFERROR(INDEX(AX$2:AX$100,AY51),999)&gt;=0),AW51, REPLACE(AW51,AX51,IFERROR(FIND(" ",AW51,AX51),999)-AX51,                   INDEX(AW$2:AW$100,AY51)                  ) )</f>
        <v/>
      </c>
      <c r="BA51" s="0" t="n">
        <f aca="false">IFERROR(FIND("f_",LOWER(AZ51)),-1)</f>
        <v>-1</v>
      </c>
      <c r="BB51" s="0" t="n">
        <f aca="false">IF(BA51=-1,-1, VALUE(MID(AZ51,BA51+2, IFERROR(FIND(" ",AZ51,BA51),999)-BA51-2)))</f>
        <v>-1</v>
      </c>
      <c r="BC51" s="0" t="str">
        <f aca="false">IF(OR(BA51=-1,IFERROR(INDEX(BA$2:BA$100,BB51),999)&gt;=0),AZ51, REPLACE(AZ51,BA51,IFERROR(FIND(" ",AZ51,BA51),999)-BA51,                   INDEX(AZ$2:AZ$100,BB51)                  ) )</f>
        <v/>
      </c>
      <c r="BD51" s="0" t="n">
        <f aca="false">IFERROR(FIND("f_",LOWER(BC51)),-1)</f>
        <v>-1</v>
      </c>
      <c r="BE51" s="0" t="n">
        <f aca="false">IF(BD51=-1,-1, VALUE(MID(BC51,BD51+2, IFERROR(FIND(" ",BC51,BD51),999)-BD51-2)))</f>
        <v>-1</v>
      </c>
      <c r="BF51" s="0" t="str">
        <f aca="false">IF(OR(BD51=-1,IFERROR(INDEX(BD$2:BD$100,BE51),999)&gt;=0),BC51, REPLACE(BC51,BD51,IFERROR(FIND(" ",BC51,BD51),999)-BD51,                   INDEX(BC$2:BC$100,BE51)                  ) )</f>
        <v/>
      </c>
      <c r="BG51" s="0" t="n">
        <f aca="false">IFERROR(FIND("f_",LOWER(BF51)),-1)</f>
        <v>-1</v>
      </c>
      <c r="BH51" s="0" t="n">
        <f aca="false">IF(BG51=-1,-1, VALUE(MID(BF51,BG51+2, IFERROR(FIND(" ",BF51,BG51),999)-BG51-2)))</f>
        <v>-1</v>
      </c>
      <c r="BI51" s="0" t="str">
        <f aca="false">IF(OR(BG51=-1,IFERROR(INDEX(BG$2:BG$100,BH51),999)&gt;=0),BF51, REPLACE(BF51,BG51,IFERROR(FIND(" ",BF51,BG51),999)-BG51,                   INDEX(BF$2:BF$100,BH51)                  ) )</f>
        <v/>
      </c>
      <c r="BJ51" s="0" t="n">
        <f aca="false">IFERROR(FIND("f_",LOWER(BI51)),-1)</f>
        <v>-1</v>
      </c>
      <c r="BK51" s="0" t="n">
        <f aca="false">IF(BJ51=-1,-1, VALUE(MID(BI51,BJ51+2, IFERROR(FIND(" ",BI51,BJ51),999)-BJ51-2)))</f>
        <v>-1</v>
      </c>
      <c r="BL51" s="0" t="str">
        <f aca="false">IF(OR(BJ51=-1,IFERROR(INDEX(BJ$2:BJ$100,BK51),999)&gt;=0),BI51, REPLACE(BI51,BJ51,IFERROR(FIND(" ",BI51,BJ51),999)-BJ51,                   INDEX(BI$2:BI$100,BK51)                  ) )</f>
        <v/>
      </c>
      <c r="BM51" s="0" t="n">
        <f aca="false">IFERROR(FIND("f_",LOWER(BL51)),-1)</f>
        <v>-1</v>
      </c>
      <c r="BN51" s="0" t="n">
        <f aca="false">IF(BM51=-1,-1, VALUE(MID(BL51,BM51+2, IFERROR(FIND(" ",BL51,BM51),999)-BM51-2)))</f>
        <v>-1</v>
      </c>
      <c r="BO51" s="0" t="str">
        <f aca="false">IF(OR(BM51=-1,IFERROR(INDEX(BM$2:BM$100,BN51),999)&gt;=0),BL51, REPLACE(BL51,BM51,IFERROR(FIND(" ",BL51,BM51),999)-BM51,                   INDEX(BL$2:BL$100,BN51)                  ) )</f>
        <v/>
      </c>
      <c r="BP51" s="0" t="n">
        <f aca="false">IFERROR(FIND("f_",LOWER(BO51)),-1)</f>
        <v>-1</v>
      </c>
      <c r="BQ51" s="0" t="n">
        <f aca="false">IF(BP51=-1,-1, VALUE(MID(BO51,BP51+2, IFERROR(FIND(" ",BO51,BP51),999)-BP51-2)))</f>
        <v>-1</v>
      </c>
      <c r="BR51" s="0" t="str">
        <f aca="false">IF(OR(BP51=-1,IFERROR(INDEX(BP$2:BP$100,BQ51),999)&gt;=0),BO51, REPLACE(BO51,BP51,IFERROR(FIND(" ",BO51,BP51),999)-BP51,                   INDEX(BO$2:BO$100,BQ51)                  ) )</f>
        <v/>
      </c>
      <c r="BS51" s="0" t="n">
        <f aca="false">IFERROR(FIND("f_",LOWER(BR51)),-1)</f>
        <v>-1</v>
      </c>
      <c r="BT51" s="0" t="n">
        <f aca="false">IF(BS51=-1,-1, VALUE(MID(BR51,BS51+2, IFERROR(FIND(" ",BR51,BS51),999)-BS51-2)))</f>
        <v>-1</v>
      </c>
      <c r="BU51" s="0" t="str">
        <f aca="false">IF(OR(BS51=-1,IFERROR(INDEX(BS$2:BS$100,BT51),999)&gt;=0),BR51, REPLACE(BR51,BS51,IFERROR(FIND(" ",BR51,BS51),999)-BS51,                   INDEX(BR$2:BR$100,BT51)                  ) )</f>
        <v/>
      </c>
      <c r="BV51" s="0" t="n">
        <f aca="false">IFERROR(FIND("f_",LOWER(BU51)),-1)</f>
        <v>-1</v>
      </c>
      <c r="BW51" s="0" t="n">
        <f aca="false">IF(BV51=-1,-1, VALUE(MID(BU51,BV51+2, IFERROR(FIND(" ",BU51,BV51),999)-BV51-2)))</f>
        <v>-1</v>
      </c>
      <c r="BX51" s="0" t="str">
        <f aca="false">IF(OR(BV51=-1,IFERROR(INDEX(BV$2:BV$100,BW51),999)&gt;=0),BU51, REPLACE(BU51,BV51,IFERROR(FIND(" ",BU51,BV51),999)-BV51,                   INDEX(BU$2:BU$100,BW51)                  ) )</f>
        <v/>
      </c>
      <c r="BY51" s="0" t="n">
        <f aca="false">IFERROR(FIND("f_",LOWER(BX51)),-1)</f>
        <v>-1</v>
      </c>
      <c r="BZ51" s="0" t="n">
        <f aca="false">IF(BY51=-1,-1, VALUE(MID(BX51,BY51+2, IFERROR(FIND(" ",BX51,BY51),999)-BY51-2)))</f>
        <v>-1</v>
      </c>
      <c r="CA51" s="0" t="str">
        <f aca="false">IF(OR(BY51=-1,IFERROR(INDEX(BY$2:BY$100,BZ51),999)&gt;=0),BX51, REPLACE(BX51,BY51,IFERROR(FIND(" ",BX51,BY51),999)-BY51,                   INDEX(BX$2:BX$100,BZ51)                  ) )</f>
        <v/>
      </c>
      <c r="CB51" s="0" t="n">
        <f aca="false">IFERROR(FIND("f_",LOWER(CA51)),-1)</f>
        <v>-1</v>
      </c>
      <c r="CC51" s="0" t="n">
        <f aca="false">IF(CB51=-1,-1, VALUE(MID(CA51,CB51+2, IFERROR(FIND(" ",CA51,CB51),999)-CB51-2)))</f>
        <v>-1</v>
      </c>
      <c r="CD51" s="0" t="str">
        <f aca="false">IF(OR(CB51=-1,IFERROR(INDEX(CB$2:CB$100,CC51),999)&gt;=0),CA51, REPLACE(CA51,CB51,IFERROR(FIND(" ",CA51,CB51),999)-CB51,                   INDEX(CA$2:CA$100,CC51)                  ) )</f>
        <v/>
      </c>
      <c r="CE51" s="0" t="n">
        <f aca="false">IFERROR(FIND("f_",LOWER(CD51)),-1)</f>
        <v>-1</v>
      </c>
      <c r="CF51" s="0" t="n">
        <f aca="false">IF(CE51=-1,-1, VALUE(MID(CD51,CE51+2, IFERROR(FIND(" ",CD51,CE51),999)-CE51-2)))</f>
        <v>-1</v>
      </c>
      <c r="CG51" s="0" t="str">
        <f aca="false">IF(OR(CE51=-1,IFERROR(INDEX(CE$2:CE$100,CF51),999)&gt;=0),CD51, REPLACE(CD51,CE51,IFERROR(FIND(" ",CD51,CE51),999)-CE51,                   INDEX(CD$2:CD$100,CF51)                  ) )</f>
        <v/>
      </c>
      <c r="CH51" s="0" t="n">
        <f aca="false">IFERROR(FIND("f_",LOWER(CG51)),-1)</f>
        <v>-1</v>
      </c>
      <c r="CI51" s="0" t="n">
        <f aca="false">IF(CH51=-1,-1, VALUE(MID(CG51,CH51+2, IFERROR(FIND(" ",CG51,CH51),999)-CH51-2)))</f>
        <v>-1</v>
      </c>
      <c r="CJ51" s="0" t="str">
        <f aca="false">IF(OR(CH51=-1,IFERROR(INDEX(CH$2:CH$100,CI51),999)&gt;=0),CG51, REPLACE(CG51,CH51,IFERROR(FIND(" ",CG51,CH51),999)-CH51,                   INDEX(CG$2:CG$100,CI51)                  ) )</f>
        <v/>
      </c>
      <c r="CK51" s="0" t="n">
        <f aca="false">IFERROR(FIND("f_",LOWER(CJ51)),-1)</f>
        <v>-1</v>
      </c>
      <c r="CL51" s="0" t="n">
        <f aca="false">IF(CK51=-1,-1, VALUE(MID(CJ51,CK51+2, IFERROR(FIND(" ",CJ51,CK51),999)-CK51-2)))</f>
        <v>-1</v>
      </c>
      <c r="CM51" s="0" t="str">
        <f aca="false">IF(OR(CK51=-1,IFERROR(INDEX(CK$2:CK$100,CL51),999)&gt;=0),CJ51, REPLACE(CJ51,CK51,IFERROR(FIND(" ",CJ51,CK51),999)-CK51,                   INDEX(CJ$2:CJ$100,CL51)                  ) )</f>
        <v/>
      </c>
      <c r="CN51" s="0" t="n">
        <f aca="false">IFERROR(FIND("f_",LOWER(CM51)),-1)</f>
        <v>-1</v>
      </c>
      <c r="CO51" s="0" t="n">
        <f aca="false">IF(CN51=-1,-1, VALUE(MID(CM51,CN51+2, IFERROR(FIND(" ",CM51,CN51),999)-CN51-2)))</f>
        <v>-1</v>
      </c>
      <c r="CP51" s="0" t="str">
        <f aca="false">IF(OR(CN51=-1,IFERROR(INDEX(CN$2:CN$100,CO51),999)&gt;=0),CM51, REPLACE(CM51,CN51,IFERROR(FIND(" ",CM51,CN51),999)-CN51,                   INDEX(CM$2:CM$100,CO51)                  ) )</f>
        <v/>
      </c>
      <c r="CQ51" s="0" t="n">
        <f aca="false">IFERROR(FIND("f_",LOWER(CP51)),-1)</f>
        <v>-1</v>
      </c>
      <c r="CR51" s="0" t="n">
        <f aca="false">IF(CQ51=-1,-1, VALUE(MID(CP51,CQ51+2, IFERROR(FIND(" ",CP51,CQ51),999)-CQ51-2)))</f>
        <v>-1</v>
      </c>
      <c r="CS51" s="0" t="str">
        <f aca="false">IF(OR(CQ51=-1,IFERROR(INDEX(CQ$2:CQ$100,CR51),999)&gt;=0),CP51, REPLACE(CP51,CQ51,IFERROR(FIND(" ",CP51,CQ51),999)-CQ51,                   INDEX(CP$2:CP$100,CR51)                  ) )</f>
        <v/>
      </c>
      <c r="CT51" s="0" t="n">
        <f aca="false">IFERROR(FIND("f_",LOWER(CS51)),-1)</f>
        <v>-1</v>
      </c>
      <c r="CU51" s="0" t="n">
        <f aca="false">IF(CT51=-1,-1, VALUE(MID(CS51,CT51+2, IFERROR(FIND(" ",CS51,CT51),999)-CT51-2)))</f>
        <v>-1</v>
      </c>
      <c r="CV51" s="0" t="str">
        <f aca="false">IF(OR(CT51=-1,IFERROR(INDEX(CT$2:CT$100,CU51),999)&gt;=0),CS51, REPLACE(CS51,CT51,IFERROR(FIND(" ",CS51,CT51),999)-CT51,                   INDEX(CS$2:CS$100,CU51)                  ) )</f>
        <v/>
      </c>
      <c r="CW51" s="0" t="n">
        <f aca="false">IFERROR(FIND("f_",LOWER(CV51)),-1)</f>
        <v>-1</v>
      </c>
      <c r="CX51" s="0" t="n">
        <f aca="false">IF(CW51=-1,-1, VALUE(MID(CV51,CW51+2, IFERROR(FIND(" ",CV51,CW51),999)-CW51-2)))</f>
        <v>-1</v>
      </c>
      <c r="CY51" s="0" t="str">
        <f aca="false">IF(OR(CW51=-1,IFERROR(INDEX(CW$2:CW$100,CX51),999)&gt;=0),CV51, REPLACE(CV51,CW51,IFERROR(FIND(" ",CV51,CW51),999)-CW51,                   INDEX(CV$2:CV$100,CX51)                  ) )</f>
        <v/>
      </c>
      <c r="CZ51" s="0" t="n">
        <f aca="false">IFERROR(FIND("f_",LOWER(CY51)),-1)</f>
        <v>-1</v>
      </c>
      <c r="DA51" s="0" t="n">
        <f aca="false">IF(CZ51=-1,-1, VALUE(MID(CY51,CZ51+2, IFERROR(FIND(" ",CY51,CZ51),999)-CZ51-2)))</f>
        <v>-1</v>
      </c>
      <c r="DB51" s="0" t="str">
        <f aca="false">IF(OR(CZ51=-1,IFERROR(INDEX(CZ$2:CZ$100,DA51),999)&gt;=0),CY51, REPLACE(CY51,CZ51,IFERROR(FIND(" ",CY51,CZ51),999)-CZ51,                   INDEX(CY$2:CY$100,DA51)                  ) )</f>
        <v/>
      </c>
    </row>
    <row r="52" customFormat="false" ht="13.8" hidden="false" customHeight="false" outlineLevel="0" collapsed="false">
      <c r="D52" s="1"/>
      <c r="I52" s="0" t="str">
        <f aca="false">DB52</f>
        <v/>
      </c>
      <c r="L52" s="0" t="e">
        <f aca="false">VLOOKUP($D52,Relgebra!$A:$E,5,0)</f>
        <v>#N/A</v>
      </c>
      <c r="M52" s="0" t="e">
        <f aca="false">SUBSTITUTE(SUBSTITUTE(L52,"parm1",E52),"parm2",F52)</f>
        <v>#N/A</v>
      </c>
      <c r="N52" s="0" t="str">
        <f aca="false">IFERROR(VLOOKUP(ROW($A51),$G$2:$M$100,COLUMN(M51)-COLUMN(G51)+1,0),"")</f>
        <v/>
      </c>
      <c r="P52" s="0" t="str">
        <f aca="false">N52</f>
        <v/>
      </c>
      <c r="Q52" s="0" t="n">
        <f aca="false">IFERROR(FIND("f_",LOWER(P52)),-1)</f>
        <v>-1</v>
      </c>
      <c r="R52" s="0" t="n">
        <f aca="false">IF(Q52=-1,-1, VALUE(MID(P52,Q52+2, IFERROR(FIND(" ",P52,Q52),999)-Q52-2)))</f>
        <v>-1</v>
      </c>
      <c r="S52" s="0" t="str">
        <f aca="false">IF(OR(Q52=-1,IFERROR(INDEX(Q$2:Q$100,R52),999)&gt;=0),P52, REPLACE(P52,Q52,IFERROR(FIND(" ",P52,Q52),999)-Q52,                   INDEX(P$2:P$100,R52)                  ) )</f>
        <v/>
      </c>
      <c r="T52" s="0" t="n">
        <f aca="false">IFERROR(FIND("f_",LOWER(S52)),-1)</f>
        <v>-1</v>
      </c>
      <c r="U52" s="0" t="n">
        <f aca="false">IF(T52=-1,-1, VALUE(MID(S52,T52+2, IFERROR(FIND(" ",S52,T52),999)-T52-2)))</f>
        <v>-1</v>
      </c>
      <c r="V52" s="0" t="str">
        <f aca="false">IF(OR(T52=-1,IFERROR(INDEX(T$2:T$100,U52),999)&gt;=0),S52, REPLACE(S52,T52,IFERROR(FIND(" ",S52,T52),999)-T52,                   INDEX(S$2:S$100,U52)                  ) )</f>
        <v/>
      </c>
      <c r="W52" s="0" t="n">
        <f aca="false">IFERROR(FIND("f_",LOWER(V52)),-1)</f>
        <v>-1</v>
      </c>
      <c r="X52" s="0" t="n">
        <f aca="false">IF(W52=-1,-1, VALUE(MID(V52,W52+2, IFERROR(FIND(" ",V52,W52),999)-W52-2)))</f>
        <v>-1</v>
      </c>
      <c r="Y52" s="0" t="str">
        <f aca="false">IF(OR(W52=-1,IFERROR(INDEX(W$2:W$100,X52),999)&gt;=0),V52, REPLACE(V52,W52,IFERROR(FIND(" ",V52,W52),999)-W52,                   INDEX(V$2:V$100,X52)                  ) )</f>
        <v/>
      </c>
      <c r="Z52" s="0" t="n">
        <f aca="false">IFERROR(FIND("f_",LOWER(Y52)),-1)</f>
        <v>-1</v>
      </c>
      <c r="AA52" s="0" t="n">
        <f aca="false">IF(Z52=-1,-1, VALUE(MID(Y52,Z52+2, IFERROR(FIND(" ",Y52,Z52),999)-Z52-2)))</f>
        <v>-1</v>
      </c>
      <c r="AB52" s="0" t="str">
        <f aca="false">IF(OR(Z52=-1,IFERROR(INDEX(Z$2:Z$100,AA52),999)&gt;=0),Y52, REPLACE(Y52,Z52,IFERROR(FIND(" ",Y52,Z52),999)-Z52,                   INDEX(Y$2:Y$100,AA52)                  ) )</f>
        <v/>
      </c>
      <c r="AC52" s="0" t="n">
        <f aca="false">IFERROR(FIND("f_",LOWER(AB52)),-1)</f>
        <v>-1</v>
      </c>
      <c r="AD52" s="0" t="n">
        <f aca="false">IF(AC52=-1,-1, VALUE(MID(AB52,AC52+2, IFERROR(FIND(" ",AB52,AC52),999)-AC52-2)))</f>
        <v>-1</v>
      </c>
      <c r="AE52" s="0" t="str">
        <f aca="false">IF(OR(AC52=-1,IFERROR(INDEX(AC$2:AC$100,AD52),999)&gt;=0),AB52, REPLACE(AB52,AC52,IFERROR(FIND(" ",AB52,AC52),999)-AC52,                   INDEX(AB$2:AB$100,AD52)                  ) )</f>
        <v/>
      </c>
      <c r="AF52" s="0" t="n">
        <f aca="false">IFERROR(FIND("f_",LOWER(AE52)),-1)</f>
        <v>-1</v>
      </c>
      <c r="AG52" s="0" t="n">
        <f aca="false">IF(AF52=-1,-1, VALUE(MID(AE52,AF52+2, IFERROR(FIND(" ",AE52,AF52),999)-AF52-2)))</f>
        <v>-1</v>
      </c>
      <c r="AH52" s="0" t="str">
        <f aca="false">IF(OR(AF52=-1,IFERROR(INDEX(AF$2:AF$100,AG52),999)&gt;=0),AE52, REPLACE(AE52,AF52,IFERROR(FIND(" ",AE52,AF52),999)-AF52,                   INDEX(AE$2:AE$100,AG52)                  ) )</f>
        <v/>
      </c>
      <c r="AI52" s="0" t="n">
        <f aca="false">IFERROR(FIND("f_",LOWER(AH52)),-1)</f>
        <v>-1</v>
      </c>
      <c r="AJ52" s="0" t="n">
        <f aca="false">IF(AI52=-1,-1, VALUE(MID(AH52,AI52+2, IFERROR(FIND(" ",AH52,AI52),999)-AI52-2)))</f>
        <v>-1</v>
      </c>
      <c r="AK52" s="0" t="str">
        <f aca="false">IF(OR(AI52=-1,IFERROR(INDEX(AI$2:AI$100,AJ52),999)&gt;=0),AH52, REPLACE(AH52,AI52,IFERROR(FIND(" ",AH52,AI52),999)-AI52,                   INDEX(AH$2:AH$100,AJ52)                  ) )</f>
        <v/>
      </c>
      <c r="AL52" s="0" t="n">
        <f aca="false">IFERROR(FIND("f_",LOWER(AK52)),-1)</f>
        <v>-1</v>
      </c>
      <c r="AM52" s="0" t="n">
        <f aca="false">IF(AL52=-1,-1, VALUE(MID(AK52,AL52+2, IFERROR(FIND(" ",AK52,AL52),999)-AL52-2)))</f>
        <v>-1</v>
      </c>
      <c r="AN52" s="0" t="str">
        <f aca="false">IF(OR(AL52=-1,IFERROR(INDEX(AL$2:AL$100,AM52),999)&gt;=0),AK52, REPLACE(AK52,AL52,IFERROR(FIND(" ",AK52,AL52),999)-AL52,                   INDEX(AK$2:AK$100,AM52)                  ) )</f>
        <v/>
      </c>
      <c r="AO52" s="0" t="n">
        <f aca="false">IFERROR(FIND("f_",LOWER(AN52)),-1)</f>
        <v>-1</v>
      </c>
      <c r="AP52" s="0" t="n">
        <f aca="false">IF(AO52=-1,-1, VALUE(MID(AN52,AO52+2, IFERROR(FIND(" ",AN52,AO52),999)-AO52-2)))</f>
        <v>-1</v>
      </c>
      <c r="AQ52" s="0" t="str">
        <f aca="false">IF(OR(AO52=-1,IFERROR(INDEX(AO$2:AO$100,AP52),999)&gt;=0),AN52, REPLACE(AN52,AO52,IFERROR(FIND(" ",AN52,AO52),999)-AO52,                   INDEX(AN$2:AN$100,AP52)                  ) )</f>
        <v/>
      </c>
      <c r="AR52" s="0" t="n">
        <f aca="false">IFERROR(FIND("f_",LOWER(AQ52)),-1)</f>
        <v>-1</v>
      </c>
      <c r="AS52" s="0" t="n">
        <f aca="false">IF(AR52=-1,-1, VALUE(MID(AQ52,AR52+2, IFERROR(FIND(" ",AQ52,AR52),999)-AR52-2)))</f>
        <v>-1</v>
      </c>
      <c r="AT52" s="0" t="str">
        <f aca="false">IF(OR(AR52=-1,IFERROR(INDEX(AR$2:AR$100,AS52),999)&gt;=0),AQ52, REPLACE(AQ52,AR52,IFERROR(FIND(" ",AQ52,AR52),999)-AR52,                   INDEX(AQ$2:AQ$100,AS52)                  ) )</f>
        <v/>
      </c>
      <c r="AU52" s="0" t="n">
        <f aca="false">IFERROR(FIND("f_",LOWER(AT52)),-1)</f>
        <v>-1</v>
      </c>
      <c r="AV52" s="0" t="n">
        <f aca="false">IF(AU52=-1,-1, VALUE(MID(AT52,AU52+2, IFERROR(FIND(" ",AT52,AU52),999)-AU52-2)))</f>
        <v>-1</v>
      </c>
      <c r="AW52" s="0" t="str">
        <f aca="false">IF(OR(AU52=-1,IFERROR(INDEX(AU$2:AU$100,AV52),999)&gt;=0),AT52, REPLACE(AT52,AU52,IFERROR(FIND(" ",AT52,AU52),999)-AU52,                   INDEX(AT$2:AT$100,AV52)                  ) )</f>
        <v/>
      </c>
      <c r="AX52" s="0" t="n">
        <f aca="false">IFERROR(FIND("f_",LOWER(AW52)),-1)</f>
        <v>-1</v>
      </c>
      <c r="AY52" s="0" t="n">
        <f aca="false">IF(AX52=-1,-1, VALUE(MID(AW52,AX52+2, IFERROR(FIND(" ",AW52,AX52),999)-AX52-2)))</f>
        <v>-1</v>
      </c>
      <c r="AZ52" s="0" t="str">
        <f aca="false">IF(OR(AX52=-1,IFERROR(INDEX(AX$2:AX$100,AY52),999)&gt;=0),AW52, REPLACE(AW52,AX52,IFERROR(FIND(" ",AW52,AX52),999)-AX52,                   INDEX(AW$2:AW$100,AY52)                  ) )</f>
        <v/>
      </c>
      <c r="BA52" s="0" t="n">
        <f aca="false">IFERROR(FIND("f_",LOWER(AZ52)),-1)</f>
        <v>-1</v>
      </c>
      <c r="BB52" s="0" t="n">
        <f aca="false">IF(BA52=-1,-1, VALUE(MID(AZ52,BA52+2, IFERROR(FIND(" ",AZ52,BA52),999)-BA52-2)))</f>
        <v>-1</v>
      </c>
      <c r="BC52" s="0" t="str">
        <f aca="false">IF(OR(BA52=-1,IFERROR(INDEX(BA$2:BA$100,BB52),999)&gt;=0),AZ52, REPLACE(AZ52,BA52,IFERROR(FIND(" ",AZ52,BA52),999)-BA52,                   INDEX(AZ$2:AZ$100,BB52)                  ) )</f>
        <v/>
      </c>
      <c r="BD52" s="0" t="n">
        <f aca="false">IFERROR(FIND("f_",LOWER(BC52)),-1)</f>
        <v>-1</v>
      </c>
      <c r="BE52" s="0" t="n">
        <f aca="false">IF(BD52=-1,-1, VALUE(MID(BC52,BD52+2, IFERROR(FIND(" ",BC52,BD52),999)-BD52-2)))</f>
        <v>-1</v>
      </c>
      <c r="BF52" s="0" t="str">
        <f aca="false">IF(OR(BD52=-1,IFERROR(INDEX(BD$2:BD$100,BE52),999)&gt;=0),BC52, REPLACE(BC52,BD52,IFERROR(FIND(" ",BC52,BD52),999)-BD52,                   INDEX(BC$2:BC$100,BE52)                  ) )</f>
        <v/>
      </c>
      <c r="BG52" s="0" t="n">
        <f aca="false">IFERROR(FIND("f_",LOWER(BF52)),-1)</f>
        <v>-1</v>
      </c>
      <c r="BH52" s="0" t="n">
        <f aca="false">IF(BG52=-1,-1, VALUE(MID(BF52,BG52+2, IFERROR(FIND(" ",BF52,BG52),999)-BG52-2)))</f>
        <v>-1</v>
      </c>
      <c r="BI52" s="0" t="str">
        <f aca="false">IF(OR(BG52=-1,IFERROR(INDEX(BG$2:BG$100,BH52),999)&gt;=0),BF52, REPLACE(BF52,BG52,IFERROR(FIND(" ",BF52,BG52),999)-BG52,                   INDEX(BF$2:BF$100,BH52)                  ) )</f>
        <v/>
      </c>
      <c r="BJ52" s="0" t="n">
        <f aca="false">IFERROR(FIND("f_",LOWER(BI52)),-1)</f>
        <v>-1</v>
      </c>
      <c r="BK52" s="0" t="n">
        <f aca="false">IF(BJ52=-1,-1, VALUE(MID(BI52,BJ52+2, IFERROR(FIND(" ",BI52,BJ52),999)-BJ52-2)))</f>
        <v>-1</v>
      </c>
      <c r="BL52" s="0" t="str">
        <f aca="false">IF(OR(BJ52=-1,IFERROR(INDEX(BJ$2:BJ$100,BK52),999)&gt;=0),BI52, REPLACE(BI52,BJ52,IFERROR(FIND(" ",BI52,BJ52),999)-BJ52,                   INDEX(BI$2:BI$100,BK52)                  ) )</f>
        <v/>
      </c>
      <c r="BM52" s="0" t="n">
        <f aca="false">IFERROR(FIND("f_",LOWER(BL52)),-1)</f>
        <v>-1</v>
      </c>
      <c r="BN52" s="0" t="n">
        <f aca="false">IF(BM52=-1,-1, VALUE(MID(BL52,BM52+2, IFERROR(FIND(" ",BL52,BM52),999)-BM52-2)))</f>
        <v>-1</v>
      </c>
      <c r="BO52" s="0" t="str">
        <f aca="false">IF(OR(BM52=-1,IFERROR(INDEX(BM$2:BM$100,BN52),999)&gt;=0),BL52, REPLACE(BL52,BM52,IFERROR(FIND(" ",BL52,BM52),999)-BM52,                   INDEX(BL$2:BL$100,BN52)                  ) )</f>
        <v/>
      </c>
      <c r="BP52" s="0" t="n">
        <f aca="false">IFERROR(FIND("f_",LOWER(BO52)),-1)</f>
        <v>-1</v>
      </c>
      <c r="BQ52" s="0" t="n">
        <f aca="false">IF(BP52=-1,-1, VALUE(MID(BO52,BP52+2, IFERROR(FIND(" ",BO52,BP52),999)-BP52-2)))</f>
        <v>-1</v>
      </c>
      <c r="BR52" s="0" t="str">
        <f aca="false">IF(OR(BP52=-1,IFERROR(INDEX(BP$2:BP$100,BQ52),999)&gt;=0),BO52, REPLACE(BO52,BP52,IFERROR(FIND(" ",BO52,BP52),999)-BP52,                   INDEX(BO$2:BO$100,BQ52)                  ) )</f>
        <v/>
      </c>
      <c r="BS52" s="0" t="n">
        <f aca="false">IFERROR(FIND("f_",LOWER(BR52)),-1)</f>
        <v>-1</v>
      </c>
      <c r="BT52" s="0" t="n">
        <f aca="false">IF(BS52=-1,-1, VALUE(MID(BR52,BS52+2, IFERROR(FIND(" ",BR52,BS52),999)-BS52-2)))</f>
        <v>-1</v>
      </c>
      <c r="BU52" s="0" t="str">
        <f aca="false">IF(OR(BS52=-1,IFERROR(INDEX(BS$2:BS$100,BT52),999)&gt;=0),BR52, REPLACE(BR52,BS52,IFERROR(FIND(" ",BR52,BS52),999)-BS52,                   INDEX(BR$2:BR$100,BT52)                  ) )</f>
        <v/>
      </c>
      <c r="BV52" s="0" t="n">
        <f aca="false">IFERROR(FIND("f_",LOWER(BU52)),-1)</f>
        <v>-1</v>
      </c>
      <c r="BW52" s="0" t="n">
        <f aca="false">IF(BV52=-1,-1, VALUE(MID(BU52,BV52+2, IFERROR(FIND(" ",BU52,BV52),999)-BV52-2)))</f>
        <v>-1</v>
      </c>
      <c r="BX52" s="0" t="str">
        <f aca="false">IF(OR(BV52=-1,IFERROR(INDEX(BV$2:BV$100,BW52),999)&gt;=0),BU52, REPLACE(BU52,BV52,IFERROR(FIND(" ",BU52,BV52),999)-BV52,                   INDEX(BU$2:BU$100,BW52)                  ) )</f>
        <v/>
      </c>
      <c r="BY52" s="0" t="n">
        <f aca="false">IFERROR(FIND("f_",LOWER(BX52)),-1)</f>
        <v>-1</v>
      </c>
      <c r="BZ52" s="0" t="n">
        <f aca="false">IF(BY52=-1,-1, VALUE(MID(BX52,BY52+2, IFERROR(FIND(" ",BX52,BY52),999)-BY52-2)))</f>
        <v>-1</v>
      </c>
      <c r="CA52" s="0" t="str">
        <f aca="false">IF(OR(BY52=-1,IFERROR(INDEX(BY$2:BY$100,BZ52),999)&gt;=0),BX52, REPLACE(BX52,BY52,IFERROR(FIND(" ",BX52,BY52),999)-BY52,                   INDEX(BX$2:BX$100,BZ52)                  ) )</f>
        <v/>
      </c>
      <c r="CB52" s="0" t="n">
        <f aca="false">IFERROR(FIND("f_",LOWER(CA52)),-1)</f>
        <v>-1</v>
      </c>
      <c r="CC52" s="0" t="n">
        <f aca="false">IF(CB52=-1,-1, VALUE(MID(CA52,CB52+2, IFERROR(FIND(" ",CA52,CB52),999)-CB52-2)))</f>
        <v>-1</v>
      </c>
      <c r="CD52" s="0" t="str">
        <f aca="false">IF(OR(CB52=-1,IFERROR(INDEX(CB$2:CB$100,CC52),999)&gt;=0),CA52, REPLACE(CA52,CB52,IFERROR(FIND(" ",CA52,CB52),999)-CB52,                   INDEX(CA$2:CA$100,CC52)                  ) )</f>
        <v/>
      </c>
      <c r="CE52" s="0" t="n">
        <f aca="false">IFERROR(FIND("f_",LOWER(CD52)),-1)</f>
        <v>-1</v>
      </c>
      <c r="CF52" s="0" t="n">
        <f aca="false">IF(CE52=-1,-1, VALUE(MID(CD52,CE52+2, IFERROR(FIND(" ",CD52,CE52),999)-CE52-2)))</f>
        <v>-1</v>
      </c>
      <c r="CG52" s="0" t="str">
        <f aca="false">IF(OR(CE52=-1,IFERROR(INDEX(CE$2:CE$100,CF52),999)&gt;=0),CD52, REPLACE(CD52,CE52,IFERROR(FIND(" ",CD52,CE52),999)-CE52,                   INDEX(CD$2:CD$100,CF52)                  ) )</f>
        <v/>
      </c>
      <c r="CH52" s="0" t="n">
        <f aca="false">IFERROR(FIND("f_",LOWER(CG52)),-1)</f>
        <v>-1</v>
      </c>
      <c r="CI52" s="0" t="n">
        <f aca="false">IF(CH52=-1,-1, VALUE(MID(CG52,CH52+2, IFERROR(FIND(" ",CG52,CH52),999)-CH52-2)))</f>
        <v>-1</v>
      </c>
      <c r="CJ52" s="0" t="str">
        <f aca="false">IF(OR(CH52=-1,IFERROR(INDEX(CH$2:CH$100,CI52),999)&gt;=0),CG52, REPLACE(CG52,CH52,IFERROR(FIND(" ",CG52,CH52),999)-CH52,                   INDEX(CG$2:CG$100,CI52)                  ) )</f>
        <v/>
      </c>
      <c r="CK52" s="0" t="n">
        <f aca="false">IFERROR(FIND("f_",LOWER(CJ52)),-1)</f>
        <v>-1</v>
      </c>
      <c r="CL52" s="0" t="n">
        <f aca="false">IF(CK52=-1,-1, VALUE(MID(CJ52,CK52+2, IFERROR(FIND(" ",CJ52,CK52),999)-CK52-2)))</f>
        <v>-1</v>
      </c>
      <c r="CM52" s="0" t="str">
        <f aca="false">IF(OR(CK52=-1,IFERROR(INDEX(CK$2:CK$100,CL52),999)&gt;=0),CJ52, REPLACE(CJ52,CK52,IFERROR(FIND(" ",CJ52,CK52),999)-CK52,                   INDEX(CJ$2:CJ$100,CL52)                  ) )</f>
        <v/>
      </c>
      <c r="CN52" s="0" t="n">
        <f aca="false">IFERROR(FIND("f_",LOWER(CM52)),-1)</f>
        <v>-1</v>
      </c>
      <c r="CO52" s="0" t="n">
        <f aca="false">IF(CN52=-1,-1, VALUE(MID(CM52,CN52+2, IFERROR(FIND(" ",CM52,CN52),999)-CN52-2)))</f>
        <v>-1</v>
      </c>
      <c r="CP52" s="0" t="str">
        <f aca="false">IF(OR(CN52=-1,IFERROR(INDEX(CN$2:CN$100,CO52),999)&gt;=0),CM52, REPLACE(CM52,CN52,IFERROR(FIND(" ",CM52,CN52),999)-CN52,                   INDEX(CM$2:CM$100,CO52)                  ) )</f>
        <v/>
      </c>
      <c r="CQ52" s="0" t="n">
        <f aca="false">IFERROR(FIND("f_",LOWER(CP52)),-1)</f>
        <v>-1</v>
      </c>
      <c r="CR52" s="0" t="n">
        <f aca="false">IF(CQ52=-1,-1, VALUE(MID(CP52,CQ52+2, IFERROR(FIND(" ",CP52,CQ52),999)-CQ52-2)))</f>
        <v>-1</v>
      </c>
      <c r="CS52" s="0" t="str">
        <f aca="false">IF(OR(CQ52=-1,IFERROR(INDEX(CQ$2:CQ$100,CR52),999)&gt;=0),CP52, REPLACE(CP52,CQ52,IFERROR(FIND(" ",CP52,CQ52),999)-CQ52,                   INDEX(CP$2:CP$100,CR52)                  ) )</f>
        <v/>
      </c>
      <c r="CT52" s="0" t="n">
        <f aca="false">IFERROR(FIND("f_",LOWER(CS52)),-1)</f>
        <v>-1</v>
      </c>
      <c r="CU52" s="0" t="n">
        <f aca="false">IF(CT52=-1,-1, VALUE(MID(CS52,CT52+2, IFERROR(FIND(" ",CS52,CT52),999)-CT52-2)))</f>
        <v>-1</v>
      </c>
      <c r="CV52" s="0" t="str">
        <f aca="false">IF(OR(CT52=-1,IFERROR(INDEX(CT$2:CT$100,CU52),999)&gt;=0),CS52, REPLACE(CS52,CT52,IFERROR(FIND(" ",CS52,CT52),999)-CT52,                   INDEX(CS$2:CS$100,CU52)                  ) )</f>
        <v/>
      </c>
      <c r="CW52" s="0" t="n">
        <f aca="false">IFERROR(FIND("f_",LOWER(CV52)),-1)</f>
        <v>-1</v>
      </c>
      <c r="CX52" s="0" t="n">
        <f aca="false">IF(CW52=-1,-1, VALUE(MID(CV52,CW52+2, IFERROR(FIND(" ",CV52,CW52),999)-CW52-2)))</f>
        <v>-1</v>
      </c>
      <c r="CY52" s="0" t="str">
        <f aca="false">IF(OR(CW52=-1,IFERROR(INDEX(CW$2:CW$100,CX52),999)&gt;=0),CV52, REPLACE(CV52,CW52,IFERROR(FIND(" ",CV52,CW52),999)-CW52,                   INDEX(CV$2:CV$100,CX52)                  ) )</f>
        <v/>
      </c>
      <c r="CZ52" s="0" t="n">
        <f aca="false">IFERROR(FIND("f_",LOWER(CY52)),-1)</f>
        <v>-1</v>
      </c>
      <c r="DA52" s="0" t="n">
        <f aca="false">IF(CZ52=-1,-1, VALUE(MID(CY52,CZ52+2, IFERROR(FIND(" ",CY52,CZ52),999)-CZ52-2)))</f>
        <v>-1</v>
      </c>
      <c r="DB52" s="0" t="str">
        <f aca="false">IF(OR(CZ52=-1,IFERROR(INDEX(CZ$2:CZ$100,DA52),999)&gt;=0),CY52, REPLACE(CY52,CZ52,IFERROR(FIND(" ",CY52,CZ52),999)-CZ52,                   INDEX(CY$2:CY$100,DA52)                  ) )</f>
        <v/>
      </c>
    </row>
    <row r="53" customFormat="false" ht="13.8" hidden="false" customHeight="false" outlineLevel="0" collapsed="false">
      <c r="D53" s="1"/>
      <c r="I53" s="0" t="str">
        <f aca="false">DB53</f>
        <v/>
      </c>
      <c r="L53" s="0" t="e">
        <f aca="false">VLOOKUP($D53,Relgebra!$A:$E,5,0)</f>
        <v>#N/A</v>
      </c>
      <c r="M53" s="0" t="e">
        <f aca="false">SUBSTITUTE(SUBSTITUTE(L53,"parm1",E53),"parm2",F53)</f>
        <v>#N/A</v>
      </c>
      <c r="N53" s="0" t="str">
        <f aca="false">IFERROR(VLOOKUP(ROW($A52),$G$2:$M$100,COLUMN(M52)-COLUMN(G52)+1,0),"")</f>
        <v/>
      </c>
      <c r="P53" s="0" t="str">
        <f aca="false">N53</f>
        <v/>
      </c>
      <c r="Q53" s="0" t="n">
        <f aca="false">IFERROR(FIND("f_",LOWER(P53)),-1)</f>
        <v>-1</v>
      </c>
      <c r="R53" s="0" t="n">
        <f aca="false">IF(Q53=-1,-1, VALUE(MID(P53,Q53+2, IFERROR(FIND(" ",P53,Q53),999)-Q53-2)))</f>
        <v>-1</v>
      </c>
      <c r="S53" s="0" t="str">
        <f aca="false">IF(OR(Q53=-1,IFERROR(INDEX(Q$2:Q$100,R53),999)&gt;=0),P53, REPLACE(P53,Q53,IFERROR(FIND(" ",P53,Q53),999)-Q53,                   INDEX(P$2:P$100,R53)                  ) )</f>
        <v/>
      </c>
      <c r="T53" s="0" t="n">
        <f aca="false">IFERROR(FIND("f_",LOWER(S53)),-1)</f>
        <v>-1</v>
      </c>
      <c r="U53" s="0" t="n">
        <f aca="false">IF(T53=-1,-1, VALUE(MID(S53,T53+2, IFERROR(FIND(" ",S53,T53),999)-T53-2)))</f>
        <v>-1</v>
      </c>
      <c r="V53" s="0" t="str">
        <f aca="false">IF(OR(T53=-1,IFERROR(INDEX(T$2:T$100,U53),999)&gt;=0),S53, REPLACE(S53,T53,IFERROR(FIND(" ",S53,T53),999)-T53,                   INDEX(S$2:S$100,U53)                  ) )</f>
        <v/>
      </c>
      <c r="W53" s="0" t="n">
        <f aca="false">IFERROR(FIND("f_",LOWER(V53)),-1)</f>
        <v>-1</v>
      </c>
      <c r="X53" s="0" t="n">
        <f aca="false">IF(W53=-1,-1, VALUE(MID(V53,W53+2, IFERROR(FIND(" ",V53,W53),999)-W53-2)))</f>
        <v>-1</v>
      </c>
      <c r="Y53" s="0" t="str">
        <f aca="false">IF(OR(W53=-1,IFERROR(INDEX(W$2:W$100,X53),999)&gt;=0),V53, REPLACE(V53,W53,IFERROR(FIND(" ",V53,W53),999)-W53,                   INDEX(V$2:V$100,X53)                  ) )</f>
        <v/>
      </c>
      <c r="Z53" s="0" t="n">
        <f aca="false">IFERROR(FIND("f_",LOWER(Y53)),-1)</f>
        <v>-1</v>
      </c>
      <c r="AA53" s="0" t="n">
        <f aca="false">IF(Z53=-1,-1, VALUE(MID(Y53,Z53+2, IFERROR(FIND(" ",Y53,Z53),999)-Z53-2)))</f>
        <v>-1</v>
      </c>
      <c r="AB53" s="0" t="str">
        <f aca="false">IF(OR(Z53=-1,IFERROR(INDEX(Z$2:Z$100,AA53),999)&gt;=0),Y53, REPLACE(Y53,Z53,IFERROR(FIND(" ",Y53,Z53),999)-Z53,                   INDEX(Y$2:Y$100,AA53)                  ) )</f>
        <v/>
      </c>
      <c r="AC53" s="0" t="n">
        <f aca="false">IFERROR(FIND("f_",LOWER(AB53)),-1)</f>
        <v>-1</v>
      </c>
      <c r="AD53" s="0" t="n">
        <f aca="false">IF(AC53=-1,-1, VALUE(MID(AB53,AC53+2, IFERROR(FIND(" ",AB53,AC53),999)-AC53-2)))</f>
        <v>-1</v>
      </c>
      <c r="AE53" s="0" t="str">
        <f aca="false">IF(OR(AC53=-1,IFERROR(INDEX(AC$2:AC$100,AD53),999)&gt;=0),AB53, REPLACE(AB53,AC53,IFERROR(FIND(" ",AB53,AC53),999)-AC53,                   INDEX(AB$2:AB$100,AD53)                  ) )</f>
        <v/>
      </c>
      <c r="AF53" s="0" t="n">
        <f aca="false">IFERROR(FIND("f_",LOWER(AE53)),-1)</f>
        <v>-1</v>
      </c>
      <c r="AG53" s="0" t="n">
        <f aca="false">IF(AF53=-1,-1, VALUE(MID(AE53,AF53+2, IFERROR(FIND(" ",AE53,AF53),999)-AF53-2)))</f>
        <v>-1</v>
      </c>
      <c r="AH53" s="0" t="str">
        <f aca="false">IF(OR(AF53=-1,IFERROR(INDEX(AF$2:AF$100,AG53),999)&gt;=0),AE53, REPLACE(AE53,AF53,IFERROR(FIND(" ",AE53,AF53),999)-AF53,                   INDEX(AE$2:AE$100,AG53)                  ) )</f>
        <v/>
      </c>
      <c r="AI53" s="0" t="n">
        <f aca="false">IFERROR(FIND("f_",LOWER(AH53)),-1)</f>
        <v>-1</v>
      </c>
      <c r="AJ53" s="0" t="n">
        <f aca="false">IF(AI53=-1,-1, VALUE(MID(AH53,AI53+2, IFERROR(FIND(" ",AH53,AI53),999)-AI53-2)))</f>
        <v>-1</v>
      </c>
      <c r="AK53" s="0" t="str">
        <f aca="false">IF(OR(AI53=-1,IFERROR(INDEX(AI$2:AI$100,AJ53),999)&gt;=0),AH53, REPLACE(AH53,AI53,IFERROR(FIND(" ",AH53,AI53),999)-AI53,                   INDEX(AH$2:AH$100,AJ53)                  ) )</f>
        <v/>
      </c>
      <c r="AL53" s="0" t="n">
        <f aca="false">IFERROR(FIND("f_",LOWER(AK53)),-1)</f>
        <v>-1</v>
      </c>
      <c r="AM53" s="0" t="n">
        <f aca="false">IF(AL53=-1,-1, VALUE(MID(AK53,AL53+2, IFERROR(FIND(" ",AK53,AL53),999)-AL53-2)))</f>
        <v>-1</v>
      </c>
      <c r="AN53" s="0" t="str">
        <f aca="false">IF(OR(AL53=-1,IFERROR(INDEX(AL$2:AL$100,AM53),999)&gt;=0),AK53, REPLACE(AK53,AL53,IFERROR(FIND(" ",AK53,AL53),999)-AL53,                   INDEX(AK$2:AK$100,AM53)                  ) )</f>
        <v/>
      </c>
      <c r="AO53" s="0" t="n">
        <f aca="false">IFERROR(FIND("f_",LOWER(AN53)),-1)</f>
        <v>-1</v>
      </c>
      <c r="AP53" s="0" t="n">
        <f aca="false">IF(AO53=-1,-1, VALUE(MID(AN53,AO53+2, IFERROR(FIND(" ",AN53,AO53),999)-AO53-2)))</f>
        <v>-1</v>
      </c>
      <c r="AQ53" s="0" t="str">
        <f aca="false">IF(OR(AO53=-1,IFERROR(INDEX(AO$2:AO$100,AP53),999)&gt;=0),AN53, REPLACE(AN53,AO53,IFERROR(FIND(" ",AN53,AO53),999)-AO53,                   INDEX(AN$2:AN$100,AP53)                  ) )</f>
        <v/>
      </c>
      <c r="AR53" s="0" t="n">
        <f aca="false">IFERROR(FIND("f_",LOWER(AQ53)),-1)</f>
        <v>-1</v>
      </c>
      <c r="AS53" s="0" t="n">
        <f aca="false">IF(AR53=-1,-1, VALUE(MID(AQ53,AR53+2, IFERROR(FIND(" ",AQ53,AR53),999)-AR53-2)))</f>
        <v>-1</v>
      </c>
      <c r="AT53" s="0" t="str">
        <f aca="false">IF(OR(AR53=-1,IFERROR(INDEX(AR$2:AR$100,AS53),999)&gt;=0),AQ53, REPLACE(AQ53,AR53,IFERROR(FIND(" ",AQ53,AR53),999)-AR53,                   INDEX(AQ$2:AQ$100,AS53)                  ) )</f>
        <v/>
      </c>
      <c r="AU53" s="0" t="n">
        <f aca="false">IFERROR(FIND("f_",LOWER(AT53)),-1)</f>
        <v>-1</v>
      </c>
      <c r="AV53" s="0" t="n">
        <f aca="false">IF(AU53=-1,-1, VALUE(MID(AT53,AU53+2, IFERROR(FIND(" ",AT53,AU53),999)-AU53-2)))</f>
        <v>-1</v>
      </c>
      <c r="AW53" s="0" t="str">
        <f aca="false">IF(OR(AU53=-1,IFERROR(INDEX(AU$2:AU$100,AV53),999)&gt;=0),AT53, REPLACE(AT53,AU53,IFERROR(FIND(" ",AT53,AU53),999)-AU53,                   INDEX(AT$2:AT$100,AV53)                  ) )</f>
        <v/>
      </c>
      <c r="AX53" s="0" t="n">
        <f aca="false">IFERROR(FIND("f_",LOWER(AW53)),-1)</f>
        <v>-1</v>
      </c>
      <c r="AY53" s="0" t="n">
        <f aca="false">IF(AX53=-1,-1, VALUE(MID(AW53,AX53+2, IFERROR(FIND(" ",AW53,AX53),999)-AX53-2)))</f>
        <v>-1</v>
      </c>
      <c r="AZ53" s="0" t="str">
        <f aca="false">IF(OR(AX53=-1,IFERROR(INDEX(AX$2:AX$100,AY53),999)&gt;=0),AW53, REPLACE(AW53,AX53,IFERROR(FIND(" ",AW53,AX53),999)-AX53,                   INDEX(AW$2:AW$100,AY53)                  ) )</f>
        <v/>
      </c>
      <c r="BA53" s="0" t="n">
        <f aca="false">IFERROR(FIND("f_",LOWER(AZ53)),-1)</f>
        <v>-1</v>
      </c>
      <c r="BB53" s="0" t="n">
        <f aca="false">IF(BA53=-1,-1, VALUE(MID(AZ53,BA53+2, IFERROR(FIND(" ",AZ53,BA53),999)-BA53-2)))</f>
        <v>-1</v>
      </c>
      <c r="BC53" s="0" t="str">
        <f aca="false">IF(OR(BA53=-1,IFERROR(INDEX(BA$2:BA$100,BB53),999)&gt;=0),AZ53, REPLACE(AZ53,BA53,IFERROR(FIND(" ",AZ53,BA53),999)-BA53,                   INDEX(AZ$2:AZ$100,BB53)                  ) )</f>
        <v/>
      </c>
      <c r="BD53" s="0" t="n">
        <f aca="false">IFERROR(FIND("f_",LOWER(BC53)),-1)</f>
        <v>-1</v>
      </c>
      <c r="BE53" s="0" t="n">
        <f aca="false">IF(BD53=-1,-1, VALUE(MID(BC53,BD53+2, IFERROR(FIND(" ",BC53,BD53),999)-BD53-2)))</f>
        <v>-1</v>
      </c>
      <c r="BF53" s="0" t="str">
        <f aca="false">IF(OR(BD53=-1,IFERROR(INDEX(BD$2:BD$100,BE53),999)&gt;=0),BC53, REPLACE(BC53,BD53,IFERROR(FIND(" ",BC53,BD53),999)-BD53,                   INDEX(BC$2:BC$100,BE53)                  ) )</f>
        <v/>
      </c>
      <c r="BG53" s="0" t="n">
        <f aca="false">IFERROR(FIND("f_",LOWER(BF53)),-1)</f>
        <v>-1</v>
      </c>
      <c r="BH53" s="0" t="n">
        <f aca="false">IF(BG53=-1,-1, VALUE(MID(BF53,BG53+2, IFERROR(FIND(" ",BF53,BG53),999)-BG53-2)))</f>
        <v>-1</v>
      </c>
      <c r="BI53" s="0" t="str">
        <f aca="false">IF(OR(BG53=-1,IFERROR(INDEX(BG$2:BG$100,BH53),999)&gt;=0),BF53, REPLACE(BF53,BG53,IFERROR(FIND(" ",BF53,BG53),999)-BG53,                   INDEX(BF$2:BF$100,BH53)                  ) )</f>
        <v/>
      </c>
      <c r="BJ53" s="0" t="n">
        <f aca="false">IFERROR(FIND("f_",LOWER(BI53)),-1)</f>
        <v>-1</v>
      </c>
      <c r="BK53" s="0" t="n">
        <f aca="false">IF(BJ53=-1,-1, VALUE(MID(BI53,BJ53+2, IFERROR(FIND(" ",BI53,BJ53),999)-BJ53-2)))</f>
        <v>-1</v>
      </c>
      <c r="BL53" s="0" t="str">
        <f aca="false">IF(OR(BJ53=-1,IFERROR(INDEX(BJ$2:BJ$100,BK53),999)&gt;=0),BI53, REPLACE(BI53,BJ53,IFERROR(FIND(" ",BI53,BJ53),999)-BJ53,                   INDEX(BI$2:BI$100,BK53)                  ) )</f>
        <v/>
      </c>
      <c r="BM53" s="0" t="n">
        <f aca="false">IFERROR(FIND("f_",LOWER(BL53)),-1)</f>
        <v>-1</v>
      </c>
      <c r="BN53" s="0" t="n">
        <f aca="false">IF(BM53=-1,-1, VALUE(MID(BL53,BM53+2, IFERROR(FIND(" ",BL53,BM53),999)-BM53-2)))</f>
        <v>-1</v>
      </c>
      <c r="BO53" s="0" t="str">
        <f aca="false">IF(OR(BM53=-1,IFERROR(INDEX(BM$2:BM$100,BN53),999)&gt;=0),BL53, REPLACE(BL53,BM53,IFERROR(FIND(" ",BL53,BM53),999)-BM53,                   INDEX(BL$2:BL$100,BN53)                  ) )</f>
        <v/>
      </c>
      <c r="BP53" s="0" t="n">
        <f aca="false">IFERROR(FIND("f_",LOWER(BO53)),-1)</f>
        <v>-1</v>
      </c>
      <c r="BQ53" s="0" t="n">
        <f aca="false">IF(BP53=-1,-1, VALUE(MID(BO53,BP53+2, IFERROR(FIND(" ",BO53,BP53),999)-BP53-2)))</f>
        <v>-1</v>
      </c>
      <c r="BR53" s="0" t="str">
        <f aca="false">IF(OR(BP53=-1,IFERROR(INDEX(BP$2:BP$100,BQ53),999)&gt;=0),BO53, REPLACE(BO53,BP53,IFERROR(FIND(" ",BO53,BP53),999)-BP53,                   INDEX(BO$2:BO$100,BQ53)                  ) )</f>
        <v/>
      </c>
      <c r="BS53" s="0" t="n">
        <f aca="false">IFERROR(FIND("f_",LOWER(BR53)),-1)</f>
        <v>-1</v>
      </c>
      <c r="BT53" s="0" t="n">
        <f aca="false">IF(BS53=-1,-1, VALUE(MID(BR53,BS53+2, IFERROR(FIND(" ",BR53,BS53),999)-BS53-2)))</f>
        <v>-1</v>
      </c>
      <c r="BU53" s="0" t="str">
        <f aca="false">IF(OR(BS53=-1,IFERROR(INDEX(BS$2:BS$100,BT53),999)&gt;=0),BR53, REPLACE(BR53,BS53,IFERROR(FIND(" ",BR53,BS53),999)-BS53,                   INDEX(BR$2:BR$100,BT53)                  ) )</f>
        <v/>
      </c>
      <c r="BV53" s="0" t="n">
        <f aca="false">IFERROR(FIND("f_",LOWER(BU53)),-1)</f>
        <v>-1</v>
      </c>
      <c r="BW53" s="0" t="n">
        <f aca="false">IF(BV53=-1,-1, VALUE(MID(BU53,BV53+2, IFERROR(FIND(" ",BU53,BV53),999)-BV53-2)))</f>
        <v>-1</v>
      </c>
      <c r="BX53" s="0" t="str">
        <f aca="false">IF(OR(BV53=-1,IFERROR(INDEX(BV$2:BV$100,BW53),999)&gt;=0),BU53, REPLACE(BU53,BV53,IFERROR(FIND(" ",BU53,BV53),999)-BV53,                   INDEX(BU$2:BU$100,BW53)                  ) )</f>
        <v/>
      </c>
      <c r="BY53" s="0" t="n">
        <f aca="false">IFERROR(FIND("f_",LOWER(BX53)),-1)</f>
        <v>-1</v>
      </c>
      <c r="BZ53" s="0" t="n">
        <f aca="false">IF(BY53=-1,-1, VALUE(MID(BX53,BY53+2, IFERROR(FIND(" ",BX53,BY53),999)-BY53-2)))</f>
        <v>-1</v>
      </c>
      <c r="CA53" s="0" t="str">
        <f aca="false">IF(OR(BY53=-1,IFERROR(INDEX(BY$2:BY$100,BZ53),999)&gt;=0),BX53, REPLACE(BX53,BY53,IFERROR(FIND(" ",BX53,BY53),999)-BY53,                   INDEX(BX$2:BX$100,BZ53)                  ) )</f>
        <v/>
      </c>
      <c r="CB53" s="0" t="n">
        <f aca="false">IFERROR(FIND("f_",LOWER(CA53)),-1)</f>
        <v>-1</v>
      </c>
      <c r="CC53" s="0" t="n">
        <f aca="false">IF(CB53=-1,-1, VALUE(MID(CA53,CB53+2, IFERROR(FIND(" ",CA53,CB53),999)-CB53-2)))</f>
        <v>-1</v>
      </c>
      <c r="CD53" s="0" t="str">
        <f aca="false">IF(OR(CB53=-1,IFERROR(INDEX(CB$2:CB$100,CC53),999)&gt;=0),CA53, REPLACE(CA53,CB53,IFERROR(FIND(" ",CA53,CB53),999)-CB53,                   INDEX(CA$2:CA$100,CC53)                  ) )</f>
        <v/>
      </c>
      <c r="CE53" s="0" t="n">
        <f aca="false">IFERROR(FIND("f_",LOWER(CD53)),-1)</f>
        <v>-1</v>
      </c>
      <c r="CF53" s="0" t="n">
        <f aca="false">IF(CE53=-1,-1, VALUE(MID(CD53,CE53+2, IFERROR(FIND(" ",CD53,CE53),999)-CE53-2)))</f>
        <v>-1</v>
      </c>
      <c r="CG53" s="0" t="str">
        <f aca="false">IF(OR(CE53=-1,IFERROR(INDEX(CE$2:CE$100,CF53),999)&gt;=0),CD53, REPLACE(CD53,CE53,IFERROR(FIND(" ",CD53,CE53),999)-CE53,                   INDEX(CD$2:CD$100,CF53)                  ) )</f>
        <v/>
      </c>
      <c r="CH53" s="0" t="n">
        <f aca="false">IFERROR(FIND("f_",LOWER(CG53)),-1)</f>
        <v>-1</v>
      </c>
      <c r="CI53" s="0" t="n">
        <f aca="false">IF(CH53=-1,-1, VALUE(MID(CG53,CH53+2, IFERROR(FIND(" ",CG53,CH53),999)-CH53-2)))</f>
        <v>-1</v>
      </c>
      <c r="CJ53" s="0" t="str">
        <f aca="false">IF(OR(CH53=-1,IFERROR(INDEX(CH$2:CH$100,CI53),999)&gt;=0),CG53, REPLACE(CG53,CH53,IFERROR(FIND(" ",CG53,CH53),999)-CH53,                   INDEX(CG$2:CG$100,CI53)                  ) )</f>
        <v/>
      </c>
      <c r="CK53" s="0" t="n">
        <f aca="false">IFERROR(FIND("f_",LOWER(CJ53)),-1)</f>
        <v>-1</v>
      </c>
      <c r="CL53" s="0" t="n">
        <f aca="false">IF(CK53=-1,-1, VALUE(MID(CJ53,CK53+2, IFERROR(FIND(" ",CJ53,CK53),999)-CK53-2)))</f>
        <v>-1</v>
      </c>
      <c r="CM53" s="0" t="str">
        <f aca="false">IF(OR(CK53=-1,IFERROR(INDEX(CK$2:CK$100,CL53),999)&gt;=0),CJ53, REPLACE(CJ53,CK53,IFERROR(FIND(" ",CJ53,CK53),999)-CK53,                   INDEX(CJ$2:CJ$100,CL53)                  ) )</f>
        <v/>
      </c>
      <c r="CN53" s="0" t="n">
        <f aca="false">IFERROR(FIND("f_",LOWER(CM53)),-1)</f>
        <v>-1</v>
      </c>
      <c r="CO53" s="0" t="n">
        <f aca="false">IF(CN53=-1,-1, VALUE(MID(CM53,CN53+2, IFERROR(FIND(" ",CM53,CN53),999)-CN53-2)))</f>
        <v>-1</v>
      </c>
      <c r="CP53" s="0" t="str">
        <f aca="false">IF(OR(CN53=-1,IFERROR(INDEX(CN$2:CN$100,CO53),999)&gt;=0),CM53, REPLACE(CM53,CN53,IFERROR(FIND(" ",CM53,CN53),999)-CN53,                   INDEX(CM$2:CM$100,CO53)                  ) )</f>
        <v/>
      </c>
      <c r="CQ53" s="0" t="n">
        <f aca="false">IFERROR(FIND("f_",LOWER(CP53)),-1)</f>
        <v>-1</v>
      </c>
      <c r="CR53" s="0" t="n">
        <f aca="false">IF(CQ53=-1,-1, VALUE(MID(CP53,CQ53+2, IFERROR(FIND(" ",CP53,CQ53),999)-CQ53-2)))</f>
        <v>-1</v>
      </c>
      <c r="CS53" s="0" t="str">
        <f aca="false">IF(OR(CQ53=-1,IFERROR(INDEX(CQ$2:CQ$100,CR53),999)&gt;=0),CP53, REPLACE(CP53,CQ53,IFERROR(FIND(" ",CP53,CQ53),999)-CQ53,                   INDEX(CP$2:CP$100,CR53)                  ) )</f>
        <v/>
      </c>
      <c r="CT53" s="0" t="n">
        <f aca="false">IFERROR(FIND("f_",LOWER(CS53)),-1)</f>
        <v>-1</v>
      </c>
      <c r="CU53" s="0" t="n">
        <f aca="false">IF(CT53=-1,-1, VALUE(MID(CS53,CT53+2, IFERROR(FIND(" ",CS53,CT53),999)-CT53-2)))</f>
        <v>-1</v>
      </c>
      <c r="CV53" s="0" t="str">
        <f aca="false">IF(OR(CT53=-1,IFERROR(INDEX(CT$2:CT$100,CU53),999)&gt;=0),CS53, REPLACE(CS53,CT53,IFERROR(FIND(" ",CS53,CT53),999)-CT53,                   INDEX(CS$2:CS$100,CU53)                  ) )</f>
        <v/>
      </c>
      <c r="CW53" s="0" t="n">
        <f aca="false">IFERROR(FIND("f_",LOWER(CV53)),-1)</f>
        <v>-1</v>
      </c>
      <c r="CX53" s="0" t="n">
        <f aca="false">IF(CW53=-1,-1, VALUE(MID(CV53,CW53+2, IFERROR(FIND(" ",CV53,CW53),999)-CW53-2)))</f>
        <v>-1</v>
      </c>
      <c r="CY53" s="0" t="str">
        <f aca="false">IF(OR(CW53=-1,IFERROR(INDEX(CW$2:CW$100,CX53),999)&gt;=0),CV53, REPLACE(CV53,CW53,IFERROR(FIND(" ",CV53,CW53),999)-CW53,                   INDEX(CV$2:CV$100,CX53)                  ) )</f>
        <v/>
      </c>
      <c r="CZ53" s="0" t="n">
        <f aca="false">IFERROR(FIND("f_",LOWER(CY53)),-1)</f>
        <v>-1</v>
      </c>
      <c r="DA53" s="0" t="n">
        <f aca="false">IF(CZ53=-1,-1, VALUE(MID(CY53,CZ53+2, IFERROR(FIND(" ",CY53,CZ53),999)-CZ53-2)))</f>
        <v>-1</v>
      </c>
      <c r="DB53" s="0" t="str">
        <f aca="false">IF(OR(CZ53=-1,IFERROR(INDEX(CZ$2:CZ$100,DA53),999)&gt;=0),CY53, REPLACE(CY53,CZ53,IFERROR(FIND(" ",CY53,CZ53),999)-CZ53,                   INDEX(CY$2:CY$100,DA53)                  ) )</f>
        <v/>
      </c>
    </row>
    <row r="54" customFormat="false" ht="13.8" hidden="false" customHeight="false" outlineLevel="0" collapsed="false">
      <c r="D54" s="1"/>
      <c r="I54" s="0" t="str">
        <f aca="false">DB54</f>
        <v/>
      </c>
      <c r="L54" s="0" t="e">
        <f aca="false">VLOOKUP($D54,Relgebra!$A:$E,5,0)</f>
        <v>#N/A</v>
      </c>
      <c r="M54" s="0" t="e">
        <f aca="false">SUBSTITUTE(SUBSTITUTE(L54,"parm1",E54),"parm2",F54)</f>
        <v>#N/A</v>
      </c>
      <c r="N54" s="0" t="str">
        <f aca="false">IFERROR(VLOOKUP(ROW($A53),$G$2:$M$100,COLUMN(M53)-COLUMN(G53)+1,0),"")</f>
        <v/>
      </c>
      <c r="P54" s="0" t="str">
        <f aca="false">N54</f>
        <v/>
      </c>
      <c r="Q54" s="0" t="n">
        <f aca="false">IFERROR(FIND("f_",LOWER(P54)),-1)</f>
        <v>-1</v>
      </c>
      <c r="R54" s="0" t="n">
        <f aca="false">IF(Q54=-1,-1, VALUE(MID(P54,Q54+2, IFERROR(FIND(" ",P54,Q54),999)-Q54-2)))</f>
        <v>-1</v>
      </c>
      <c r="S54" s="0" t="str">
        <f aca="false">IF(OR(Q54=-1,IFERROR(INDEX(Q$2:Q$100,R54),999)&gt;=0),P54, REPLACE(P54,Q54,IFERROR(FIND(" ",P54,Q54),999)-Q54,                   INDEX(P$2:P$100,R54)                  ) )</f>
        <v/>
      </c>
      <c r="T54" s="0" t="n">
        <f aca="false">IFERROR(FIND("f_",LOWER(S54)),-1)</f>
        <v>-1</v>
      </c>
      <c r="U54" s="0" t="n">
        <f aca="false">IF(T54=-1,-1, VALUE(MID(S54,T54+2, IFERROR(FIND(" ",S54,T54),999)-T54-2)))</f>
        <v>-1</v>
      </c>
      <c r="V54" s="0" t="str">
        <f aca="false">IF(OR(T54=-1,IFERROR(INDEX(T$2:T$100,U54),999)&gt;=0),S54, REPLACE(S54,T54,IFERROR(FIND(" ",S54,T54),999)-T54,                   INDEX(S$2:S$100,U54)                  ) )</f>
        <v/>
      </c>
      <c r="W54" s="0" t="n">
        <f aca="false">IFERROR(FIND("f_",LOWER(V54)),-1)</f>
        <v>-1</v>
      </c>
      <c r="X54" s="0" t="n">
        <f aca="false">IF(W54=-1,-1, VALUE(MID(V54,W54+2, IFERROR(FIND(" ",V54,W54),999)-W54-2)))</f>
        <v>-1</v>
      </c>
      <c r="Y54" s="0" t="str">
        <f aca="false">IF(OR(W54=-1,IFERROR(INDEX(W$2:W$100,X54),999)&gt;=0),V54, REPLACE(V54,W54,IFERROR(FIND(" ",V54,W54),999)-W54,                   INDEX(V$2:V$100,X54)                  ) )</f>
        <v/>
      </c>
      <c r="Z54" s="0" t="n">
        <f aca="false">IFERROR(FIND("f_",LOWER(Y54)),-1)</f>
        <v>-1</v>
      </c>
      <c r="AA54" s="0" t="n">
        <f aca="false">IF(Z54=-1,-1, VALUE(MID(Y54,Z54+2, IFERROR(FIND(" ",Y54,Z54),999)-Z54-2)))</f>
        <v>-1</v>
      </c>
      <c r="AB54" s="0" t="str">
        <f aca="false">IF(OR(Z54=-1,IFERROR(INDEX(Z$2:Z$100,AA54),999)&gt;=0),Y54, REPLACE(Y54,Z54,IFERROR(FIND(" ",Y54,Z54),999)-Z54,                   INDEX(Y$2:Y$100,AA54)                  ) )</f>
        <v/>
      </c>
      <c r="AC54" s="0" t="n">
        <f aca="false">IFERROR(FIND("f_",LOWER(AB54)),-1)</f>
        <v>-1</v>
      </c>
      <c r="AD54" s="0" t="n">
        <f aca="false">IF(AC54=-1,-1, VALUE(MID(AB54,AC54+2, IFERROR(FIND(" ",AB54,AC54),999)-AC54-2)))</f>
        <v>-1</v>
      </c>
      <c r="AE54" s="0" t="str">
        <f aca="false">IF(OR(AC54=-1,IFERROR(INDEX(AC$2:AC$100,AD54),999)&gt;=0),AB54, REPLACE(AB54,AC54,IFERROR(FIND(" ",AB54,AC54),999)-AC54,                   INDEX(AB$2:AB$100,AD54)                  ) )</f>
        <v/>
      </c>
      <c r="AF54" s="0" t="n">
        <f aca="false">IFERROR(FIND("f_",LOWER(AE54)),-1)</f>
        <v>-1</v>
      </c>
      <c r="AG54" s="0" t="n">
        <f aca="false">IF(AF54=-1,-1, VALUE(MID(AE54,AF54+2, IFERROR(FIND(" ",AE54,AF54),999)-AF54-2)))</f>
        <v>-1</v>
      </c>
      <c r="AH54" s="0" t="str">
        <f aca="false">IF(OR(AF54=-1,IFERROR(INDEX(AF$2:AF$100,AG54),999)&gt;=0),AE54, REPLACE(AE54,AF54,IFERROR(FIND(" ",AE54,AF54),999)-AF54,                   INDEX(AE$2:AE$100,AG54)                  ) )</f>
        <v/>
      </c>
      <c r="AI54" s="0" t="n">
        <f aca="false">IFERROR(FIND("f_",LOWER(AH54)),-1)</f>
        <v>-1</v>
      </c>
      <c r="AJ54" s="0" t="n">
        <f aca="false">IF(AI54=-1,-1, VALUE(MID(AH54,AI54+2, IFERROR(FIND(" ",AH54,AI54),999)-AI54-2)))</f>
        <v>-1</v>
      </c>
      <c r="AK54" s="0" t="str">
        <f aca="false">IF(OR(AI54=-1,IFERROR(INDEX(AI$2:AI$100,AJ54),999)&gt;=0),AH54, REPLACE(AH54,AI54,IFERROR(FIND(" ",AH54,AI54),999)-AI54,                   INDEX(AH$2:AH$100,AJ54)                  ) )</f>
        <v/>
      </c>
      <c r="AL54" s="0" t="n">
        <f aca="false">IFERROR(FIND("f_",LOWER(AK54)),-1)</f>
        <v>-1</v>
      </c>
      <c r="AM54" s="0" t="n">
        <f aca="false">IF(AL54=-1,-1, VALUE(MID(AK54,AL54+2, IFERROR(FIND(" ",AK54,AL54),999)-AL54-2)))</f>
        <v>-1</v>
      </c>
      <c r="AN54" s="0" t="str">
        <f aca="false">IF(OR(AL54=-1,IFERROR(INDEX(AL$2:AL$100,AM54),999)&gt;=0),AK54, REPLACE(AK54,AL54,IFERROR(FIND(" ",AK54,AL54),999)-AL54,                   INDEX(AK$2:AK$100,AM54)                  ) )</f>
        <v/>
      </c>
      <c r="AO54" s="0" t="n">
        <f aca="false">IFERROR(FIND("f_",LOWER(AN54)),-1)</f>
        <v>-1</v>
      </c>
      <c r="AP54" s="0" t="n">
        <f aca="false">IF(AO54=-1,-1, VALUE(MID(AN54,AO54+2, IFERROR(FIND(" ",AN54,AO54),999)-AO54-2)))</f>
        <v>-1</v>
      </c>
      <c r="AQ54" s="0" t="str">
        <f aca="false">IF(OR(AO54=-1,IFERROR(INDEX(AO$2:AO$100,AP54),999)&gt;=0),AN54, REPLACE(AN54,AO54,IFERROR(FIND(" ",AN54,AO54),999)-AO54,                   INDEX(AN$2:AN$100,AP54)                  ) )</f>
        <v/>
      </c>
      <c r="AR54" s="0" t="n">
        <f aca="false">IFERROR(FIND("f_",LOWER(AQ54)),-1)</f>
        <v>-1</v>
      </c>
      <c r="AS54" s="0" t="n">
        <f aca="false">IF(AR54=-1,-1, VALUE(MID(AQ54,AR54+2, IFERROR(FIND(" ",AQ54,AR54),999)-AR54-2)))</f>
        <v>-1</v>
      </c>
      <c r="AT54" s="0" t="str">
        <f aca="false">IF(OR(AR54=-1,IFERROR(INDEX(AR$2:AR$100,AS54),999)&gt;=0),AQ54, REPLACE(AQ54,AR54,IFERROR(FIND(" ",AQ54,AR54),999)-AR54,                   INDEX(AQ$2:AQ$100,AS54)                  ) )</f>
        <v/>
      </c>
      <c r="AU54" s="0" t="n">
        <f aca="false">IFERROR(FIND("f_",LOWER(AT54)),-1)</f>
        <v>-1</v>
      </c>
      <c r="AV54" s="0" t="n">
        <f aca="false">IF(AU54=-1,-1, VALUE(MID(AT54,AU54+2, IFERROR(FIND(" ",AT54,AU54),999)-AU54-2)))</f>
        <v>-1</v>
      </c>
      <c r="AW54" s="0" t="str">
        <f aca="false">IF(OR(AU54=-1,IFERROR(INDEX(AU$2:AU$100,AV54),999)&gt;=0),AT54, REPLACE(AT54,AU54,IFERROR(FIND(" ",AT54,AU54),999)-AU54,                   INDEX(AT$2:AT$100,AV54)                  ) )</f>
        <v/>
      </c>
      <c r="AX54" s="0" t="n">
        <f aca="false">IFERROR(FIND("f_",LOWER(AW54)),-1)</f>
        <v>-1</v>
      </c>
      <c r="AY54" s="0" t="n">
        <f aca="false">IF(AX54=-1,-1, VALUE(MID(AW54,AX54+2, IFERROR(FIND(" ",AW54,AX54),999)-AX54-2)))</f>
        <v>-1</v>
      </c>
      <c r="AZ54" s="0" t="str">
        <f aca="false">IF(OR(AX54=-1,IFERROR(INDEX(AX$2:AX$100,AY54),999)&gt;=0),AW54, REPLACE(AW54,AX54,IFERROR(FIND(" ",AW54,AX54),999)-AX54,                   INDEX(AW$2:AW$100,AY54)                  ) )</f>
        <v/>
      </c>
      <c r="BA54" s="0" t="n">
        <f aca="false">IFERROR(FIND("f_",LOWER(AZ54)),-1)</f>
        <v>-1</v>
      </c>
      <c r="BB54" s="0" t="n">
        <f aca="false">IF(BA54=-1,-1, VALUE(MID(AZ54,BA54+2, IFERROR(FIND(" ",AZ54,BA54),999)-BA54-2)))</f>
        <v>-1</v>
      </c>
      <c r="BC54" s="0" t="str">
        <f aca="false">IF(OR(BA54=-1,IFERROR(INDEX(BA$2:BA$100,BB54),999)&gt;=0),AZ54, REPLACE(AZ54,BA54,IFERROR(FIND(" ",AZ54,BA54),999)-BA54,                   INDEX(AZ$2:AZ$100,BB54)                  ) )</f>
        <v/>
      </c>
      <c r="BD54" s="0" t="n">
        <f aca="false">IFERROR(FIND("f_",LOWER(BC54)),-1)</f>
        <v>-1</v>
      </c>
      <c r="BE54" s="0" t="n">
        <f aca="false">IF(BD54=-1,-1, VALUE(MID(BC54,BD54+2, IFERROR(FIND(" ",BC54,BD54),999)-BD54-2)))</f>
        <v>-1</v>
      </c>
      <c r="BF54" s="0" t="str">
        <f aca="false">IF(OR(BD54=-1,IFERROR(INDEX(BD$2:BD$100,BE54),999)&gt;=0),BC54, REPLACE(BC54,BD54,IFERROR(FIND(" ",BC54,BD54),999)-BD54,                   INDEX(BC$2:BC$100,BE54)                  ) )</f>
        <v/>
      </c>
      <c r="BG54" s="0" t="n">
        <f aca="false">IFERROR(FIND("f_",LOWER(BF54)),-1)</f>
        <v>-1</v>
      </c>
      <c r="BH54" s="0" t="n">
        <f aca="false">IF(BG54=-1,-1, VALUE(MID(BF54,BG54+2, IFERROR(FIND(" ",BF54,BG54),999)-BG54-2)))</f>
        <v>-1</v>
      </c>
      <c r="BI54" s="0" t="str">
        <f aca="false">IF(OR(BG54=-1,IFERROR(INDEX(BG$2:BG$100,BH54),999)&gt;=0),BF54, REPLACE(BF54,BG54,IFERROR(FIND(" ",BF54,BG54),999)-BG54,                   INDEX(BF$2:BF$100,BH54)                  ) )</f>
        <v/>
      </c>
      <c r="BJ54" s="0" t="n">
        <f aca="false">IFERROR(FIND("f_",LOWER(BI54)),-1)</f>
        <v>-1</v>
      </c>
      <c r="BK54" s="0" t="n">
        <f aca="false">IF(BJ54=-1,-1, VALUE(MID(BI54,BJ54+2, IFERROR(FIND(" ",BI54,BJ54),999)-BJ54-2)))</f>
        <v>-1</v>
      </c>
      <c r="BL54" s="0" t="str">
        <f aca="false">IF(OR(BJ54=-1,IFERROR(INDEX(BJ$2:BJ$100,BK54),999)&gt;=0),BI54, REPLACE(BI54,BJ54,IFERROR(FIND(" ",BI54,BJ54),999)-BJ54,                   INDEX(BI$2:BI$100,BK54)                  ) )</f>
        <v/>
      </c>
      <c r="BM54" s="0" t="n">
        <f aca="false">IFERROR(FIND("f_",LOWER(BL54)),-1)</f>
        <v>-1</v>
      </c>
      <c r="BN54" s="0" t="n">
        <f aca="false">IF(BM54=-1,-1, VALUE(MID(BL54,BM54+2, IFERROR(FIND(" ",BL54,BM54),999)-BM54-2)))</f>
        <v>-1</v>
      </c>
      <c r="BO54" s="0" t="str">
        <f aca="false">IF(OR(BM54=-1,IFERROR(INDEX(BM$2:BM$100,BN54),999)&gt;=0),BL54, REPLACE(BL54,BM54,IFERROR(FIND(" ",BL54,BM54),999)-BM54,                   INDEX(BL$2:BL$100,BN54)                  ) )</f>
        <v/>
      </c>
      <c r="BP54" s="0" t="n">
        <f aca="false">IFERROR(FIND("f_",LOWER(BO54)),-1)</f>
        <v>-1</v>
      </c>
      <c r="BQ54" s="0" t="n">
        <f aca="false">IF(BP54=-1,-1, VALUE(MID(BO54,BP54+2, IFERROR(FIND(" ",BO54,BP54),999)-BP54-2)))</f>
        <v>-1</v>
      </c>
      <c r="BR54" s="0" t="str">
        <f aca="false">IF(OR(BP54=-1,IFERROR(INDEX(BP$2:BP$100,BQ54),999)&gt;=0),BO54, REPLACE(BO54,BP54,IFERROR(FIND(" ",BO54,BP54),999)-BP54,                   INDEX(BO$2:BO$100,BQ54)                  ) )</f>
        <v/>
      </c>
      <c r="BS54" s="0" t="n">
        <f aca="false">IFERROR(FIND("f_",LOWER(BR54)),-1)</f>
        <v>-1</v>
      </c>
      <c r="BT54" s="0" t="n">
        <f aca="false">IF(BS54=-1,-1, VALUE(MID(BR54,BS54+2, IFERROR(FIND(" ",BR54,BS54),999)-BS54-2)))</f>
        <v>-1</v>
      </c>
      <c r="BU54" s="0" t="str">
        <f aca="false">IF(OR(BS54=-1,IFERROR(INDEX(BS$2:BS$100,BT54),999)&gt;=0),BR54, REPLACE(BR54,BS54,IFERROR(FIND(" ",BR54,BS54),999)-BS54,                   INDEX(BR$2:BR$100,BT54)                  ) )</f>
        <v/>
      </c>
      <c r="BV54" s="0" t="n">
        <f aca="false">IFERROR(FIND("f_",LOWER(BU54)),-1)</f>
        <v>-1</v>
      </c>
      <c r="BW54" s="0" t="n">
        <f aca="false">IF(BV54=-1,-1, VALUE(MID(BU54,BV54+2, IFERROR(FIND(" ",BU54,BV54),999)-BV54-2)))</f>
        <v>-1</v>
      </c>
      <c r="BX54" s="0" t="str">
        <f aca="false">IF(OR(BV54=-1,IFERROR(INDEX(BV$2:BV$100,BW54),999)&gt;=0),BU54, REPLACE(BU54,BV54,IFERROR(FIND(" ",BU54,BV54),999)-BV54,                   INDEX(BU$2:BU$100,BW54)                  ) )</f>
        <v/>
      </c>
      <c r="BY54" s="0" t="n">
        <f aca="false">IFERROR(FIND("f_",LOWER(BX54)),-1)</f>
        <v>-1</v>
      </c>
      <c r="BZ54" s="0" t="n">
        <f aca="false">IF(BY54=-1,-1, VALUE(MID(BX54,BY54+2, IFERROR(FIND(" ",BX54,BY54),999)-BY54-2)))</f>
        <v>-1</v>
      </c>
      <c r="CA54" s="0" t="str">
        <f aca="false">IF(OR(BY54=-1,IFERROR(INDEX(BY$2:BY$100,BZ54),999)&gt;=0),BX54, REPLACE(BX54,BY54,IFERROR(FIND(" ",BX54,BY54),999)-BY54,                   INDEX(BX$2:BX$100,BZ54)                  ) )</f>
        <v/>
      </c>
      <c r="CB54" s="0" t="n">
        <f aca="false">IFERROR(FIND("f_",LOWER(CA54)),-1)</f>
        <v>-1</v>
      </c>
      <c r="CC54" s="0" t="n">
        <f aca="false">IF(CB54=-1,-1, VALUE(MID(CA54,CB54+2, IFERROR(FIND(" ",CA54,CB54),999)-CB54-2)))</f>
        <v>-1</v>
      </c>
      <c r="CD54" s="0" t="str">
        <f aca="false">IF(OR(CB54=-1,IFERROR(INDEX(CB$2:CB$100,CC54),999)&gt;=0),CA54, REPLACE(CA54,CB54,IFERROR(FIND(" ",CA54,CB54),999)-CB54,                   INDEX(CA$2:CA$100,CC54)                  ) )</f>
        <v/>
      </c>
      <c r="CE54" s="0" t="n">
        <f aca="false">IFERROR(FIND("f_",LOWER(CD54)),-1)</f>
        <v>-1</v>
      </c>
      <c r="CF54" s="0" t="n">
        <f aca="false">IF(CE54=-1,-1, VALUE(MID(CD54,CE54+2, IFERROR(FIND(" ",CD54,CE54),999)-CE54-2)))</f>
        <v>-1</v>
      </c>
      <c r="CG54" s="0" t="str">
        <f aca="false">IF(OR(CE54=-1,IFERROR(INDEX(CE$2:CE$100,CF54),999)&gt;=0),CD54, REPLACE(CD54,CE54,IFERROR(FIND(" ",CD54,CE54),999)-CE54,                   INDEX(CD$2:CD$100,CF54)                  ) )</f>
        <v/>
      </c>
      <c r="CH54" s="0" t="n">
        <f aca="false">IFERROR(FIND("f_",LOWER(CG54)),-1)</f>
        <v>-1</v>
      </c>
      <c r="CI54" s="0" t="n">
        <f aca="false">IF(CH54=-1,-1, VALUE(MID(CG54,CH54+2, IFERROR(FIND(" ",CG54,CH54),999)-CH54-2)))</f>
        <v>-1</v>
      </c>
      <c r="CJ54" s="0" t="str">
        <f aca="false">IF(OR(CH54=-1,IFERROR(INDEX(CH$2:CH$100,CI54),999)&gt;=0),CG54, REPLACE(CG54,CH54,IFERROR(FIND(" ",CG54,CH54),999)-CH54,                   INDEX(CG$2:CG$100,CI54)                  ) )</f>
        <v/>
      </c>
      <c r="CK54" s="0" t="n">
        <f aca="false">IFERROR(FIND("f_",LOWER(CJ54)),-1)</f>
        <v>-1</v>
      </c>
      <c r="CL54" s="0" t="n">
        <f aca="false">IF(CK54=-1,-1, VALUE(MID(CJ54,CK54+2, IFERROR(FIND(" ",CJ54,CK54),999)-CK54-2)))</f>
        <v>-1</v>
      </c>
      <c r="CM54" s="0" t="str">
        <f aca="false">IF(OR(CK54=-1,IFERROR(INDEX(CK$2:CK$100,CL54),999)&gt;=0),CJ54, REPLACE(CJ54,CK54,IFERROR(FIND(" ",CJ54,CK54),999)-CK54,                   INDEX(CJ$2:CJ$100,CL54)                  ) )</f>
        <v/>
      </c>
      <c r="CN54" s="0" t="n">
        <f aca="false">IFERROR(FIND("f_",LOWER(CM54)),-1)</f>
        <v>-1</v>
      </c>
      <c r="CO54" s="0" t="n">
        <f aca="false">IF(CN54=-1,-1, VALUE(MID(CM54,CN54+2, IFERROR(FIND(" ",CM54,CN54),999)-CN54-2)))</f>
        <v>-1</v>
      </c>
      <c r="CP54" s="0" t="str">
        <f aca="false">IF(OR(CN54=-1,IFERROR(INDEX(CN$2:CN$100,CO54),999)&gt;=0),CM54, REPLACE(CM54,CN54,IFERROR(FIND(" ",CM54,CN54),999)-CN54,                   INDEX(CM$2:CM$100,CO54)                  ) )</f>
        <v/>
      </c>
      <c r="CQ54" s="0" t="n">
        <f aca="false">IFERROR(FIND("f_",LOWER(CP54)),-1)</f>
        <v>-1</v>
      </c>
      <c r="CR54" s="0" t="n">
        <f aca="false">IF(CQ54=-1,-1, VALUE(MID(CP54,CQ54+2, IFERROR(FIND(" ",CP54,CQ54),999)-CQ54-2)))</f>
        <v>-1</v>
      </c>
      <c r="CS54" s="0" t="str">
        <f aca="false">IF(OR(CQ54=-1,IFERROR(INDEX(CQ$2:CQ$100,CR54),999)&gt;=0),CP54, REPLACE(CP54,CQ54,IFERROR(FIND(" ",CP54,CQ54),999)-CQ54,                   INDEX(CP$2:CP$100,CR54)                  ) )</f>
        <v/>
      </c>
      <c r="CT54" s="0" t="n">
        <f aca="false">IFERROR(FIND("f_",LOWER(CS54)),-1)</f>
        <v>-1</v>
      </c>
      <c r="CU54" s="0" t="n">
        <f aca="false">IF(CT54=-1,-1, VALUE(MID(CS54,CT54+2, IFERROR(FIND(" ",CS54,CT54),999)-CT54-2)))</f>
        <v>-1</v>
      </c>
      <c r="CV54" s="0" t="str">
        <f aca="false">IF(OR(CT54=-1,IFERROR(INDEX(CT$2:CT$100,CU54),999)&gt;=0),CS54, REPLACE(CS54,CT54,IFERROR(FIND(" ",CS54,CT54),999)-CT54,                   INDEX(CS$2:CS$100,CU54)                  ) )</f>
        <v/>
      </c>
      <c r="CW54" s="0" t="n">
        <f aca="false">IFERROR(FIND("f_",LOWER(CV54)),-1)</f>
        <v>-1</v>
      </c>
      <c r="CX54" s="0" t="n">
        <f aca="false">IF(CW54=-1,-1, VALUE(MID(CV54,CW54+2, IFERROR(FIND(" ",CV54,CW54),999)-CW54-2)))</f>
        <v>-1</v>
      </c>
      <c r="CY54" s="0" t="str">
        <f aca="false">IF(OR(CW54=-1,IFERROR(INDEX(CW$2:CW$100,CX54),999)&gt;=0),CV54, REPLACE(CV54,CW54,IFERROR(FIND(" ",CV54,CW54),999)-CW54,                   INDEX(CV$2:CV$100,CX54)                  ) )</f>
        <v/>
      </c>
      <c r="CZ54" s="0" t="n">
        <f aca="false">IFERROR(FIND("f_",LOWER(CY54)),-1)</f>
        <v>-1</v>
      </c>
      <c r="DA54" s="0" t="n">
        <f aca="false">IF(CZ54=-1,-1, VALUE(MID(CY54,CZ54+2, IFERROR(FIND(" ",CY54,CZ54),999)-CZ54-2)))</f>
        <v>-1</v>
      </c>
      <c r="DB54" s="0" t="str">
        <f aca="false">IF(OR(CZ54=-1,IFERROR(INDEX(CZ$2:CZ$100,DA54),999)&gt;=0),CY54, REPLACE(CY54,CZ54,IFERROR(FIND(" ",CY54,CZ54),999)-CZ54,                   INDEX(CY$2:CY$100,DA54)                  ) )</f>
        <v/>
      </c>
    </row>
    <row r="55" customFormat="false" ht="13.8" hidden="false" customHeight="false" outlineLevel="0" collapsed="false">
      <c r="D55" s="1"/>
      <c r="I55" s="0" t="str">
        <f aca="false">DB55</f>
        <v/>
      </c>
      <c r="L55" s="0" t="e">
        <f aca="false">VLOOKUP($D55,Relgebra!$A:$E,5,0)</f>
        <v>#N/A</v>
      </c>
      <c r="M55" s="0" t="e">
        <f aca="false">SUBSTITUTE(SUBSTITUTE(L55,"parm1",E55),"parm2",F55)</f>
        <v>#N/A</v>
      </c>
      <c r="N55" s="0" t="str">
        <f aca="false">IFERROR(VLOOKUP(ROW($A54),$G$2:$M$100,COLUMN(M54)-COLUMN(G54)+1,0),"")</f>
        <v/>
      </c>
      <c r="P55" s="0" t="str">
        <f aca="false">N55</f>
        <v/>
      </c>
      <c r="Q55" s="0" t="n">
        <f aca="false">IFERROR(FIND("f_",LOWER(P55)),-1)</f>
        <v>-1</v>
      </c>
      <c r="R55" s="0" t="n">
        <f aca="false">IF(Q55=-1,-1, VALUE(MID(P55,Q55+2, IFERROR(FIND(" ",P55,Q55),999)-Q55-2)))</f>
        <v>-1</v>
      </c>
      <c r="S55" s="0" t="str">
        <f aca="false">IF(OR(Q55=-1,IFERROR(INDEX(Q$2:Q$100,R55),999)&gt;=0),P55, REPLACE(P55,Q55,IFERROR(FIND(" ",P55,Q55),999)-Q55,                   INDEX(P$2:P$100,R55)                  ) )</f>
        <v/>
      </c>
      <c r="T55" s="0" t="n">
        <f aca="false">IFERROR(FIND("f_",LOWER(S55)),-1)</f>
        <v>-1</v>
      </c>
      <c r="U55" s="0" t="n">
        <f aca="false">IF(T55=-1,-1, VALUE(MID(S55,T55+2, IFERROR(FIND(" ",S55,T55),999)-T55-2)))</f>
        <v>-1</v>
      </c>
      <c r="V55" s="0" t="str">
        <f aca="false">IF(OR(T55=-1,IFERROR(INDEX(T$2:T$100,U55),999)&gt;=0),S55, REPLACE(S55,T55,IFERROR(FIND(" ",S55,T55),999)-T55,                   INDEX(S$2:S$100,U55)                  ) )</f>
        <v/>
      </c>
      <c r="W55" s="0" t="n">
        <f aca="false">IFERROR(FIND("f_",LOWER(V55)),-1)</f>
        <v>-1</v>
      </c>
      <c r="X55" s="0" t="n">
        <f aca="false">IF(W55=-1,-1, VALUE(MID(V55,W55+2, IFERROR(FIND(" ",V55,W55),999)-W55-2)))</f>
        <v>-1</v>
      </c>
      <c r="Y55" s="0" t="str">
        <f aca="false">IF(OR(W55=-1,IFERROR(INDEX(W$2:W$100,X55),999)&gt;=0),V55, REPLACE(V55,W55,IFERROR(FIND(" ",V55,W55),999)-W55,                   INDEX(V$2:V$100,X55)                  ) )</f>
        <v/>
      </c>
      <c r="Z55" s="0" t="n">
        <f aca="false">IFERROR(FIND("f_",LOWER(Y55)),-1)</f>
        <v>-1</v>
      </c>
      <c r="AA55" s="0" t="n">
        <f aca="false">IF(Z55=-1,-1, VALUE(MID(Y55,Z55+2, IFERROR(FIND(" ",Y55,Z55),999)-Z55-2)))</f>
        <v>-1</v>
      </c>
      <c r="AB55" s="0" t="str">
        <f aca="false">IF(OR(Z55=-1,IFERROR(INDEX(Z$2:Z$100,AA55),999)&gt;=0),Y55, REPLACE(Y55,Z55,IFERROR(FIND(" ",Y55,Z55),999)-Z55,                   INDEX(Y$2:Y$100,AA55)                  ) )</f>
        <v/>
      </c>
      <c r="AC55" s="0" t="n">
        <f aca="false">IFERROR(FIND("f_",LOWER(AB55)),-1)</f>
        <v>-1</v>
      </c>
      <c r="AD55" s="0" t="n">
        <f aca="false">IF(AC55=-1,-1, VALUE(MID(AB55,AC55+2, IFERROR(FIND(" ",AB55,AC55),999)-AC55-2)))</f>
        <v>-1</v>
      </c>
      <c r="AE55" s="0" t="str">
        <f aca="false">IF(OR(AC55=-1,IFERROR(INDEX(AC$2:AC$100,AD55),999)&gt;=0),AB55, REPLACE(AB55,AC55,IFERROR(FIND(" ",AB55,AC55),999)-AC55,                   INDEX(AB$2:AB$100,AD55)                  ) )</f>
        <v/>
      </c>
      <c r="AF55" s="0" t="n">
        <f aca="false">IFERROR(FIND("f_",LOWER(AE55)),-1)</f>
        <v>-1</v>
      </c>
      <c r="AG55" s="0" t="n">
        <f aca="false">IF(AF55=-1,-1, VALUE(MID(AE55,AF55+2, IFERROR(FIND(" ",AE55,AF55),999)-AF55-2)))</f>
        <v>-1</v>
      </c>
      <c r="AH55" s="0" t="str">
        <f aca="false">IF(OR(AF55=-1,IFERROR(INDEX(AF$2:AF$100,AG55),999)&gt;=0),AE55, REPLACE(AE55,AF55,IFERROR(FIND(" ",AE55,AF55),999)-AF55,                   INDEX(AE$2:AE$100,AG55)                  ) )</f>
        <v/>
      </c>
      <c r="AI55" s="0" t="n">
        <f aca="false">IFERROR(FIND("f_",LOWER(AH55)),-1)</f>
        <v>-1</v>
      </c>
      <c r="AJ55" s="0" t="n">
        <f aca="false">IF(AI55=-1,-1, VALUE(MID(AH55,AI55+2, IFERROR(FIND(" ",AH55,AI55),999)-AI55-2)))</f>
        <v>-1</v>
      </c>
      <c r="AK55" s="0" t="str">
        <f aca="false">IF(OR(AI55=-1,IFERROR(INDEX(AI$2:AI$100,AJ55),999)&gt;=0),AH55, REPLACE(AH55,AI55,IFERROR(FIND(" ",AH55,AI55),999)-AI55,                   INDEX(AH$2:AH$100,AJ55)                  ) )</f>
        <v/>
      </c>
      <c r="AL55" s="0" t="n">
        <f aca="false">IFERROR(FIND("f_",LOWER(AK55)),-1)</f>
        <v>-1</v>
      </c>
      <c r="AM55" s="0" t="n">
        <f aca="false">IF(AL55=-1,-1, VALUE(MID(AK55,AL55+2, IFERROR(FIND(" ",AK55,AL55),999)-AL55-2)))</f>
        <v>-1</v>
      </c>
      <c r="AN55" s="0" t="str">
        <f aca="false">IF(OR(AL55=-1,IFERROR(INDEX(AL$2:AL$100,AM55),999)&gt;=0),AK55, REPLACE(AK55,AL55,IFERROR(FIND(" ",AK55,AL55),999)-AL55,                   INDEX(AK$2:AK$100,AM55)                  ) )</f>
        <v/>
      </c>
      <c r="AO55" s="0" t="n">
        <f aca="false">IFERROR(FIND("f_",LOWER(AN55)),-1)</f>
        <v>-1</v>
      </c>
      <c r="AP55" s="0" t="n">
        <f aca="false">IF(AO55=-1,-1, VALUE(MID(AN55,AO55+2, IFERROR(FIND(" ",AN55,AO55),999)-AO55-2)))</f>
        <v>-1</v>
      </c>
      <c r="AQ55" s="0" t="str">
        <f aca="false">IF(OR(AO55=-1,IFERROR(INDEX(AO$2:AO$100,AP55),999)&gt;=0),AN55, REPLACE(AN55,AO55,IFERROR(FIND(" ",AN55,AO55),999)-AO55,                   INDEX(AN$2:AN$100,AP55)                  ) )</f>
        <v/>
      </c>
      <c r="AR55" s="0" t="n">
        <f aca="false">IFERROR(FIND("f_",LOWER(AQ55)),-1)</f>
        <v>-1</v>
      </c>
      <c r="AS55" s="0" t="n">
        <f aca="false">IF(AR55=-1,-1, VALUE(MID(AQ55,AR55+2, IFERROR(FIND(" ",AQ55,AR55),999)-AR55-2)))</f>
        <v>-1</v>
      </c>
      <c r="AT55" s="0" t="str">
        <f aca="false">IF(OR(AR55=-1,IFERROR(INDEX(AR$2:AR$100,AS55),999)&gt;=0),AQ55, REPLACE(AQ55,AR55,IFERROR(FIND(" ",AQ55,AR55),999)-AR55,                   INDEX(AQ$2:AQ$100,AS55)                  ) )</f>
        <v/>
      </c>
      <c r="AU55" s="0" t="n">
        <f aca="false">IFERROR(FIND("f_",LOWER(AT55)),-1)</f>
        <v>-1</v>
      </c>
      <c r="AV55" s="0" t="n">
        <f aca="false">IF(AU55=-1,-1, VALUE(MID(AT55,AU55+2, IFERROR(FIND(" ",AT55,AU55),999)-AU55-2)))</f>
        <v>-1</v>
      </c>
      <c r="AW55" s="0" t="str">
        <f aca="false">IF(OR(AU55=-1,IFERROR(INDEX(AU$2:AU$100,AV55),999)&gt;=0),AT55, REPLACE(AT55,AU55,IFERROR(FIND(" ",AT55,AU55),999)-AU55,                   INDEX(AT$2:AT$100,AV55)                  ) )</f>
        <v/>
      </c>
      <c r="AX55" s="0" t="n">
        <f aca="false">IFERROR(FIND("f_",LOWER(AW55)),-1)</f>
        <v>-1</v>
      </c>
      <c r="AY55" s="0" t="n">
        <f aca="false">IF(AX55=-1,-1, VALUE(MID(AW55,AX55+2, IFERROR(FIND(" ",AW55,AX55),999)-AX55-2)))</f>
        <v>-1</v>
      </c>
      <c r="AZ55" s="0" t="str">
        <f aca="false">IF(OR(AX55=-1,IFERROR(INDEX(AX$2:AX$100,AY55),999)&gt;=0),AW55, REPLACE(AW55,AX55,IFERROR(FIND(" ",AW55,AX55),999)-AX55,                   INDEX(AW$2:AW$100,AY55)                  ) )</f>
        <v/>
      </c>
      <c r="BA55" s="0" t="n">
        <f aca="false">IFERROR(FIND("f_",LOWER(AZ55)),-1)</f>
        <v>-1</v>
      </c>
      <c r="BB55" s="0" t="n">
        <f aca="false">IF(BA55=-1,-1, VALUE(MID(AZ55,BA55+2, IFERROR(FIND(" ",AZ55,BA55),999)-BA55-2)))</f>
        <v>-1</v>
      </c>
      <c r="BC55" s="0" t="str">
        <f aca="false">IF(OR(BA55=-1,IFERROR(INDEX(BA$2:BA$100,BB55),999)&gt;=0),AZ55, REPLACE(AZ55,BA55,IFERROR(FIND(" ",AZ55,BA55),999)-BA55,                   INDEX(AZ$2:AZ$100,BB55)                  ) )</f>
        <v/>
      </c>
      <c r="BD55" s="0" t="n">
        <f aca="false">IFERROR(FIND("f_",LOWER(BC55)),-1)</f>
        <v>-1</v>
      </c>
      <c r="BE55" s="0" t="n">
        <f aca="false">IF(BD55=-1,-1, VALUE(MID(BC55,BD55+2, IFERROR(FIND(" ",BC55,BD55),999)-BD55-2)))</f>
        <v>-1</v>
      </c>
      <c r="BF55" s="0" t="str">
        <f aca="false">IF(OR(BD55=-1,IFERROR(INDEX(BD$2:BD$100,BE55),999)&gt;=0),BC55, REPLACE(BC55,BD55,IFERROR(FIND(" ",BC55,BD55),999)-BD55,                   INDEX(BC$2:BC$100,BE55)                  ) )</f>
        <v/>
      </c>
      <c r="BG55" s="0" t="n">
        <f aca="false">IFERROR(FIND("f_",LOWER(BF55)),-1)</f>
        <v>-1</v>
      </c>
      <c r="BH55" s="0" t="n">
        <f aca="false">IF(BG55=-1,-1, VALUE(MID(BF55,BG55+2, IFERROR(FIND(" ",BF55,BG55),999)-BG55-2)))</f>
        <v>-1</v>
      </c>
      <c r="BI55" s="0" t="str">
        <f aca="false">IF(OR(BG55=-1,IFERROR(INDEX(BG$2:BG$100,BH55),999)&gt;=0),BF55, REPLACE(BF55,BG55,IFERROR(FIND(" ",BF55,BG55),999)-BG55,                   INDEX(BF$2:BF$100,BH55)                  ) )</f>
        <v/>
      </c>
      <c r="BJ55" s="0" t="n">
        <f aca="false">IFERROR(FIND("f_",LOWER(BI55)),-1)</f>
        <v>-1</v>
      </c>
      <c r="BK55" s="0" t="n">
        <f aca="false">IF(BJ55=-1,-1, VALUE(MID(BI55,BJ55+2, IFERROR(FIND(" ",BI55,BJ55),999)-BJ55-2)))</f>
        <v>-1</v>
      </c>
      <c r="BL55" s="0" t="str">
        <f aca="false">IF(OR(BJ55=-1,IFERROR(INDEX(BJ$2:BJ$100,BK55),999)&gt;=0),BI55, REPLACE(BI55,BJ55,IFERROR(FIND(" ",BI55,BJ55),999)-BJ55,                   INDEX(BI$2:BI$100,BK55)                  ) )</f>
        <v/>
      </c>
      <c r="BM55" s="0" t="n">
        <f aca="false">IFERROR(FIND("f_",LOWER(BL55)),-1)</f>
        <v>-1</v>
      </c>
      <c r="BN55" s="0" t="n">
        <f aca="false">IF(BM55=-1,-1, VALUE(MID(BL55,BM55+2, IFERROR(FIND(" ",BL55,BM55),999)-BM55-2)))</f>
        <v>-1</v>
      </c>
      <c r="BO55" s="0" t="str">
        <f aca="false">IF(OR(BM55=-1,IFERROR(INDEX(BM$2:BM$100,BN55),999)&gt;=0),BL55, REPLACE(BL55,BM55,IFERROR(FIND(" ",BL55,BM55),999)-BM55,                   INDEX(BL$2:BL$100,BN55)                  ) )</f>
        <v/>
      </c>
      <c r="BP55" s="0" t="n">
        <f aca="false">IFERROR(FIND("f_",LOWER(BO55)),-1)</f>
        <v>-1</v>
      </c>
      <c r="BQ55" s="0" t="n">
        <f aca="false">IF(BP55=-1,-1, VALUE(MID(BO55,BP55+2, IFERROR(FIND(" ",BO55,BP55),999)-BP55-2)))</f>
        <v>-1</v>
      </c>
      <c r="BR55" s="0" t="str">
        <f aca="false">IF(OR(BP55=-1,IFERROR(INDEX(BP$2:BP$100,BQ55),999)&gt;=0),BO55, REPLACE(BO55,BP55,IFERROR(FIND(" ",BO55,BP55),999)-BP55,                   INDEX(BO$2:BO$100,BQ55)                  ) )</f>
        <v/>
      </c>
      <c r="BS55" s="0" t="n">
        <f aca="false">IFERROR(FIND("f_",LOWER(BR55)),-1)</f>
        <v>-1</v>
      </c>
      <c r="BT55" s="0" t="n">
        <f aca="false">IF(BS55=-1,-1, VALUE(MID(BR55,BS55+2, IFERROR(FIND(" ",BR55,BS55),999)-BS55-2)))</f>
        <v>-1</v>
      </c>
      <c r="BU55" s="0" t="str">
        <f aca="false">IF(OR(BS55=-1,IFERROR(INDEX(BS$2:BS$100,BT55),999)&gt;=0),BR55, REPLACE(BR55,BS55,IFERROR(FIND(" ",BR55,BS55),999)-BS55,                   INDEX(BR$2:BR$100,BT55)                  ) )</f>
        <v/>
      </c>
      <c r="BV55" s="0" t="n">
        <f aca="false">IFERROR(FIND("f_",LOWER(BU55)),-1)</f>
        <v>-1</v>
      </c>
      <c r="BW55" s="0" t="n">
        <f aca="false">IF(BV55=-1,-1, VALUE(MID(BU55,BV55+2, IFERROR(FIND(" ",BU55,BV55),999)-BV55-2)))</f>
        <v>-1</v>
      </c>
      <c r="BX55" s="0" t="str">
        <f aca="false">IF(OR(BV55=-1,IFERROR(INDEX(BV$2:BV$100,BW55),999)&gt;=0),BU55, REPLACE(BU55,BV55,IFERROR(FIND(" ",BU55,BV55),999)-BV55,                   INDEX(BU$2:BU$100,BW55)                  ) )</f>
        <v/>
      </c>
      <c r="BY55" s="0" t="n">
        <f aca="false">IFERROR(FIND("f_",LOWER(BX55)),-1)</f>
        <v>-1</v>
      </c>
      <c r="BZ55" s="0" t="n">
        <f aca="false">IF(BY55=-1,-1, VALUE(MID(BX55,BY55+2, IFERROR(FIND(" ",BX55,BY55),999)-BY55-2)))</f>
        <v>-1</v>
      </c>
      <c r="CA55" s="0" t="str">
        <f aca="false">IF(OR(BY55=-1,IFERROR(INDEX(BY$2:BY$100,BZ55),999)&gt;=0),BX55, REPLACE(BX55,BY55,IFERROR(FIND(" ",BX55,BY55),999)-BY55,                   INDEX(BX$2:BX$100,BZ55)                  ) )</f>
        <v/>
      </c>
      <c r="CB55" s="0" t="n">
        <f aca="false">IFERROR(FIND("f_",LOWER(CA55)),-1)</f>
        <v>-1</v>
      </c>
      <c r="CC55" s="0" t="n">
        <f aca="false">IF(CB55=-1,-1, VALUE(MID(CA55,CB55+2, IFERROR(FIND(" ",CA55,CB55),999)-CB55-2)))</f>
        <v>-1</v>
      </c>
      <c r="CD55" s="0" t="str">
        <f aca="false">IF(OR(CB55=-1,IFERROR(INDEX(CB$2:CB$100,CC55),999)&gt;=0),CA55, REPLACE(CA55,CB55,IFERROR(FIND(" ",CA55,CB55),999)-CB55,                   INDEX(CA$2:CA$100,CC55)                  ) )</f>
        <v/>
      </c>
      <c r="CE55" s="0" t="n">
        <f aca="false">IFERROR(FIND("f_",LOWER(CD55)),-1)</f>
        <v>-1</v>
      </c>
      <c r="CF55" s="0" t="n">
        <f aca="false">IF(CE55=-1,-1, VALUE(MID(CD55,CE55+2, IFERROR(FIND(" ",CD55,CE55),999)-CE55-2)))</f>
        <v>-1</v>
      </c>
      <c r="CG55" s="0" t="str">
        <f aca="false">IF(OR(CE55=-1,IFERROR(INDEX(CE$2:CE$100,CF55),999)&gt;=0),CD55, REPLACE(CD55,CE55,IFERROR(FIND(" ",CD55,CE55),999)-CE55,                   INDEX(CD$2:CD$100,CF55)                  ) )</f>
        <v/>
      </c>
      <c r="CH55" s="0" t="n">
        <f aca="false">IFERROR(FIND("f_",LOWER(CG55)),-1)</f>
        <v>-1</v>
      </c>
      <c r="CI55" s="0" t="n">
        <f aca="false">IF(CH55=-1,-1, VALUE(MID(CG55,CH55+2, IFERROR(FIND(" ",CG55,CH55),999)-CH55-2)))</f>
        <v>-1</v>
      </c>
      <c r="CJ55" s="0" t="str">
        <f aca="false">IF(OR(CH55=-1,IFERROR(INDEX(CH$2:CH$100,CI55),999)&gt;=0),CG55, REPLACE(CG55,CH55,IFERROR(FIND(" ",CG55,CH55),999)-CH55,                   INDEX(CG$2:CG$100,CI55)                  ) )</f>
        <v/>
      </c>
      <c r="CK55" s="0" t="n">
        <f aca="false">IFERROR(FIND("f_",LOWER(CJ55)),-1)</f>
        <v>-1</v>
      </c>
      <c r="CL55" s="0" t="n">
        <f aca="false">IF(CK55=-1,-1, VALUE(MID(CJ55,CK55+2, IFERROR(FIND(" ",CJ55,CK55),999)-CK55-2)))</f>
        <v>-1</v>
      </c>
      <c r="CM55" s="0" t="str">
        <f aca="false">IF(OR(CK55=-1,IFERROR(INDEX(CK$2:CK$100,CL55),999)&gt;=0),CJ55, REPLACE(CJ55,CK55,IFERROR(FIND(" ",CJ55,CK55),999)-CK55,                   INDEX(CJ$2:CJ$100,CL55)                  ) )</f>
        <v/>
      </c>
      <c r="CN55" s="0" t="n">
        <f aca="false">IFERROR(FIND("f_",LOWER(CM55)),-1)</f>
        <v>-1</v>
      </c>
      <c r="CO55" s="0" t="n">
        <f aca="false">IF(CN55=-1,-1, VALUE(MID(CM55,CN55+2, IFERROR(FIND(" ",CM55,CN55),999)-CN55-2)))</f>
        <v>-1</v>
      </c>
      <c r="CP55" s="0" t="str">
        <f aca="false">IF(OR(CN55=-1,IFERROR(INDEX(CN$2:CN$100,CO55),999)&gt;=0),CM55, REPLACE(CM55,CN55,IFERROR(FIND(" ",CM55,CN55),999)-CN55,                   INDEX(CM$2:CM$100,CO55)                  ) )</f>
        <v/>
      </c>
      <c r="CQ55" s="0" t="n">
        <f aca="false">IFERROR(FIND("f_",LOWER(CP55)),-1)</f>
        <v>-1</v>
      </c>
      <c r="CR55" s="0" t="n">
        <f aca="false">IF(CQ55=-1,-1, VALUE(MID(CP55,CQ55+2, IFERROR(FIND(" ",CP55,CQ55),999)-CQ55-2)))</f>
        <v>-1</v>
      </c>
      <c r="CS55" s="0" t="str">
        <f aca="false">IF(OR(CQ55=-1,IFERROR(INDEX(CQ$2:CQ$100,CR55),999)&gt;=0),CP55, REPLACE(CP55,CQ55,IFERROR(FIND(" ",CP55,CQ55),999)-CQ55,                   INDEX(CP$2:CP$100,CR55)                  ) )</f>
        <v/>
      </c>
      <c r="CT55" s="0" t="n">
        <f aca="false">IFERROR(FIND("f_",LOWER(CS55)),-1)</f>
        <v>-1</v>
      </c>
      <c r="CU55" s="0" t="n">
        <f aca="false">IF(CT55=-1,-1, VALUE(MID(CS55,CT55+2, IFERROR(FIND(" ",CS55,CT55),999)-CT55-2)))</f>
        <v>-1</v>
      </c>
      <c r="CV55" s="0" t="str">
        <f aca="false">IF(OR(CT55=-1,IFERROR(INDEX(CT$2:CT$100,CU55),999)&gt;=0),CS55, REPLACE(CS55,CT55,IFERROR(FIND(" ",CS55,CT55),999)-CT55,                   INDEX(CS$2:CS$100,CU55)                  ) )</f>
        <v/>
      </c>
      <c r="CW55" s="0" t="n">
        <f aca="false">IFERROR(FIND("f_",LOWER(CV55)),-1)</f>
        <v>-1</v>
      </c>
      <c r="CX55" s="0" t="n">
        <f aca="false">IF(CW55=-1,-1, VALUE(MID(CV55,CW55+2, IFERROR(FIND(" ",CV55,CW55),999)-CW55-2)))</f>
        <v>-1</v>
      </c>
      <c r="CY55" s="0" t="str">
        <f aca="false">IF(OR(CW55=-1,IFERROR(INDEX(CW$2:CW$100,CX55),999)&gt;=0),CV55, REPLACE(CV55,CW55,IFERROR(FIND(" ",CV55,CW55),999)-CW55,                   INDEX(CV$2:CV$100,CX55)                  ) )</f>
        <v/>
      </c>
      <c r="CZ55" s="0" t="n">
        <f aca="false">IFERROR(FIND("f_",LOWER(CY55)),-1)</f>
        <v>-1</v>
      </c>
      <c r="DA55" s="0" t="n">
        <f aca="false">IF(CZ55=-1,-1, VALUE(MID(CY55,CZ55+2, IFERROR(FIND(" ",CY55,CZ55),999)-CZ55-2)))</f>
        <v>-1</v>
      </c>
      <c r="DB55" s="0" t="str">
        <f aca="false">IF(OR(CZ55=-1,IFERROR(INDEX(CZ$2:CZ$100,DA55),999)&gt;=0),CY55, REPLACE(CY55,CZ55,IFERROR(FIND(" ",CY55,CZ55),999)-CZ55,                   INDEX(CY$2:CY$100,DA55)                  ) )</f>
        <v/>
      </c>
    </row>
    <row r="56" customFormat="false" ht="13.8" hidden="false" customHeight="false" outlineLevel="0" collapsed="false">
      <c r="D56" s="1"/>
      <c r="I56" s="0" t="str">
        <f aca="false">DB56</f>
        <v/>
      </c>
      <c r="L56" s="0" t="e">
        <f aca="false">VLOOKUP($D56,Relgebra!$A:$E,5,0)</f>
        <v>#N/A</v>
      </c>
      <c r="M56" s="0" t="e">
        <f aca="false">SUBSTITUTE(SUBSTITUTE(L56,"parm1",E56),"parm2",F56)</f>
        <v>#N/A</v>
      </c>
      <c r="N56" s="0" t="str">
        <f aca="false">IFERROR(VLOOKUP(ROW($A55),$G$2:$M$100,COLUMN(M55)-COLUMN(G55)+1,0),"")</f>
        <v/>
      </c>
      <c r="P56" s="0" t="str">
        <f aca="false">N56</f>
        <v/>
      </c>
      <c r="Q56" s="0" t="n">
        <f aca="false">IFERROR(FIND("f_",LOWER(P56)),-1)</f>
        <v>-1</v>
      </c>
      <c r="R56" s="0" t="n">
        <f aca="false">IF(Q56=-1,-1, VALUE(MID(P56,Q56+2, IFERROR(FIND(" ",P56,Q56),999)-Q56-2)))</f>
        <v>-1</v>
      </c>
      <c r="S56" s="0" t="str">
        <f aca="false">IF(OR(Q56=-1,IFERROR(INDEX(Q$2:Q$100,R56),999)&gt;=0),P56, REPLACE(P56,Q56,IFERROR(FIND(" ",P56,Q56),999)-Q56,                   INDEX(P$2:P$100,R56)                  ) )</f>
        <v/>
      </c>
      <c r="T56" s="0" t="n">
        <f aca="false">IFERROR(FIND("f_",LOWER(S56)),-1)</f>
        <v>-1</v>
      </c>
      <c r="U56" s="0" t="n">
        <f aca="false">IF(T56=-1,-1, VALUE(MID(S56,T56+2, IFERROR(FIND(" ",S56,T56),999)-T56-2)))</f>
        <v>-1</v>
      </c>
      <c r="V56" s="0" t="str">
        <f aca="false">IF(OR(T56=-1,IFERROR(INDEX(T$2:T$100,U56),999)&gt;=0),S56, REPLACE(S56,T56,IFERROR(FIND(" ",S56,T56),999)-T56,                   INDEX(S$2:S$100,U56)                  ) )</f>
        <v/>
      </c>
      <c r="W56" s="0" t="n">
        <f aca="false">IFERROR(FIND("f_",LOWER(V56)),-1)</f>
        <v>-1</v>
      </c>
      <c r="X56" s="0" t="n">
        <f aca="false">IF(W56=-1,-1, VALUE(MID(V56,W56+2, IFERROR(FIND(" ",V56,W56),999)-W56-2)))</f>
        <v>-1</v>
      </c>
      <c r="Y56" s="0" t="str">
        <f aca="false">IF(OR(W56=-1,IFERROR(INDEX(W$2:W$100,X56),999)&gt;=0),V56, REPLACE(V56,W56,IFERROR(FIND(" ",V56,W56),999)-W56,                   INDEX(V$2:V$100,X56)                  ) )</f>
        <v/>
      </c>
      <c r="Z56" s="0" t="n">
        <f aca="false">IFERROR(FIND("f_",LOWER(Y56)),-1)</f>
        <v>-1</v>
      </c>
      <c r="AA56" s="0" t="n">
        <f aca="false">IF(Z56=-1,-1, VALUE(MID(Y56,Z56+2, IFERROR(FIND(" ",Y56,Z56),999)-Z56-2)))</f>
        <v>-1</v>
      </c>
      <c r="AB56" s="0" t="str">
        <f aca="false">IF(OR(Z56=-1,IFERROR(INDEX(Z$2:Z$100,AA56),999)&gt;=0),Y56, REPLACE(Y56,Z56,IFERROR(FIND(" ",Y56,Z56),999)-Z56,                   INDEX(Y$2:Y$100,AA56)                  ) )</f>
        <v/>
      </c>
      <c r="AC56" s="0" t="n">
        <f aca="false">IFERROR(FIND("f_",LOWER(AB56)),-1)</f>
        <v>-1</v>
      </c>
      <c r="AD56" s="0" t="n">
        <f aca="false">IF(AC56=-1,-1, VALUE(MID(AB56,AC56+2, IFERROR(FIND(" ",AB56,AC56),999)-AC56-2)))</f>
        <v>-1</v>
      </c>
      <c r="AE56" s="0" t="str">
        <f aca="false">IF(OR(AC56=-1,IFERROR(INDEX(AC$2:AC$100,AD56),999)&gt;=0),AB56, REPLACE(AB56,AC56,IFERROR(FIND(" ",AB56,AC56),999)-AC56,                   INDEX(AB$2:AB$100,AD56)                  ) )</f>
        <v/>
      </c>
      <c r="AF56" s="0" t="n">
        <f aca="false">IFERROR(FIND("f_",LOWER(AE56)),-1)</f>
        <v>-1</v>
      </c>
      <c r="AG56" s="0" t="n">
        <f aca="false">IF(AF56=-1,-1, VALUE(MID(AE56,AF56+2, IFERROR(FIND(" ",AE56,AF56),999)-AF56-2)))</f>
        <v>-1</v>
      </c>
      <c r="AH56" s="0" t="str">
        <f aca="false">IF(OR(AF56=-1,IFERROR(INDEX(AF$2:AF$100,AG56),999)&gt;=0),AE56, REPLACE(AE56,AF56,IFERROR(FIND(" ",AE56,AF56),999)-AF56,                   INDEX(AE$2:AE$100,AG56)                  ) )</f>
        <v/>
      </c>
      <c r="AI56" s="0" t="n">
        <f aca="false">IFERROR(FIND("f_",LOWER(AH56)),-1)</f>
        <v>-1</v>
      </c>
      <c r="AJ56" s="0" t="n">
        <f aca="false">IF(AI56=-1,-1, VALUE(MID(AH56,AI56+2, IFERROR(FIND(" ",AH56,AI56),999)-AI56-2)))</f>
        <v>-1</v>
      </c>
      <c r="AK56" s="0" t="str">
        <f aca="false">IF(OR(AI56=-1,IFERROR(INDEX(AI$2:AI$100,AJ56),999)&gt;=0),AH56, REPLACE(AH56,AI56,IFERROR(FIND(" ",AH56,AI56),999)-AI56,                   INDEX(AH$2:AH$100,AJ56)                  ) )</f>
        <v/>
      </c>
      <c r="AL56" s="0" t="n">
        <f aca="false">IFERROR(FIND("f_",LOWER(AK56)),-1)</f>
        <v>-1</v>
      </c>
      <c r="AM56" s="0" t="n">
        <f aca="false">IF(AL56=-1,-1, VALUE(MID(AK56,AL56+2, IFERROR(FIND(" ",AK56,AL56),999)-AL56-2)))</f>
        <v>-1</v>
      </c>
      <c r="AN56" s="0" t="str">
        <f aca="false">IF(OR(AL56=-1,IFERROR(INDEX(AL$2:AL$100,AM56),999)&gt;=0),AK56, REPLACE(AK56,AL56,IFERROR(FIND(" ",AK56,AL56),999)-AL56,                   INDEX(AK$2:AK$100,AM56)                  ) )</f>
        <v/>
      </c>
      <c r="AO56" s="0" t="n">
        <f aca="false">IFERROR(FIND("f_",LOWER(AN56)),-1)</f>
        <v>-1</v>
      </c>
      <c r="AP56" s="0" t="n">
        <f aca="false">IF(AO56=-1,-1, VALUE(MID(AN56,AO56+2, IFERROR(FIND(" ",AN56,AO56),999)-AO56-2)))</f>
        <v>-1</v>
      </c>
      <c r="AQ56" s="0" t="str">
        <f aca="false">IF(OR(AO56=-1,IFERROR(INDEX(AO$2:AO$100,AP56),999)&gt;=0),AN56, REPLACE(AN56,AO56,IFERROR(FIND(" ",AN56,AO56),999)-AO56,                   INDEX(AN$2:AN$100,AP56)                  ) )</f>
        <v/>
      </c>
      <c r="AR56" s="0" t="n">
        <f aca="false">IFERROR(FIND("f_",LOWER(AQ56)),-1)</f>
        <v>-1</v>
      </c>
      <c r="AS56" s="0" t="n">
        <f aca="false">IF(AR56=-1,-1, VALUE(MID(AQ56,AR56+2, IFERROR(FIND(" ",AQ56,AR56),999)-AR56-2)))</f>
        <v>-1</v>
      </c>
      <c r="AT56" s="0" t="str">
        <f aca="false">IF(OR(AR56=-1,IFERROR(INDEX(AR$2:AR$100,AS56),999)&gt;=0),AQ56, REPLACE(AQ56,AR56,IFERROR(FIND(" ",AQ56,AR56),999)-AR56,                   INDEX(AQ$2:AQ$100,AS56)                  ) )</f>
        <v/>
      </c>
      <c r="AU56" s="0" t="n">
        <f aca="false">IFERROR(FIND("f_",LOWER(AT56)),-1)</f>
        <v>-1</v>
      </c>
      <c r="AV56" s="0" t="n">
        <f aca="false">IF(AU56=-1,-1, VALUE(MID(AT56,AU56+2, IFERROR(FIND(" ",AT56,AU56),999)-AU56-2)))</f>
        <v>-1</v>
      </c>
      <c r="AW56" s="0" t="str">
        <f aca="false">IF(OR(AU56=-1,IFERROR(INDEX(AU$2:AU$100,AV56),999)&gt;=0),AT56, REPLACE(AT56,AU56,IFERROR(FIND(" ",AT56,AU56),999)-AU56,                   INDEX(AT$2:AT$100,AV56)                  ) )</f>
        <v/>
      </c>
      <c r="AX56" s="0" t="n">
        <f aca="false">IFERROR(FIND("f_",LOWER(AW56)),-1)</f>
        <v>-1</v>
      </c>
      <c r="AY56" s="0" t="n">
        <f aca="false">IF(AX56=-1,-1, VALUE(MID(AW56,AX56+2, IFERROR(FIND(" ",AW56,AX56),999)-AX56-2)))</f>
        <v>-1</v>
      </c>
      <c r="AZ56" s="0" t="str">
        <f aca="false">IF(OR(AX56=-1,IFERROR(INDEX(AX$2:AX$100,AY56),999)&gt;=0),AW56, REPLACE(AW56,AX56,IFERROR(FIND(" ",AW56,AX56),999)-AX56,                   INDEX(AW$2:AW$100,AY56)                  ) )</f>
        <v/>
      </c>
      <c r="BA56" s="0" t="n">
        <f aca="false">IFERROR(FIND("f_",LOWER(AZ56)),-1)</f>
        <v>-1</v>
      </c>
      <c r="BB56" s="0" t="n">
        <f aca="false">IF(BA56=-1,-1, VALUE(MID(AZ56,BA56+2, IFERROR(FIND(" ",AZ56,BA56),999)-BA56-2)))</f>
        <v>-1</v>
      </c>
      <c r="BC56" s="0" t="str">
        <f aca="false">IF(OR(BA56=-1,IFERROR(INDEX(BA$2:BA$100,BB56),999)&gt;=0),AZ56, REPLACE(AZ56,BA56,IFERROR(FIND(" ",AZ56,BA56),999)-BA56,                   INDEX(AZ$2:AZ$100,BB56)                  ) )</f>
        <v/>
      </c>
      <c r="BD56" s="0" t="n">
        <f aca="false">IFERROR(FIND("f_",LOWER(BC56)),-1)</f>
        <v>-1</v>
      </c>
      <c r="BE56" s="0" t="n">
        <f aca="false">IF(BD56=-1,-1, VALUE(MID(BC56,BD56+2, IFERROR(FIND(" ",BC56,BD56),999)-BD56-2)))</f>
        <v>-1</v>
      </c>
      <c r="BF56" s="0" t="str">
        <f aca="false">IF(OR(BD56=-1,IFERROR(INDEX(BD$2:BD$100,BE56),999)&gt;=0),BC56, REPLACE(BC56,BD56,IFERROR(FIND(" ",BC56,BD56),999)-BD56,                   INDEX(BC$2:BC$100,BE56)                  ) )</f>
        <v/>
      </c>
      <c r="BG56" s="0" t="n">
        <f aca="false">IFERROR(FIND("f_",LOWER(BF56)),-1)</f>
        <v>-1</v>
      </c>
      <c r="BH56" s="0" t="n">
        <f aca="false">IF(BG56=-1,-1, VALUE(MID(BF56,BG56+2, IFERROR(FIND(" ",BF56,BG56),999)-BG56-2)))</f>
        <v>-1</v>
      </c>
      <c r="BI56" s="0" t="str">
        <f aca="false">IF(OR(BG56=-1,IFERROR(INDEX(BG$2:BG$100,BH56),999)&gt;=0),BF56, REPLACE(BF56,BG56,IFERROR(FIND(" ",BF56,BG56),999)-BG56,                   INDEX(BF$2:BF$100,BH56)                  ) )</f>
        <v/>
      </c>
      <c r="BJ56" s="0" t="n">
        <f aca="false">IFERROR(FIND("f_",LOWER(BI56)),-1)</f>
        <v>-1</v>
      </c>
      <c r="BK56" s="0" t="n">
        <f aca="false">IF(BJ56=-1,-1, VALUE(MID(BI56,BJ56+2, IFERROR(FIND(" ",BI56,BJ56),999)-BJ56-2)))</f>
        <v>-1</v>
      </c>
      <c r="BL56" s="0" t="str">
        <f aca="false">IF(OR(BJ56=-1,IFERROR(INDEX(BJ$2:BJ$100,BK56),999)&gt;=0),BI56, REPLACE(BI56,BJ56,IFERROR(FIND(" ",BI56,BJ56),999)-BJ56,                   INDEX(BI$2:BI$100,BK56)                  ) )</f>
        <v/>
      </c>
      <c r="BM56" s="0" t="n">
        <f aca="false">IFERROR(FIND("f_",LOWER(BL56)),-1)</f>
        <v>-1</v>
      </c>
      <c r="BN56" s="0" t="n">
        <f aca="false">IF(BM56=-1,-1, VALUE(MID(BL56,BM56+2, IFERROR(FIND(" ",BL56,BM56),999)-BM56-2)))</f>
        <v>-1</v>
      </c>
      <c r="BO56" s="0" t="str">
        <f aca="false">IF(OR(BM56=-1,IFERROR(INDEX(BM$2:BM$100,BN56),999)&gt;=0),BL56, REPLACE(BL56,BM56,IFERROR(FIND(" ",BL56,BM56),999)-BM56,                   INDEX(BL$2:BL$100,BN56)                  ) )</f>
        <v/>
      </c>
      <c r="BP56" s="0" t="n">
        <f aca="false">IFERROR(FIND("f_",LOWER(BO56)),-1)</f>
        <v>-1</v>
      </c>
      <c r="BQ56" s="0" t="n">
        <f aca="false">IF(BP56=-1,-1, VALUE(MID(BO56,BP56+2, IFERROR(FIND(" ",BO56,BP56),999)-BP56-2)))</f>
        <v>-1</v>
      </c>
      <c r="BR56" s="0" t="str">
        <f aca="false">IF(OR(BP56=-1,IFERROR(INDEX(BP$2:BP$100,BQ56),999)&gt;=0),BO56, REPLACE(BO56,BP56,IFERROR(FIND(" ",BO56,BP56),999)-BP56,                   INDEX(BO$2:BO$100,BQ56)                  ) )</f>
        <v/>
      </c>
      <c r="BS56" s="0" t="n">
        <f aca="false">IFERROR(FIND("f_",LOWER(BR56)),-1)</f>
        <v>-1</v>
      </c>
      <c r="BT56" s="0" t="n">
        <f aca="false">IF(BS56=-1,-1, VALUE(MID(BR56,BS56+2, IFERROR(FIND(" ",BR56,BS56),999)-BS56-2)))</f>
        <v>-1</v>
      </c>
      <c r="BU56" s="0" t="str">
        <f aca="false">IF(OR(BS56=-1,IFERROR(INDEX(BS$2:BS$100,BT56),999)&gt;=0),BR56, REPLACE(BR56,BS56,IFERROR(FIND(" ",BR56,BS56),999)-BS56,                   INDEX(BR$2:BR$100,BT56)                  ) )</f>
        <v/>
      </c>
      <c r="BV56" s="0" t="n">
        <f aca="false">IFERROR(FIND("f_",LOWER(BU56)),-1)</f>
        <v>-1</v>
      </c>
      <c r="BW56" s="0" t="n">
        <f aca="false">IF(BV56=-1,-1, VALUE(MID(BU56,BV56+2, IFERROR(FIND(" ",BU56,BV56),999)-BV56-2)))</f>
        <v>-1</v>
      </c>
      <c r="BX56" s="0" t="str">
        <f aca="false">IF(OR(BV56=-1,IFERROR(INDEX(BV$2:BV$100,BW56),999)&gt;=0),BU56, REPLACE(BU56,BV56,IFERROR(FIND(" ",BU56,BV56),999)-BV56,                   INDEX(BU$2:BU$100,BW56)                  ) )</f>
        <v/>
      </c>
      <c r="BY56" s="0" t="n">
        <f aca="false">IFERROR(FIND("f_",LOWER(BX56)),-1)</f>
        <v>-1</v>
      </c>
      <c r="BZ56" s="0" t="n">
        <f aca="false">IF(BY56=-1,-1, VALUE(MID(BX56,BY56+2, IFERROR(FIND(" ",BX56,BY56),999)-BY56-2)))</f>
        <v>-1</v>
      </c>
      <c r="CA56" s="0" t="str">
        <f aca="false">IF(OR(BY56=-1,IFERROR(INDEX(BY$2:BY$100,BZ56),999)&gt;=0),BX56, REPLACE(BX56,BY56,IFERROR(FIND(" ",BX56,BY56),999)-BY56,                   INDEX(BX$2:BX$100,BZ56)                  ) )</f>
        <v/>
      </c>
      <c r="CB56" s="0" t="n">
        <f aca="false">IFERROR(FIND("f_",LOWER(CA56)),-1)</f>
        <v>-1</v>
      </c>
      <c r="CC56" s="0" t="n">
        <f aca="false">IF(CB56=-1,-1, VALUE(MID(CA56,CB56+2, IFERROR(FIND(" ",CA56,CB56),999)-CB56-2)))</f>
        <v>-1</v>
      </c>
      <c r="CD56" s="0" t="str">
        <f aca="false">IF(OR(CB56=-1,IFERROR(INDEX(CB$2:CB$100,CC56),999)&gt;=0),CA56, REPLACE(CA56,CB56,IFERROR(FIND(" ",CA56,CB56),999)-CB56,                   INDEX(CA$2:CA$100,CC56)                  ) )</f>
        <v/>
      </c>
      <c r="CE56" s="0" t="n">
        <f aca="false">IFERROR(FIND("f_",LOWER(CD56)),-1)</f>
        <v>-1</v>
      </c>
      <c r="CF56" s="0" t="n">
        <f aca="false">IF(CE56=-1,-1, VALUE(MID(CD56,CE56+2, IFERROR(FIND(" ",CD56,CE56),999)-CE56-2)))</f>
        <v>-1</v>
      </c>
      <c r="CG56" s="0" t="str">
        <f aca="false">IF(OR(CE56=-1,IFERROR(INDEX(CE$2:CE$100,CF56),999)&gt;=0),CD56, REPLACE(CD56,CE56,IFERROR(FIND(" ",CD56,CE56),999)-CE56,                   INDEX(CD$2:CD$100,CF56)                  ) )</f>
        <v/>
      </c>
      <c r="CH56" s="0" t="n">
        <f aca="false">IFERROR(FIND("f_",LOWER(CG56)),-1)</f>
        <v>-1</v>
      </c>
      <c r="CI56" s="0" t="n">
        <f aca="false">IF(CH56=-1,-1, VALUE(MID(CG56,CH56+2, IFERROR(FIND(" ",CG56,CH56),999)-CH56-2)))</f>
        <v>-1</v>
      </c>
      <c r="CJ56" s="0" t="str">
        <f aca="false">IF(OR(CH56=-1,IFERROR(INDEX(CH$2:CH$100,CI56),999)&gt;=0),CG56, REPLACE(CG56,CH56,IFERROR(FIND(" ",CG56,CH56),999)-CH56,                   INDEX(CG$2:CG$100,CI56)                  ) )</f>
        <v/>
      </c>
      <c r="CK56" s="0" t="n">
        <f aca="false">IFERROR(FIND("f_",LOWER(CJ56)),-1)</f>
        <v>-1</v>
      </c>
      <c r="CL56" s="0" t="n">
        <f aca="false">IF(CK56=-1,-1, VALUE(MID(CJ56,CK56+2, IFERROR(FIND(" ",CJ56,CK56),999)-CK56-2)))</f>
        <v>-1</v>
      </c>
      <c r="CM56" s="0" t="str">
        <f aca="false">IF(OR(CK56=-1,IFERROR(INDEX(CK$2:CK$100,CL56),999)&gt;=0),CJ56, REPLACE(CJ56,CK56,IFERROR(FIND(" ",CJ56,CK56),999)-CK56,                   INDEX(CJ$2:CJ$100,CL56)                  ) )</f>
        <v/>
      </c>
      <c r="CN56" s="0" t="n">
        <f aca="false">IFERROR(FIND("f_",LOWER(CM56)),-1)</f>
        <v>-1</v>
      </c>
      <c r="CO56" s="0" t="n">
        <f aca="false">IF(CN56=-1,-1, VALUE(MID(CM56,CN56+2, IFERROR(FIND(" ",CM56,CN56),999)-CN56-2)))</f>
        <v>-1</v>
      </c>
      <c r="CP56" s="0" t="str">
        <f aca="false">IF(OR(CN56=-1,IFERROR(INDEX(CN$2:CN$100,CO56),999)&gt;=0),CM56, REPLACE(CM56,CN56,IFERROR(FIND(" ",CM56,CN56),999)-CN56,                   INDEX(CM$2:CM$100,CO56)                  ) )</f>
        <v/>
      </c>
      <c r="CQ56" s="0" t="n">
        <f aca="false">IFERROR(FIND("f_",LOWER(CP56)),-1)</f>
        <v>-1</v>
      </c>
      <c r="CR56" s="0" t="n">
        <f aca="false">IF(CQ56=-1,-1, VALUE(MID(CP56,CQ56+2, IFERROR(FIND(" ",CP56,CQ56),999)-CQ56-2)))</f>
        <v>-1</v>
      </c>
      <c r="CS56" s="0" t="str">
        <f aca="false">IF(OR(CQ56=-1,IFERROR(INDEX(CQ$2:CQ$100,CR56),999)&gt;=0),CP56, REPLACE(CP56,CQ56,IFERROR(FIND(" ",CP56,CQ56),999)-CQ56,                   INDEX(CP$2:CP$100,CR56)                  ) )</f>
        <v/>
      </c>
      <c r="CT56" s="0" t="n">
        <f aca="false">IFERROR(FIND("f_",LOWER(CS56)),-1)</f>
        <v>-1</v>
      </c>
      <c r="CU56" s="0" t="n">
        <f aca="false">IF(CT56=-1,-1, VALUE(MID(CS56,CT56+2, IFERROR(FIND(" ",CS56,CT56),999)-CT56-2)))</f>
        <v>-1</v>
      </c>
      <c r="CV56" s="0" t="str">
        <f aca="false">IF(OR(CT56=-1,IFERROR(INDEX(CT$2:CT$100,CU56),999)&gt;=0),CS56, REPLACE(CS56,CT56,IFERROR(FIND(" ",CS56,CT56),999)-CT56,                   INDEX(CS$2:CS$100,CU56)                  ) )</f>
        <v/>
      </c>
      <c r="CW56" s="0" t="n">
        <f aca="false">IFERROR(FIND("f_",LOWER(CV56)),-1)</f>
        <v>-1</v>
      </c>
      <c r="CX56" s="0" t="n">
        <f aca="false">IF(CW56=-1,-1, VALUE(MID(CV56,CW56+2, IFERROR(FIND(" ",CV56,CW56),999)-CW56-2)))</f>
        <v>-1</v>
      </c>
      <c r="CY56" s="0" t="str">
        <f aca="false">IF(OR(CW56=-1,IFERROR(INDEX(CW$2:CW$100,CX56),999)&gt;=0),CV56, REPLACE(CV56,CW56,IFERROR(FIND(" ",CV56,CW56),999)-CW56,                   INDEX(CV$2:CV$100,CX56)                  ) )</f>
        <v/>
      </c>
      <c r="CZ56" s="0" t="n">
        <f aca="false">IFERROR(FIND("f_",LOWER(CY56)),-1)</f>
        <v>-1</v>
      </c>
      <c r="DA56" s="0" t="n">
        <f aca="false">IF(CZ56=-1,-1, VALUE(MID(CY56,CZ56+2, IFERROR(FIND(" ",CY56,CZ56),999)-CZ56-2)))</f>
        <v>-1</v>
      </c>
      <c r="DB56" s="0" t="str">
        <f aca="false">IF(OR(CZ56=-1,IFERROR(INDEX(CZ$2:CZ$100,DA56),999)&gt;=0),CY56, REPLACE(CY56,CZ56,IFERROR(FIND(" ",CY56,CZ56),999)-CZ56,                   INDEX(CY$2:CY$100,DA56)                  ) )</f>
        <v/>
      </c>
    </row>
    <row r="57" customFormat="false" ht="13.8" hidden="false" customHeight="false" outlineLevel="0" collapsed="false">
      <c r="D57" s="1"/>
      <c r="I57" s="0" t="str">
        <f aca="false">DB57</f>
        <v/>
      </c>
      <c r="L57" s="0" t="e">
        <f aca="false">VLOOKUP($D57,Relgebra!$A:$E,5,0)</f>
        <v>#N/A</v>
      </c>
      <c r="M57" s="0" t="e">
        <f aca="false">SUBSTITUTE(SUBSTITUTE(L57,"parm1",E57),"parm2",F57)</f>
        <v>#N/A</v>
      </c>
      <c r="N57" s="0" t="str">
        <f aca="false">IFERROR(VLOOKUP(ROW($A56),$G$2:$M$100,COLUMN(M56)-COLUMN(G56)+1,0),"")</f>
        <v/>
      </c>
      <c r="P57" s="0" t="str">
        <f aca="false">N57</f>
        <v/>
      </c>
      <c r="Q57" s="0" t="n">
        <f aca="false">IFERROR(FIND("f_",LOWER(P57)),-1)</f>
        <v>-1</v>
      </c>
      <c r="R57" s="0" t="n">
        <f aca="false">IF(Q57=-1,-1, VALUE(MID(P57,Q57+2, IFERROR(FIND(" ",P57,Q57),999)-Q57-2)))</f>
        <v>-1</v>
      </c>
      <c r="S57" s="0" t="str">
        <f aca="false">IF(OR(Q57=-1,IFERROR(INDEX(Q$2:Q$100,R57),999)&gt;=0),P57, REPLACE(P57,Q57,IFERROR(FIND(" ",P57,Q57),999)-Q57,                   INDEX(P$2:P$100,R57)                  ) )</f>
        <v/>
      </c>
      <c r="T57" s="0" t="n">
        <f aca="false">IFERROR(FIND("f_",LOWER(S57)),-1)</f>
        <v>-1</v>
      </c>
      <c r="U57" s="0" t="n">
        <f aca="false">IF(T57=-1,-1, VALUE(MID(S57,T57+2, IFERROR(FIND(" ",S57,T57),999)-T57-2)))</f>
        <v>-1</v>
      </c>
      <c r="V57" s="0" t="str">
        <f aca="false">IF(OR(T57=-1,IFERROR(INDEX(T$2:T$100,U57),999)&gt;=0),S57, REPLACE(S57,T57,IFERROR(FIND(" ",S57,T57),999)-T57,                   INDEX(S$2:S$100,U57)                  ) )</f>
        <v/>
      </c>
      <c r="W57" s="0" t="n">
        <f aca="false">IFERROR(FIND("f_",LOWER(V57)),-1)</f>
        <v>-1</v>
      </c>
      <c r="X57" s="0" t="n">
        <f aca="false">IF(W57=-1,-1, VALUE(MID(V57,W57+2, IFERROR(FIND(" ",V57,W57),999)-W57-2)))</f>
        <v>-1</v>
      </c>
      <c r="Y57" s="0" t="str">
        <f aca="false">IF(OR(W57=-1,IFERROR(INDEX(W$2:W$100,X57),999)&gt;=0),V57, REPLACE(V57,W57,IFERROR(FIND(" ",V57,W57),999)-W57,                   INDEX(V$2:V$100,X57)                  ) )</f>
        <v/>
      </c>
      <c r="Z57" s="0" t="n">
        <f aca="false">IFERROR(FIND("f_",LOWER(Y57)),-1)</f>
        <v>-1</v>
      </c>
      <c r="AA57" s="0" t="n">
        <f aca="false">IF(Z57=-1,-1, VALUE(MID(Y57,Z57+2, IFERROR(FIND(" ",Y57,Z57),999)-Z57-2)))</f>
        <v>-1</v>
      </c>
      <c r="AB57" s="0" t="str">
        <f aca="false">IF(OR(Z57=-1,IFERROR(INDEX(Z$2:Z$100,AA57),999)&gt;=0),Y57, REPLACE(Y57,Z57,IFERROR(FIND(" ",Y57,Z57),999)-Z57,                   INDEX(Y$2:Y$100,AA57)                  ) )</f>
        <v/>
      </c>
      <c r="AC57" s="0" t="n">
        <f aca="false">IFERROR(FIND("f_",LOWER(AB57)),-1)</f>
        <v>-1</v>
      </c>
      <c r="AD57" s="0" t="n">
        <f aca="false">IF(AC57=-1,-1, VALUE(MID(AB57,AC57+2, IFERROR(FIND(" ",AB57,AC57),999)-AC57-2)))</f>
        <v>-1</v>
      </c>
      <c r="AE57" s="0" t="str">
        <f aca="false">IF(OR(AC57=-1,IFERROR(INDEX(AC$2:AC$100,AD57),999)&gt;=0),AB57, REPLACE(AB57,AC57,IFERROR(FIND(" ",AB57,AC57),999)-AC57,                   INDEX(AB$2:AB$100,AD57)                  ) )</f>
        <v/>
      </c>
      <c r="AF57" s="0" t="n">
        <f aca="false">IFERROR(FIND("f_",LOWER(AE57)),-1)</f>
        <v>-1</v>
      </c>
      <c r="AG57" s="0" t="n">
        <f aca="false">IF(AF57=-1,-1, VALUE(MID(AE57,AF57+2, IFERROR(FIND(" ",AE57,AF57),999)-AF57-2)))</f>
        <v>-1</v>
      </c>
      <c r="AH57" s="0" t="str">
        <f aca="false">IF(OR(AF57=-1,IFERROR(INDEX(AF$2:AF$100,AG57),999)&gt;=0),AE57, REPLACE(AE57,AF57,IFERROR(FIND(" ",AE57,AF57),999)-AF57,                   INDEX(AE$2:AE$100,AG57)                  ) )</f>
        <v/>
      </c>
      <c r="AI57" s="0" t="n">
        <f aca="false">IFERROR(FIND("f_",LOWER(AH57)),-1)</f>
        <v>-1</v>
      </c>
      <c r="AJ57" s="0" t="n">
        <f aca="false">IF(AI57=-1,-1, VALUE(MID(AH57,AI57+2, IFERROR(FIND(" ",AH57,AI57),999)-AI57-2)))</f>
        <v>-1</v>
      </c>
      <c r="AK57" s="0" t="str">
        <f aca="false">IF(OR(AI57=-1,IFERROR(INDEX(AI$2:AI$100,AJ57),999)&gt;=0),AH57, REPLACE(AH57,AI57,IFERROR(FIND(" ",AH57,AI57),999)-AI57,                   INDEX(AH$2:AH$100,AJ57)                  ) )</f>
        <v/>
      </c>
      <c r="AL57" s="0" t="n">
        <f aca="false">IFERROR(FIND("f_",LOWER(AK57)),-1)</f>
        <v>-1</v>
      </c>
      <c r="AM57" s="0" t="n">
        <f aca="false">IF(AL57=-1,-1, VALUE(MID(AK57,AL57+2, IFERROR(FIND(" ",AK57,AL57),999)-AL57-2)))</f>
        <v>-1</v>
      </c>
      <c r="AN57" s="0" t="str">
        <f aca="false">IF(OR(AL57=-1,IFERROR(INDEX(AL$2:AL$100,AM57),999)&gt;=0),AK57, REPLACE(AK57,AL57,IFERROR(FIND(" ",AK57,AL57),999)-AL57,                   INDEX(AK$2:AK$100,AM57)                  ) )</f>
        <v/>
      </c>
      <c r="AO57" s="0" t="n">
        <f aca="false">IFERROR(FIND("f_",LOWER(AN57)),-1)</f>
        <v>-1</v>
      </c>
      <c r="AP57" s="0" t="n">
        <f aca="false">IF(AO57=-1,-1, VALUE(MID(AN57,AO57+2, IFERROR(FIND(" ",AN57,AO57),999)-AO57-2)))</f>
        <v>-1</v>
      </c>
      <c r="AQ57" s="0" t="str">
        <f aca="false">IF(OR(AO57=-1,IFERROR(INDEX(AO$2:AO$100,AP57),999)&gt;=0),AN57, REPLACE(AN57,AO57,IFERROR(FIND(" ",AN57,AO57),999)-AO57,                   INDEX(AN$2:AN$100,AP57)                  ) )</f>
        <v/>
      </c>
      <c r="AR57" s="0" t="n">
        <f aca="false">IFERROR(FIND("f_",LOWER(AQ57)),-1)</f>
        <v>-1</v>
      </c>
      <c r="AS57" s="0" t="n">
        <f aca="false">IF(AR57=-1,-1, VALUE(MID(AQ57,AR57+2, IFERROR(FIND(" ",AQ57,AR57),999)-AR57-2)))</f>
        <v>-1</v>
      </c>
      <c r="AT57" s="0" t="str">
        <f aca="false">IF(OR(AR57=-1,IFERROR(INDEX(AR$2:AR$100,AS57),999)&gt;=0),AQ57, REPLACE(AQ57,AR57,IFERROR(FIND(" ",AQ57,AR57),999)-AR57,                   INDEX(AQ$2:AQ$100,AS57)                  ) )</f>
        <v/>
      </c>
      <c r="AU57" s="0" t="n">
        <f aca="false">IFERROR(FIND("f_",LOWER(AT57)),-1)</f>
        <v>-1</v>
      </c>
      <c r="AV57" s="0" t="n">
        <f aca="false">IF(AU57=-1,-1, VALUE(MID(AT57,AU57+2, IFERROR(FIND(" ",AT57,AU57),999)-AU57-2)))</f>
        <v>-1</v>
      </c>
      <c r="AW57" s="0" t="str">
        <f aca="false">IF(OR(AU57=-1,IFERROR(INDEX(AU$2:AU$100,AV57),999)&gt;=0),AT57, REPLACE(AT57,AU57,IFERROR(FIND(" ",AT57,AU57),999)-AU57,                   INDEX(AT$2:AT$100,AV57)                  ) )</f>
        <v/>
      </c>
      <c r="AX57" s="0" t="n">
        <f aca="false">IFERROR(FIND("f_",LOWER(AW57)),-1)</f>
        <v>-1</v>
      </c>
      <c r="AY57" s="0" t="n">
        <f aca="false">IF(AX57=-1,-1, VALUE(MID(AW57,AX57+2, IFERROR(FIND(" ",AW57,AX57),999)-AX57-2)))</f>
        <v>-1</v>
      </c>
      <c r="AZ57" s="0" t="str">
        <f aca="false">IF(OR(AX57=-1,IFERROR(INDEX(AX$2:AX$100,AY57),999)&gt;=0),AW57, REPLACE(AW57,AX57,IFERROR(FIND(" ",AW57,AX57),999)-AX57,                   INDEX(AW$2:AW$100,AY57)                  ) )</f>
        <v/>
      </c>
      <c r="BA57" s="0" t="n">
        <f aca="false">IFERROR(FIND("f_",LOWER(AZ57)),-1)</f>
        <v>-1</v>
      </c>
      <c r="BB57" s="0" t="n">
        <f aca="false">IF(BA57=-1,-1, VALUE(MID(AZ57,BA57+2, IFERROR(FIND(" ",AZ57,BA57),999)-BA57-2)))</f>
        <v>-1</v>
      </c>
      <c r="BC57" s="0" t="str">
        <f aca="false">IF(OR(BA57=-1,IFERROR(INDEX(BA$2:BA$100,BB57),999)&gt;=0),AZ57, REPLACE(AZ57,BA57,IFERROR(FIND(" ",AZ57,BA57),999)-BA57,                   INDEX(AZ$2:AZ$100,BB57)                  ) )</f>
        <v/>
      </c>
      <c r="BD57" s="0" t="n">
        <f aca="false">IFERROR(FIND("f_",LOWER(BC57)),-1)</f>
        <v>-1</v>
      </c>
      <c r="BE57" s="0" t="n">
        <f aca="false">IF(BD57=-1,-1, VALUE(MID(BC57,BD57+2, IFERROR(FIND(" ",BC57,BD57),999)-BD57-2)))</f>
        <v>-1</v>
      </c>
      <c r="BF57" s="0" t="str">
        <f aca="false">IF(OR(BD57=-1,IFERROR(INDEX(BD$2:BD$100,BE57),999)&gt;=0),BC57, REPLACE(BC57,BD57,IFERROR(FIND(" ",BC57,BD57),999)-BD57,                   INDEX(BC$2:BC$100,BE57)                  ) )</f>
        <v/>
      </c>
      <c r="BG57" s="0" t="n">
        <f aca="false">IFERROR(FIND("f_",LOWER(BF57)),-1)</f>
        <v>-1</v>
      </c>
      <c r="BH57" s="0" t="n">
        <f aca="false">IF(BG57=-1,-1, VALUE(MID(BF57,BG57+2, IFERROR(FIND(" ",BF57,BG57),999)-BG57-2)))</f>
        <v>-1</v>
      </c>
      <c r="BI57" s="0" t="str">
        <f aca="false">IF(OR(BG57=-1,IFERROR(INDEX(BG$2:BG$100,BH57),999)&gt;=0),BF57, REPLACE(BF57,BG57,IFERROR(FIND(" ",BF57,BG57),999)-BG57,                   INDEX(BF$2:BF$100,BH57)                  ) )</f>
        <v/>
      </c>
      <c r="BJ57" s="0" t="n">
        <f aca="false">IFERROR(FIND("f_",LOWER(BI57)),-1)</f>
        <v>-1</v>
      </c>
      <c r="BK57" s="0" t="n">
        <f aca="false">IF(BJ57=-1,-1, VALUE(MID(BI57,BJ57+2, IFERROR(FIND(" ",BI57,BJ57),999)-BJ57-2)))</f>
        <v>-1</v>
      </c>
      <c r="BL57" s="0" t="str">
        <f aca="false">IF(OR(BJ57=-1,IFERROR(INDEX(BJ$2:BJ$100,BK57),999)&gt;=0),BI57, REPLACE(BI57,BJ57,IFERROR(FIND(" ",BI57,BJ57),999)-BJ57,                   INDEX(BI$2:BI$100,BK57)                  ) )</f>
        <v/>
      </c>
      <c r="BM57" s="0" t="n">
        <f aca="false">IFERROR(FIND("f_",LOWER(BL57)),-1)</f>
        <v>-1</v>
      </c>
      <c r="BN57" s="0" t="n">
        <f aca="false">IF(BM57=-1,-1, VALUE(MID(BL57,BM57+2, IFERROR(FIND(" ",BL57,BM57),999)-BM57-2)))</f>
        <v>-1</v>
      </c>
      <c r="BO57" s="0" t="str">
        <f aca="false">IF(OR(BM57=-1,IFERROR(INDEX(BM$2:BM$100,BN57),999)&gt;=0),BL57, REPLACE(BL57,BM57,IFERROR(FIND(" ",BL57,BM57),999)-BM57,                   INDEX(BL$2:BL$100,BN57)                  ) )</f>
        <v/>
      </c>
      <c r="BP57" s="0" t="n">
        <f aca="false">IFERROR(FIND("f_",LOWER(BO57)),-1)</f>
        <v>-1</v>
      </c>
      <c r="BQ57" s="0" t="n">
        <f aca="false">IF(BP57=-1,-1, VALUE(MID(BO57,BP57+2, IFERROR(FIND(" ",BO57,BP57),999)-BP57-2)))</f>
        <v>-1</v>
      </c>
      <c r="BR57" s="0" t="str">
        <f aca="false">IF(OR(BP57=-1,IFERROR(INDEX(BP$2:BP$100,BQ57),999)&gt;=0),BO57, REPLACE(BO57,BP57,IFERROR(FIND(" ",BO57,BP57),999)-BP57,                   INDEX(BO$2:BO$100,BQ57)                  ) )</f>
        <v/>
      </c>
      <c r="BS57" s="0" t="n">
        <f aca="false">IFERROR(FIND("f_",LOWER(BR57)),-1)</f>
        <v>-1</v>
      </c>
      <c r="BT57" s="0" t="n">
        <f aca="false">IF(BS57=-1,-1, VALUE(MID(BR57,BS57+2, IFERROR(FIND(" ",BR57,BS57),999)-BS57-2)))</f>
        <v>-1</v>
      </c>
      <c r="BU57" s="0" t="str">
        <f aca="false">IF(OR(BS57=-1,IFERROR(INDEX(BS$2:BS$100,BT57),999)&gt;=0),BR57, REPLACE(BR57,BS57,IFERROR(FIND(" ",BR57,BS57),999)-BS57,                   INDEX(BR$2:BR$100,BT57)                  ) )</f>
        <v/>
      </c>
      <c r="BV57" s="0" t="n">
        <f aca="false">IFERROR(FIND("f_",LOWER(BU57)),-1)</f>
        <v>-1</v>
      </c>
      <c r="BW57" s="0" t="n">
        <f aca="false">IF(BV57=-1,-1, VALUE(MID(BU57,BV57+2, IFERROR(FIND(" ",BU57,BV57),999)-BV57-2)))</f>
        <v>-1</v>
      </c>
      <c r="BX57" s="0" t="str">
        <f aca="false">IF(OR(BV57=-1,IFERROR(INDEX(BV$2:BV$100,BW57),999)&gt;=0),BU57, REPLACE(BU57,BV57,IFERROR(FIND(" ",BU57,BV57),999)-BV57,                   INDEX(BU$2:BU$100,BW57)                  ) )</f>
        <v/>
      </c>
      <c r="BY57" s="0" t="n">
        <f aca="false">IFERROR(FIND("f_",LOWER(BX57)),-1)</f>
        <v>-1</v>
      </c>
      <c r="BZ57" s="0" t="n">
        <f aca="false">IF(BY57=-1,-1, VALUE(MID(BX57,BY57+2, IFERROR(FIND(" ",BX57,BY57),999)-BY57-2)))</f>
        <v>-1</v>
      </c>
      <c r="CA57" s="0" t="str">
        <f aca="false">IF(OR(BY57=-1,IFERROR(INDEX(BY$2:BY$100,BZ57),999)&gt;=0),BX57, REPLACE(BX57,BY57,IFERROR(FIND(" ",BX57,BY57),999)-BY57,                   INDEX(BX$2:BX$100,BZ57)                  ) )</f>
        <v/>
      </c>
      <c r="CB57" s="0" t="n">
        <f aca="false">IFERROR(FIND("f_",LOWER(CA57)),-1)</f>
        <v>-1</v>
      </c>
      <c r="CC57" s="0" t="n">
        <f aca="false">IF(CB57=-1,-1, VALUE(MID(CA57,CB57+2, IFERROR(FIND(" ",CA57,CB57),999)-CB57-2)))</f>
        <v>-1</v>
      </c>
      <c r="CD57" s="0" t="str">
        <f aca="false">IF(OR(CB57=-1,IFERROR(INDEX(CB$2:CB$100,CC57),999)&gt;=0),CA57, REPLACE(CA57,CB57,IFERROR(FIND(" ",CA57,CB57),999)-CB57,                   INDEX(CA$2:CA$100,CC57)                  ) )</f>
        <v/>
      </c>
      <c r="CE57" s="0" t="n">
        <f aca="false">IFERROR(FIND("f_",LOWER(CD57)),-1)</f>
        <v>-1</v>
      </c>
      <c r="CF57" s="0" t="n">
        <f aca="false">IF(CE57=-1,-1, VALUE(MID(CD57,CE57+2, IFERROR(FIND(" ",CD57,CE57),999)-CE57-2)))</f>
        <v>-1</v>
      </c>
      <c r="CG57" s="0" t="str">
        <f aca="false">IF(OR(CE57=-1,IFERROR(INDEX(CE$2:CE$100,CF57),999)&gt;=0),CD57, REPLACE(CD57,CE57,IFERROR(FIND(" ",CD57,CE57),999)-CE57,                   INDEX(CD$2:CD$100,CF57)                  ) )</f>
        <v/>
      </c>
      <c r="CH57" s="0" t="n">
        <f aca="false">IFERROR(FIND("f_",LOWER(CG57)),-1)</f>
        <v>-1</v>
      </c>
      <c r="CI57" s="0" t="n">
        <f aca="false">IF(CH57=-1,-1, VALUE(MID(CG57,CH57+2, IFERROR(FIND(" ",CG57,CH57),999)-CH57-2)))</f>
        <v>-1</v>
      </c>
      <c r="CJ57" s="0" t="str">
        <f aca="false">IF(OR(CH57=-1,IFERROR(INDEX(CH$2:CH$100,CI57),999)&gt;=0),CG57, REPLACE(CG57,CH57,IFERROR(FIND(" ",CG57,CH57),999)-CH57,                   INDEX(CG$2:CG$100,CI57)                  ) )</f>
        <v/>
      </c>
      <c r="CK57" s="0" t="n">
        <f aca="false">IFERROR(FIND("f_",LOWER(CJ57)),-1)</f>
        <v>-1</v>
      </c>
      <c r="CL57" s="0" t="n">
        <f aca="false">IF(CK57=-1,-1, VALUE(MID(CJ57,CK57+2, IFERROR(FIND(" ",CJ57,CK57),999)-CK57-2)))</f>
        <v>-1</v>
      </c>
      <c r="CM57" s="0" t="str">
        <f aca="false">IF(OR(CK57=-1,IFERROR(INDEX(CK$2:CK$100,CL57),999)&gt;=0),CJ57, REPLACE(CJ57,CK57,IFERROR(FIND(" ",CJ57,CK57),999)-CK57,                   INDEX(CJ$2:CJ$100,CL57)                  ) )</f>
        <v/>
      </c>
      <c r="CN57" s="0" t="n">
        <f aca="false">IFERROR(FIND("f_",LOWER(CM57)),-1)</f>
        <v>-1</v>
      </c>
      <c r="CO57" s="0" t="n">
        <f aca="false">IF(CN57=-1,-1, VALUE(MID(CM57,CN57+2, IFERROR(FIND(" ",CM57,CN57),999)-CN57-2)))</f>
        <v>-1</v>
      </c>
      <c r="CP57" s="0" t="str">
        <f aca="false">IF(OR(CN57=-1,IFERROR(INDEX(CN$2:CN$100,CO57),999)&gt;=0),CM57, REPLACE(CM57,CN57,IFERROR(FIND(" ",CM57,CN57),999)-CN57,                   INDEX(CM$2:CM$100,CO57)                  ) )</f>
        <v/>
      </c>
      <c r="CQ57" s="0" t="n">
        <f aca="false">IFERROR(FIND("f_",LOWER(CP57)),-1)</f>
        <v>-1</v>
      </c>
      <c r="CR57" s="0" t="n">
        <f aca="false">IF(CQ57=-1,-1, VALUE(MID(CP57,CQ57+2, IFERROR(FIND(" ",CP57,CQ57),999)-CQ57-2)))</f>
        <v>-1</v>
      </c>
      <c r="CS57" s="0" t="str">
        <f aca="false">IF(OR(CQ57=-1,IFERROR(INDEX(CQ$2:CQ$100,CR57),999)&gt;=0),CP57, REPLACE(CP57,CQ57,IFERROR(FIND(" ",CP57,CQ57),999)-CQ57,                   INDEX(CP$2:CP$100,CR57)                  ) )</f>
        <v/>
      </c>
      <c r="CT57" s="0" t="n">
        <f aca="false">IFERROR(FIND("f_",LOWER(CS57)),-1)</f>
        <v>-1</v>
      </c>
      <c r="CU57" s="0" t="n">
        <f aca="false">IF(CT57=-1,-1, VALUE(MID(CS57,CT57+2, IFERROR(FIND(" ",CS57,CT57),999)-CT57-2)))</f>
        <v>-1</v>
      </c>
      <c r="CV57" s="0" t="str">
        <f aca="false">IF(OR(CT57=-1,IFERROR(INDEX(CT$2:CT$100,CU57),999)&gt;=0),CS57, REPLACE(CS57,CT57,IFERROR(FIND(" ",CS57,CT57),999)-CT57,                   INDEX(CS$2:CS$100,CU57)                  ) )</f>
        <v/>
      </c>
      <c r="CW57" s="0" t="n">
        <f aca="false">IFERROR(FIND("f_",LOWER(CV57)),-1)</f>
        <v>-1</v>
      </c>
      <c r="CX57" s="0" t="n">
        <f aca="false">IF(CW57=-1,-1, VALUE(MID(CV57,CW57+2, IFERROR(FIND(" ",CV57,CW57),999)-CW57-2)))</f>
        <v>-1</v>
      </c>
      <c r="CY57" s="0" t="str">
        <f aca="false">IF(OR(CW57=-1,IFERROR(INDEX(CW$2:CW$100,CX57),999)&gt;=0),CV57, REPLACE(CV57,CW57,IFERROR(FIND(" ",CV57,CW57),999)-CW57,                   INDEX(CV$2:CV$100,CX57)                  ) )</f>
        <v/>
      </c>
      <c r="CZ57" s="0" t="n">
        <f aca="false">IFERROR(FIND("f_",LOWER(CY57)),-1)</f>
        <v>-1</v>
      </c>
      <c r="DA57" s="0" t="n">
        <f aca="false">IF(CZ57=-1,-1, VALUE(MID(CY57,CZ57+2, IFERROR(FIND(" ",CY57,CZ57),999)-CZ57-2)))</f>
        <v>-1</v>
      </c>
      <c r="DB57" s="0" t="str">
        <f aca="false">IF(OR(CZ57=-1,IFERROR(INDEX(CZ$2:CZ$100,DA57),999)&gt;=0),CY57, REPLACE(CY57,CZ57,IFERROR(FIND(" ",CY57,CZ57),999)-CZ57,                   INDEX(CY$2:CY$100,DA57)                  ) )</f>
        <v/>
      </c>
    </row>
    <row r="58" customFormat="false" ht="13.8" hidden="false" customHeight="false" outlineLevel="0" collapsed="false">
      <c r="D58" s="1"/>
      <c r="I58" s="0" t="str">
        <f aca="false">DB58</f>
        <v/>
      </c>
      <c r="L58" s="0" t="e">
        <f aca="false">VLOOKUP($D58,Relgebra!$A:$E,5,0)</f>
        <v>#N/A</v>
      </c>
      <c r="M58" s="0" t="e">
        <f aca="false">SUBSTITUTE(SUBSTITUTE(L58,"parm1",E58),"parm2",F58)</f>
        <v>#N/A</v>
      </c>
      <c r="N58" s="0" t="str">
        <f aca="false">IFERROR(VLOOKUP(ROW($A57),$G$2:$M$100,COLUMN(M57)-COLUMN(G57)+1,0),"")</f>
        <v/>
      </c>
      <c r="P58" s="0" t="str">
        <f aca="false">N58</f>
        <v/>
      </c>
      <c r="Q58" s="0" t="n">
        <f aca="false">IFERROR(FIND("f_",LOWER(P58)),-1)</f>
        <v>-1</v>
      </c>
      <c r="R58" s="0" t="n">
        <f aca="false">IF(Q58=-1,-1, VALUE(MID(P58,Q58+2, IFERROR(FIND(" ",P58,Q58),999)-Q58-2)))</f>
        <v>-1</v>
      </c>
      <c r="S58" s="0" t="str">
        <f aca="false">IF(OR(Q58=-1,IFERROR(INDEX(Q$2:Q$100,R58),999)&gt;=0),P58, REPLACE(P58,Q58,IFERROR(FIND(" ",P58,Q58),999)-Q58,                   INDEX(P$2:P$100,R58)                  ) )</f>
        <v/>
      </c>
      <c r="T58" s="0" t="n">
        <f aca="false">IFERROR(FIND("f_",LOWER(S58)),-1)</f>
        <v>-1</v>
      </c>
      <c r="U58" s="0" t="n">
        <f aca="false">IF(T58=-1,-1, VALUE(MID(S58,T58+2, IFERROR(FIND(" ",S58,T58),999)-T58-2)))</f>
        <v>-1</v>
      </c>
      <c r="V58" s="0" t="str">
        <f aca="false">IF(OR(T58=-1,IFERROR(INDEX(T$2:T$100,U58),999)&gt;=0),S58, REPLACE(S58,T58,IFERROR(FIND(" ",S58,T58),999)-T58,                   INDEX(S$2:S$100,U58)                  ) )</f>
        <v/>
      </c>
      <c r="W58" s="0" t="n">
        <f aca="false">IFERROR(FIND("f_",LOWER(V58)),-1)</f>
        <v>-1</v>
      </c>
      <c r="X58" s="0" t="n">
        <f aca="false">IF(W58=-1,-1, VALUE(MID(V58,W58+2, IFERROR(FIND(" ",V58,W58),999)-W58-2)))</f>
        <v>-1</v>
      </c>
      <c r="Y58" s="0" t="str">
        <f aca="false">IF(OR(W58=-1,IFERROR(INDEX(W$2:W$100,X58),999)&gt;=0),V58, REPLACE(V58,W58,IFERROR(FIND(" ",V58,W58),999)-W58,                   INDEX(V$2:V$100,X58)                  ) )</f>
        <v/>
      </c>
      <c r="Z58" s="0" t="n">
        <f aca="false">IFERROR(FIND("f_",LOWER(Y58)),-1)</f>
        <v>-1</v>
      </c>
      <c r="AA58" s="0" t="n">
        <f aca="false">IF(Z58=-1,-1, VALUE(MID(Y58,Z58+2, IFERROR(FIND(" ",Y58,Z58),999)-Z58-2)))</f>
        <v>-1</v>
      </c>
      <c r="AB58" s="0" t="str">
        <f aca="false">IF(OR(Z58=-1,IFERROR(INDEX(Z$2:Z$100,AA58),999)&gt;=0),Y58, REPLACE(Y58,Z58,IFERROR(FIND(" ",Y58,Z58),999)-Z58,                   INDEX(Y$2:Y$100,AA58)                  ) )</f>
        <v/>
      </c>
      <c r="AC58" s="0" t="n">
        <f aca="false">IFERROR(FIND("f_",LOWER(AB58)),-1)</f>
        <v>-1</v>
      </c>
      <c r="AD58" s="0" t="n">
        <f aca="false">IF(AC58=-1,-1, VALUE(MID(AB58,AC58+2, IFERROR(FIND(" ",AB58,AC58),999)-AC58-2)))</f>
        <v>-1</v>
      </c>
      <c r="AE58" s="0" t="str">
        <f aca="false">IF(OR(AC58=-1,IFERROR(INDEX(AC$2:AC$100,AD58),999)&gt;=0),AB58, REPLACE(AB58,AC58,IFERROR(FIND(" ",AB58,AC58),999)-AC58,                   INDEX(AB$2:AB$100,AD58)                  ) )</f>
        <v/>
      </c>
      <c r="AF58" s="0" t="n">
        <f aca="false">IFERROR(FIND("f_",LOWER(AE58)),-1)</f>
        <v>-1</v>
      </c>
      <c r="AG58" s="0" t="n">
        <f aca="false">IF(AF58=-1,-1, VALUE(MID(AE58,AF58+2, IFERROR(FIND(" ",AE58,AF58),999)-AF58-2)))</f>
        <v>-1</v>
      </c>
      <c r="AH58" s="0" t="str">
        <f aca="false">IF(OR(AF58=-1,IFERROR(INDEX(AF$2:AF$100,AG58),999)&gt;=0),AE58, REPLACE(AE58,AF58,IFERROR(FIND(" ",AE58,AF58),999)-AF58,                   INDEX(AE$2:AE$100,AG58)                  ) )</f>
        <v/>
      </c>
      <c r="AI58" s="0" t="n">
        <f aca="false">IFERROR(FIND("f_",LOWER(AH58)),-1)</f>
        <v>-1</v>
      </c>
      <c r="AJ58" s="0" t="n">
        <f aca="false">IF(AI58=-1,-1, VALUE(MID(AH58,AI58+2, IFERROR(FIND(" ",AH58,AI58),999)-AI58-2)))</f>
        <v>-1</v>
      </c>
      <c r="AK58" s="0" t="str">
        <f aca="false">IF(OR(AI58=-1,IFERROR(INDEX(AI$2:AI$100,AJ58),999)&gt;=0),AH58, REPLACE(AH58,AI58,IFERROR(FIND(" ",AH58,AI58),999)-AI58,                   INDEX(AH$2:AH$100,AJ58)                  ) )</f>
        <v/>
      </c>
      <c r="AL58" s="0" t="n">
        <f aca="false">IFERROR(FIND("f_",LOWER(AK58)),-1)</f>
        <v>-1</v>
      </c>
      <c r="AM58" s="0" t="n">
        <f aca="false">IF(AL58=-1,-1, VALUE(MID(AK58,AL58+2, IFERROR(FIND(" ",AK58,AL58),999)-AL58-2)))</f>
        <v>-1</v>
      </c>
      <c r="AN58" s="0" t="str">
        <f aca="false">IF(OR(AL58=-1,IFERROR(INDEX(AL$2:AL$100,AM58),999)&gt;=0),AK58, REPLACE(AK58,AL58,IFERROR(FIND(" ",AK58,AL58),999)-AL58,                   INDEX(AK$2:AK$100,AM58)                  ) )</f>
        <v/>
      </c>
      <c r="AO58" s="0" t="n">
        <f aca="false">IFERROR(FIND("f_",LOWER(AN58)),-1)</f>
        <v>-1</v>
      </c>
      <c r="AP58" s="0" t="n">
        <f aca="false">IF(AO58=-1,-1, VALUE(MID(AN58,AO58+2, IFERROR(FIND(" ",AN58,AO58),999)-AO58-2)))</f>
        <v>-1</v>
      </c>
      <c r="AQ58" s="0" t="str">
        <f aca="false">IF(OR(AO58=-1,IFERROR(INDEX(AO$2:AO$100,AP58),999)&gt;=0),AN58, REPLACE(AN58,AO58,IFERROR(FIND(" ",AN58,AO58),999)-AO58,                   INDEX(AN$2:AN$100,AP58)                  ) )</f>
        <v/>
      </c>
      <c r="AR58" s="0" t="n">
        <f aca="false">IFERROR(FIND("f_",LOWER(AQ58)),-1)</f>
        <v>-1</v>
      </c>
      <c r="AS58" s="0" t="n">
        <f aca="false">IF(AR58=-1,-1, VALUE(MID(AQ58,AR58+2, IFERROR(FIND(" ",AQ58,AR58),999)-AR58-2)))</f>
        <v>-1</v>
      </c>
      <c r="AT58" s="0" t="str">
        <f aca="false">IF(OR(AR58=-1,IFERROR(INDEX(AR$2:AR$100,AS58),999)&gt;=0),AQ58, REPLACE(AQ58,AR58,IFERROR(FIND(" ",AQ58,AR58),999)-AR58,                   INDEX(AQ$2:AQ$100,AS58)                  ) )</f>
        <v/>
      </c>
      <c r="AU58" s="0" t="n">
        <f aca="false">IFERROR(FIND("f_",LOWER(AT58)),-1)</f>
        <v>-1</v>
      </c>
      <c r="AV58" s="0" t="n">
        <f aca="false">IF(AU58=-1,-1, VALUE(MID(AT58,AU58+2, IFERROR(FIND(" ",AT58,AU58),999)-AU58-2)))</f>
        <v>-1</v>
      </c>
      <c r="AW58" s="0" t="str">
        <f aca="false">IF(OR(AU58=-1,IFERROR(INDEX(AU$2:AU$100,AV58),999)&gt;=0),AT58, REPLACE(AT58,AU58,IFERROR(FIND(" ",AT58,AU58),999)-AU58,                   INDEX(AT$2:AT$100,AV58)                  ) )</f>
        <v/>
      </c>
      <c r="AX58" s="0" t="n">
        <f aca="false">IFERROR(FIND("f_",LOWER(AW58)),-1)</f>
        <v>-1</v>
      </c>
      <c r="AY58" s="0" t="n">
        <f aca="false">IF(AX58=-1,-1, VALUE(MID(AW58,AX58+2, IFERROR(FIND(" ",AW58,AX58),999)-AX58-2)))</f>
        <v>-1</v>
      </c>
      <c r="AZ58" s="0" t="str">
        <f aca="false">IF(OR(AX58=-1,IFERROR(INDEX(AX$2:AX$100,AY58),999)&gt;=0),AW58, REPLACE(AW58,AX58,IFERROR(FIND(" ",AW58,AX58),999)-AX58,                   INDEX(AW$2:AW$100,AY58)                  ) )</f>
        <v/>
      </c>
      <c r="BA58" s="0" t="n">
        <f aca="false">IFERROR(FIND("f_",LOWER(AZ58)),-1)</f>
        <v>-1</v>
      </c>
      <c r="BB58" s="0" t="n">
        <f aca="false">IF(BA58=-1,-1, VALUE(MID(AZ58,BA58+2, IFERROR(FIND(" ",AZ58,BA58),999)-BA58-2)))</f>
        <v>-1</v>
      </c>
      <c r="BC58" s="0" t="str">
        <f aca="false">IF(OR(BA58=-1,IFERROR(INDEX(BA$2:BA$100,BB58),999)&gt;=0),AZ58, REPLACE(AZ58,BA58,IFERROR(FIND(" ",AZ58,BA58),999)-BA58,                   INDEX(AZ$2:AZ$100,BB58)                  ) )</f>
        <v/>
      </c>
      <c r="BD58" s="0" t="n">
        <f aca="false">IFERROR(FIND("f_",LOWER(BC58)),-1)</f>
        <v>-1</v>
      </c>
      <c r="BE58" s="0" t="n">
        <f aca="false">IF(BD58=-1,-1, VALUE(MID(BC58,BD58+2, IFERROR(FIND(" ",BC58,BD58),999)-BD58-2)))</f>
        <v>-1</v>
      </c>
      <c r="BF58" s="0" t="str">
        <f aca="false">IF(OR(BD58=-1,IFERROR(INDEX(BD$2:BD$100,BE58),999)&gt;=0),BC58, REPLACE(BC58,BD58,IFERROR(FIND(" ",BC58,BD58),999)-BD58,                   INDEX(BC$2:BC$100,BE58)                  ) )</f>
        <v/>
      </c>
      <c r="BG58" s="0" t="n">
        <f aca="false">IFERROR(FIND("f_",LOWER(BF58)),-1)</f>
        <v>-1</v>
      </c>
      <c r="BH58" s="0" t="n">
        <f aca="false">IF(BG58=-1,-1, VALUE(MID(BF58,BG58+2, IFERROR(FIND(" ",BF58,BG58),999)-BG58-2)))</f>
        <v>-1</v>
      </c>
      <c r="BI58" s="0" t="str">
        <f aca="false">IF(OR(BG58=-1,IFERROR(INDEX(BG$2:BG$100,BH58),999)&gt;=0),BF58, REPLACE(BF58,BG58,IFERROR(FIND(" ",BF58,BG58),999)-BG58,                   INDEX(BF$2:BF$100,BH58)                  ) )</f>
        <v/>
      </c>
      <c r="BJ58" s="0" t="n">
        <f aca="false">IFERROR(FIND("f_",LOWER(BI58)),-1)</f>
        <v>-1</v>
      </c>
      <c r="BK58" s="0" t="n">
        <f aca="false">IF(BJ58=-1,-1, VALUE(MID(BI58,BJ58+2, IFERROR(FIND(" ",BI58,BJ58),999)-BJ58-2)))</f>
        <v>-1</v>
      </c>
      <c r="BL58" s="0" t="str">
        <f aca="false">IF(OR(BJ58=-1,IFERROR(INDEX(BJ$2:BJ$100,BK58),999)&gt;=0),BI58, REPLACE(BI58,BJ58,IFERROR(FIND(" ",BI58,BJ58),999)-BJ58,                   INDEX(BI$2:BI$100,BK58)                  ) )</f>
        <v/>
      </c>
      <c r="BM58" s="0" t="n">
        <f aca="false">IFERROR(FIND("f_",LOWER(BL58)),-1)</f>
        <v>-1</v>
      </c>
      <c r="BN58" s="0" t="n">
        <f aca="false">IF(BM58=-1,-1, VALUE(MID(BL58,BM58+2, IFERROR(FIND(" ",BL58,BM58),999)-BM58-2)))</f>
        <v>-1</v>
      </c>
      <c r="BO58" s="0" t="str">
        <f aca="false">IF(OR(BM58=-1,IFERROR(INDEX(BM$2:BM$100,BN58),999)&gt;=0),BL58, REPLACE(BL58,BM58,IFERROR(FIND(" ",BL58,BM58),999)-BM58,                   INDEX(BL$2:BL$100,BN58)                  ) )</f>
        <v/>
      </c>
      <c r="BP58" s="0" t="n">
        <f aca="false">IFERROR(FIND("f_",LOWER(BO58)),-1)</f>
        <v>-1</v>
      </c>
      <c r="BQ58" s="0" t="n">
        <f aca="false">IF(BP58=-1,-1, VALUE(MID(BO58,BP58+2, IFERROR(FIND(" ",BO58,BP58),999)-BP58-2)))</f>
        <v>-1</v>
      </c>
      <c r="BR58" s="0" t="str">
        <f aca="false">IF(OR(BP58=-1,IFERROR(INDEX(BP$2:BP$100,BQ58),999)&gt;=0),BO58, REPLACE(BO58,BP58,IFERROR(FIND(" ",BO58,BP58),999)-BP58,                   INDEX(BO$2:BO$100,BQ58)                  ) )</f>
        <v/>
      </c>
      <c r="BS58" s="0" t="n">
        <f aca="false">IFERROR(FIND("f_",LOWER(BR58)),-1)</f>
        <v>-1</v>
      </c>
      <c r="BT58" s="0" t="n">
        <f aca="false">IF(BS58=-1,-1, VALUE(MID(BR58,BS58+2, IFERROR(FIND(" ",BR58,BS58),999)-BS58-2)))</f>
        <v>-1</v>
      </c>
      <c r="BU58" s="0" t="str">
        <f aca="false">IF(OR(BS58=-1,IFERROR(INDEX(BS$2:BS$100,BT58),999)&gt;=0),BR58, REPLACE(BR58,BS58,IFERROR(FIND(" ",BR58,BS58),999)-BS58,                   INDEX(BR$2:BR$100,BT58)                  ) )</f>
        <v/>
      </c>
      <c r="BV58" s="0" t="n">
        <f aca="false">IFERROR(FIND("f_",LOWER(BU58)),-1)</f>
        <v>-1</v>
      </c>
      <c r="BW58" s="0" t="n">
        <f aca="false">IF(BV58=-1,-1, VALUE(MID(BU58,BV58+2, IFERROR(FIND(" ",BU58,BV58),999)-BV58-2)))</f>
        <v>-1</v>
      </c>
      <c r="BX58" s="0" t="str">
        <f aca="false">IF(OR(BV58=-1,IFERROR(INDEX(BV$2:BV$100,BW58),999)&gt;=0),BU58, REPLACE(BU58,BV58,IFERROR(FIND(" ",BU58,BV58),999)-BV58,                   INDEX(BU$2:BU$100,BW58)                  ) )</f>
        <v/>
      </c>
      <c r="BY58" s="0" t="n">
        <f aca="false">IFERROR(FIND("f_",LOWER(BX58)),-1)</f>
        <v>-1</v>
      </c>
      <c r="BZ58" s="0" t="n">
        <f aca="false">IF(BY58=-1,-1, VALUE(MID(BX58,BY58+2, IFERROR(FIND(" ",BX58,BY58),999)-BY58-2)))</f>
        <v>-1</v>
      </c>
      <c r="CA58" s="0" t="str">
        <f aca="false">IF(OR(BY58=-1,IFERROR(INDEX(BY$2:BY$100,BZ58),999)&gt;=0),BX58, REPLACE(BX58,BY58,IFERROR(FIND(" ",BX58,BY58),999)-BY58,                   INDEX(BX$2:BX$100,BZ58)                  ) )</f>
        <v/>
      </c>
      <c r="CB58" s="0" t="n">
        <f aca="false">IFERROR(FIND("f_",LOWER(CA58)),-1)</f>
        <v>-1</v>
      </c>
      <c r="CC58" s="0" t="n">
        <f aca="false">IF(CB58=-1,-1, VALUE(MID(CA58,CB58+2, IFERROR(FIND(" ",CA58,CB58),999)-CB58-2)))</f>
        <v>-1</v>
      </c>
      <c r="CD58" s="0" t="str">
        <f aca="false">IF(OR(CB58=-1,IFERROR(INDEX(CB$2:CB$100,CC58),999)&gt;=0),CA58, REPLACE(CA58,CB58,IFERROR(FIND(" ",CA58,CB58),999)-CB58,                   INDEX(CA$2:CA$100,CC58)                  ) )</f>
        <v/>
      </c>
      <c r="CE58" s="0" t="n">
        <f aca="false">IFERROR(FIND("f_",LOWER(CD58)),-1)</f>
        <v>-1</v>
      </c>
      <c r="CF58" s="0" t="n">
        <f aca="false">IF(CE58=-1,-1, VALUE(MID(CD58,CE58+2, IFERROR(FIND(" ",CD58,CE58),999)-CE58-2)))</f>
        <v>-1</v>
      </c>
      <c r="CG58" s="0" t="str">
        <f aca="false">IF(OR(CE58=-1,IFERROR(INDEX(CE$2:CE$100,CF58),999)&gt;=0),CD58, REPLACE(CD58,CE58,IFERROR(FIND(" ",CD58,CE58),999)-CE58,                   INDEX(CD$2:CD$100,CF58)                  ) )</f>
        <v/>
      </c>
      <c r="CH58" s="0" t="n">
        <f aca="false">IFERROR(FIND("f_",LOWER(CG58)),-1)</f>
        <v>-1</v>
      </c>
      <c r="CI58" s="0" t="n">
        <f aca="false">IF(CH58=-1,-1, VALUE(MID(CG58,CH58+2, IFERROR(FIND(" ",CG58,CH58),999)-CH58-2)))</f>
        <v>-1</v>
      </c>
      <c r="CJ58" s="0" t="str">
        <f aca="false">IF(OR(CH58=-1,IFERROR(INDEX(CH$2:CH$100,CI58),999)&gt;=0),CG58, REPLACE(CG58,CH58,IFERROR(FIND(" ",CG58,CH58),999)-CH58,                   INDEX(CG$2:CG$100,CI58)                  ) )</f>
        <v/>
      </c>
      <c r="CK58" s="0" t="n">
        <f aca="false">IFERROR(FIND("f_",LOWER(CJ58)),-1)</f>
        <v>-1</v>
      </c>
      <c r="CL58" s="0" t="n">
        <f aca="false">IF(CK58=-1,-1, VALUE(MID(CJ58,CK58+2, IFERROR(FIND(" ",CJ58,CK58),999)-CK58-2)))</f>
        <v>-1</v>
      </c>
      <c r="CM58" s="0" t="str">
        <f aca="false">IF(OR(CK58=-1,IFERROR(INDEX(CK$2:CK$100,CL58),999)&gt;=0),CJ58, REPLACE(CJ58,CK58,IFERROR(FIND(" ",CJ58,CK58),999)-CK58,                   INDEX(CJ$2:CJ$100,CL58)                  ) )</f>
        <v/>
      </c>
      <c r="CN58" s="0" t="n">
        <f aca="false">IFERROR(FIND("f_",LOWER(CM58)),-1)</f>
        <v>-1</v>
      </c>
      <c r="CO58" s="0" t="n">
        <f aca="false">IF(CN58=-1,-1, VALUE(MID(CM58,CN58+2, IFERROR(FIND(" ",CM58,CN58),999)-CN58-2)))</f>
        <v>-1</v>
      </c>
      <c r="CP58" s="0" t="str">
        <f aca="false">IF(OR(CN58=-1,IFERROR(INDEX(CN$2:CN$100,CO58),999)&gt;=0),CM58, REPLACE(CM58,CN58,IFERROR(FIND(" ",CM58,CN58),999)-CN58,                   INDEX(CM$2:CM$100,CO58)                  ) )</f>
        <v/>
      </c>
      <c r="CQ58" s="0" t="n">
        <f aca="false">IFERROR(FIND("f_",LOWER(CP58)),-1)</f>
        <v>-1</v>
      </c>
      <c r="CR58" s="0" t="n">
        <f aca="false">IF(CQ58=-1,-1, VALUE(MID(CP58,CQ58+2, IFERROR(FIND(" ",CP58,CQ58),999)-CQ58-2)))</f>
        <v>-1</v>
      </c>
      <c r="CS58" s="0" t="str">
        <f aca="false">IF(OR(CQ58=-1,IFERROR(INDEX(CQ$2:CQ$100,CR58),999)&gt;=0),CP58, REPLACE(CP58,CQ58,IFERROR(FIND(" ",CP58,CQ58),999)-CQ58,                   INDEX(CP$2:CP$100,CR58)                  ) )</f>
        <v/>
      </c>
      <c r="CT58" s="0" t="n">
        <f aca="false">IFERROR(FIND("f_",LOWER(CS58)),-1)</f>
        <v>-1</v>
      </c>
      <c r="CU58" s="0" t="n">
        <f aca="false">IF(CT58=-1,-1, VALUE(MID(CS58,CT58+2, IFERROR(FIND(" ",CS58,CT58),999)-CT58-2)))</f>
        <v>-1</v>
      </c>
      <c r="CV58" s="0" t="str">
        <f aca="false">IF(OR(CT58=-1,IFERROR(INDEX(CT$2:CT$100,CU58),999)&gt;=0),CS58, REPLACE(CS58,CT58,IFERROR(FIND(" ",CS58,CT58),999)-CT58,                   INDEX(CS$2:CS$100,CU58)                  ) )</f>
        <v/>
      </c>
      <c r="CW58" s="0" t="n">
        <f aca="false">IFERROR(FIND("f_",LOWER(CV58)),-1)</f>
        <v>-1</v>
      </c>
      <c r="CX58" s="0" t="n">
        <f aca="false">IF(CW58=-1,-1, VALUE(MID(CV58,CW58+2, IFERROR(FIND(" ",CV58,CW58),999)-CW58-2)))</f>
        <v>-1</v>
      </c>
      <c r="CY58" s="0" t="str">
        <f aca="false">IF(OR(CW58=-1,IFERROR(INDEX(CW$2:CW$100,CX58),999)&gt;=0),CV58, REPLACE(CV58,CW58,IFERROR(FIND(" ",CV58,CW58),999)-CW58,                   INDEX(CV$2:CV$100,CX58)                  ) )</f>
        <v/>
      </c>
      <c r="CZ58" s="0" t="n">
        <f aca="false">IFERROR(FIND("f_",LOWER(CY58)),-1)</f>
        <v>-1</v>
      </c>
      <c r="DA58" s="0" t="n">
        <f aca="false">IF(CZ58=-1,-1, VALUE(MID(CY58,CZ58+2, IFERROR(FIND(" ",CY58,CZ58),999)-CZ58-2)))</f>
        <v>-1</v>
      </c>
      <c r="DB58" s="0" t="str">
        <f aca="false">IF(OR(CZ58=-1,IFERROR(INDEX(CZ$2:CZ$100,DA58),999)&gt;=0),CY58, REPLACE(CY58,CZ58,IFERROR(FIND(" ",CY58,CZ58),999)-CZ58,                   INDEX(CY$2:CY$100,DA58)                  ) )</f>
        <v/>
      </c>
    </row>
    <row r="59" customFormat="false" ht="13.8" hidden="false" customHeight="false" outlineLevel="0" collapsed="false">
      <c r="D59" s="1"/>
      <c r="I59" s="0" t="str">
        <f aca="false">DB59</f>
        <v/>
      </c>
      <c r="L59" s="0" t="e">
        <f aca="false">VLOOKUP($D59,Relgebra!$A:$E,5,0)</f>
        <v>#N/A</v>
      </c>
      <c r="M59" s="0" t="e">
        <f aca="false">SUBSTITUTE(SUBSTITUTE(L59,"parm1",E59),"parm2",F59)</f>
        <v>#N/A</v>
      </c>
      <c r="N59" s="0" t="str">
        <f aca="false">IFERROR(VLOOKUP(ROW($A58),$G$2:$M$100,COLUMN(M58)-COLUMN(G58)+1,0),"")</f>
        <v/>
      </c>
      <c r="P59" s="0" t="str">
        <f aca="false">N59</f>
        <v/>
      </c>
      <c r="Q59" s="0" t="n">
        <f aca="false">IFERROR(FIND("f_",LOWER(P59)),-1)</f>
        <v>-1</v>
      </c>
      <c r="R59" s="0" t="n">
        <f aca="false">IF(Q59=-1,-1, VALUE(MID(P59,Q59+2, IFERROR(FIND(" ",P59,Q59),999)-Q59-2)))</f>
        <v>-1</v>
      </c>
      <c r="S59" s="0" t="str">
        <f aca="false">IF(OR(Q59=-1,IFERROR(INDEX(Q$2:Q$100,R59),999)&gt;=0),P59, REPLACE(P59,Q59,IFERROR(FIND(" ",P59,Q59),999)-Q59,                   INDEX(P$2:P$100,R59)                  ) )</f>
        <v/>
      </c>
      <c r="T59" s="0" t="n">
        <f aca="false">IFERROR(FIND("f_",LOWER(S59)),-1)</f>
        <v>-1</v>
      </c>
      <c r="U59" s="0" t="n">
        <f aca="false">IF(T59=-1,-1, VALUE(MID(S59,T59+2, IFERROR(FIND(" ",S59,T59),999)-T59-2)))</f>
        <v>-1</v>
      </c>
      <c r="V59" s="0" t="str">
        <f aca="false">IF(OR(T59=-1,IFERROR(INDEX(T$2:T$100,U59),999)&gt;=0),S59, REPLACE(S59,T59,IFERROR(FIND(" ",S59,T59),999)-T59,                   INDEX(S$2:S$100,U59)                  ) )</f>
        <v/>
      </c>
      <c r="W59" s="0" t="n">
        <f aca="false">IFERROR(FIND("f_",LOWER(V59)),-1)</f>
        <v>-1</v>
      </c>
      <c r="X59" s="0" t="n">
        <f aca="false">IF(W59=-1,-1, VALUE(MID(V59,W59+2, IFERROR(FIND(" ",V59,W59),999)-W59-2)))</f>
        <v>-1</v>
      </c>
      <c r="Y59" s="0" t="str">
        <f aca="false">IF(OR(W59=-1,IFERROR(INDEX(W$2:W$100,X59),999)&gt;=0),V59, REPLACE(V59,W59,IFERROR(FIND(" ",V59,W59),999)-W59,                   INDEX(V$2:V$100,X59)                  ) )</f>
        <v/>
      </c>
      <c r="Z59" s="0" t="n">
        <f aca="false">IFERROR(FIND("f_",LOWER(Y59)),-1)</f>
        <v>-1</v>
      </c>
      <c r="AA59" s="0" t="n">
        <f aca="false">IF(Z59=-1,-1, VALUE(MID(Y59,Z59+2, IFERROR(FIND(" ",Y59,Z59),999)-Z59-2)))</f>
        <v>-1</v>
      </c>
      <c r="AB59" s="0" t="str">
        <f aca="false">IF(OR(Z59=-1,IFERROR(INDEX(Z$2:Z$100,AA59),999)&gt;=0),Y59, REPLACE(Y59,Z59,IFERROR(FIND(" ",Y59,Z59),999)-Z59,                   INDEX(Y$2:Y$100,AA59)                  ) )</f>
        <v/>
      </c>
      <c r="AC59" s="0" t="n">
        <f aca="false">IFERROR(FIND("f_",LOWER(AB59)),-1)</f>
        <v>-1</v>
      </c>
      <c r="AD59" s="0" t="n">
        <f aca="false">IF(AC59=-1,-1, VALUE(MID(AB59,AC59+2, IFERROR(FIND(" ",AB59,AC59),999)-AC59-2)))</f>
        <v>-1</v>
      </c>
      <c r="AE59" s="0" t="str">
        <f aca="false">IF(OR(AC59=-1,IFERROR(INDEX(AC$2:AC$100,AD59),999)&gt;=0),AB59, REPLACE(AB59,AC59,IFERROR(FIND(" ",AB59,AC59),999)-AC59,                   INDEX(AB$2:AB$100,AD59)                  ) )</f>
        <v/>
      </c>
      <c r="AF59" s="0" t="n">
        <f aca="false">IFERROR(FIND("f_",LOWER(AE59)),-1)</f>
        <v>-1</v>
      </c>
      <c r="AG59" s="0" t="n">
        <f aca="false">IF(AF59=-1,-1, VALUE(MID(AE59,AF59+2, IFERROR(FIND(" ",AE59,AF59),999)-AF59-2)))</f>
        <v>-1</v>
      </c>
      <c r="AH59" s="0" t="str">
        <f aca="false">IF(OR(AF59=-1,IFERROR(INDEX(AF$2:AF$100,AG59),999)&gt;=0),AE59, REPLACE(AE59,AF59,IFERROR(FIND(" ",AE59,AF59),999)-AF59,                   INDEX(AE$2:AE$100,AG59)                  ) )</f>
        <v/>
      </c>
      <c r="AI59" s="0" t="n">
        <f aca="false">IFERROR(FIND("f_",LOWER(AH59)),-1)</f>
        <v>-1</v>
      </c>
      <c r="AJ59" s="0" t="n">
        <f aca="false">IF(AI59=-1,-1, VALUE(MID(AH59,AI59+2, IFERROR(FIND(" ",AH59,AI59),999)-AI59-2)))</f>
        <v>-1</v>
      </c>
      <c r="AK59" s="0" t="str">
        <f aca="false">IF(OR(AI59=-1,IFERROR(INDEX(AI$2:AI$100,AJ59),999)&gt;=0),AH59, REPLACE(AH59,AI59,IFERROR(FIND(" ",AH59,AI59),999)-AI59,                   INDEX(AH$2:AH$100,AJ59)                  ) )</f>
        <v/>
      </c>
      <c r="AL59" s="0" t="n">
        <f aca="false">IFERROR(FIND("f_",LOWER(AK59)),-1)</f>
        <v>-1</v>
      </c>
      <c r="AM59" s="0" t="n">
        <f aca="false">IF(AL59=-1,-1, VALUE(MID(AK59,AL59+2, IFERROR(FIND(" ",AK59,AL59),999)-AL59-2)))</f>
        <v>-1</v>
      </c>
      <c r="AN59" s="0" t="str">
        <f aca="false">IF(OR(AL59=-1,IFERROR(INDEX(AL$2:AL$100,AM59),999)&gt;=0),AK59, REPLACE(AK59,AL59,IFERROR(FIND(" ",AK59,AL59),999)-AL59,                   INDEX(AK$2:AK$100,AM59)                  ) )</f>
        <v/>
      </c>
      <c r="AO59" s="0" t="n">
        <f aca="false">IFERROR(FIND("f_",LOWER(AN59)),-1)</f>
        <v>-1</v>
      </c>
      <c r="AP59" s="0" t="n">
        <f aca="false">IF(AO59=-1,-1, VALUE(MID(AN59,AO59+2, IFERROR(FIND(" ",AN59,AO59),999)-AO59-2)))</f>
        <v>-1</v>
      </c>
      <c r="AQ59" s="0" t="str">
        <f aca="false">IF(OR(AO59=-1,IFERROR(INDEX(AO$2:AO$100,AP59),999)&gt;=0),AN59, REPLACE(AN59,AO59,IFERROR(FIND(" ",AN59,AO59),999)-AO59,                   INDEX(AN$2:AN$100,AP59)                  ) )</f>
        <v/>
      </c>
      <c r="AR59" s="0" t="n">
        <f aca="false">IFERROR(FIND("f_",LOWER(AQ59)),-1)</f>
        <v>-1</v>
      </c>
      <c r="AS59" s="0" t="n">
        <f aca="false">IF(AR59=-1,-1, VALUE(MID(AQ59,AR59+2, IFERROR(FIND(" ",AQ59,AR59),999)-AR59-2)))</f>
        <v>-1</v>
      </c>
      <c r="AT59" s="0" t="str">
        <f aca="false">IF(OR(AR59=-1,IFERROR(INDEX(AR$2:AR$100,AS59),999)&gt;=0),AQ59, REPLACE(AQ59,AR59,IFERROR(FIND(" ",AQ59,AR59),999)-AR59,                   INDEX(AQ$2:AQ$100,AS59)                  ) )</f>
        <v/>
      </c>
      <c r="AU59" s="0" t="n">
        <f aca="false">IFERROR(FIND("f_",LOWER(AT59)),-1)</f>
        <v>-1</v>
      </c>
      <c r="AV59" s="0" t="n">
        <f aca="false">IF(AU59=-1,-1, VALUE(MID(AT59,AU59+2, IFERROR(FIND(" ",AT59,AU59),999)-AU59-2)))</f>
        <v>-1</v>
      </c>
      <c r="AW59" s="0" t="str">
        <f aca="false">IF(OR(AU59=-1,IFERROR(INDEX(AU$2:AU$100,AV59),999)&gt;=0),AT59, REPLACE(AT59,AU59,IFERROR(FIND(" ",AT59,AU59),999)-AU59,                   INDEX(AT$2:AT$100,AV59)                  ) )</f>
        <v/>
      </c>
      <c r="AX59" s="0" t="n">
        <f aca="false">IFERROR(FIND("f_",LOWER(AW59)),-1)</f>
        <v>-1</v>
      </c>
      <c r="AY59" s="0" t="n">
        <f aca="false">IF(AX59=-1,-1, VALUE(MID(AW59,AX59+2, IFERROR(FIND(" ",AW59,AX59),999)-AX59-2)))</f>
        <v>-1</v>
      </c>
      <c r="AZ59" s="0" t="str">
        <f aca="false">IF(OR(AX59=-1,IFERROR(INDEX(AX$2:AX$100,AY59),999)&gt;=0),AW59, REPLACE(AW59,AX59,IFERROR(FIND(" ",AW59,AX59),999)-AX59,                   INDEX(AW$2:AW$100,AY59)                  ) )</f>
        <v/>
      </c>
      <c r="BA59" s="0" t="n">
        <f aca="false">IFERROR(FIND("f_",LOWER(AZ59)),-1)</f>
        <v>-1</v>
      </c>
      <c r="BB59" s="0" t="n">
        <f aca="false">IF(BA59=-1,-1, VALUE(MID(AZ59,BA59+2, IFERROR(FIND(" ",AZ59,BA59),999)-BA59-2)))</f>
        <v>-1</v>
      </c>
      <c r="BC59" s="0" t="str">
        <f aca="false">IF(OR(BA59=-1,IFERROR(INDEX(BA$2:BA$100,BB59),999)&gt;=0),AZ59, REPLACE(AZ59,BA59,IFERROR(FIND(" ",AZ59,BA59),999)-BA59,                   INDEX(AZ$2:AZ$100,BB59)                  ) )</f>
        <v/>
      </c>
      <c r="BD59" s="0" t="n">
        <f aca="false">IFERROR(FIND("f_",LOWER(BC59)),-1)</f>
        <v>-1</v>
      </c>
      <c r="BE59" s="0" t="n">
        <f aca="false">IF(BD59=-1,-1, VALUE(MID(BC59,BD59+2, IFERROR(FIND(" ",BC59,BD59),999)-BD59-2)))</f>
        <v>-1</v>
      </c>
      <c r="BF59" s="0" t="str">
        <f aca="false">IF(OR(BD59=-1,IFERROR(INDEX(BD$2:BD$100,BE59),999)&gt;=0),BC59, REPLACE(BC59,BD59,IFERROR(FIND(" ",BC59,BD59),999)-BD59,                   INDEX(BC$2:BC$100,BE59)                  ) )</f>
        <v/>
      </c>
      <c r="BG59" s="0" t="n">
        <f aca="false">IFERROR(FIND("f_",LOWER(BF59)),-1)</f>
        <v>-1</v>
      </c>
      <c r="BH59" s="0" t="n">
        <f aca="false">IF(BG59=-1,-1, VALUE(MID(BF59,BG59+2, IFERROR(FIND(" ",BF59,BG59),999)-BG59-2)))</f>
        <v>-1</v>
      </c>
      <c r="BI59" s="0" t="str">
        <f aca="false">IF(OR(BG59=-1,IFERROR(INDEX(BG$2:BG$100,BH59),999)&gt;=0),BF59, REPLACE(BF59,BG59,IFERROR(FIND(" ",BF59,BG59),999)-BG59,                   INDEX(BF$2:BF$100,BH59)                  ) )</f>
        <v/>
      </c>
      <c r="BJ59" s="0" t="n">
        <f aca="false">IFERROR(FIND("f_",LOWER(BI59)),-1)</f>
        <v>-1</v>
      </c>
      <c r="BK59" s="0" t="n">
        <f aca="false">IF(BJ59=-1,-1, VALUE(MID(BI59,BJ59+2, IFERROR(FIND(" ",BI59,BJ59),999)-BJ59-2)))</f>
        <v>-1</v>
      </c>
      <c r="BL59" s="0" t="str">
        <f aca="false">IF(OR(BJ59=-1,IFERROR(INDEX(BJ$2:BJ$100,BK59),999)&gt;=0),BI59, REPLACE(BI59,BJ59,IFERROR(FIND(" ",BI59,BJ59),999)-BJ59,                   INDEX(BI$2:BI$100,BK59)                  ) )</f>
        <v/>
      </c>
      <c r="BM59" s="0" t="n">
        <f aca="false">IFERROR(FIND("f_",LOWER(BL59)),-1)</f>
        <v>-1</v>
      </c>
      <c r="BN59" s="0" t="n">
        <f aca="false">IF(BM59=-1,-1, VALUE(MID(BL59,BM59+2, IFERROR(FIND(" ",BL59,BM59),999)-BM59-2)))</f>
        <v>-1</v>
      </c>
      <c r="BO59" s="0" t="str">
        <f aca="false">IF(OR(BM59=-1,IFERROR(INDEX(BM$2:BM$100,BN59),999)&gt;=0),BL59, REPLACE(BL59,BM59,IFERROR(FIND(" ",BL59,BM59),999)-BM59,                   INDEX(BL$2:BL$100,BN59)                  ) )</f>
        <v/>
      </c>
      <c r="BP59" s="0" t="n">
        <f aca="false">IFERROR(FIND("f_",LOWER(BO59)),-1)</f>
        <v>-1</v>
      </c>
      <c r="BQ59" s="0" t="n">
        <f aca="false">IF(BP59=-1,-1, VALUE(MID(BO59,BP59+2, IFERROR(FIND(" ",BO59,BP59),999)-BP59-2)))</f>
        <v>-1</v>
      </c>
      <c r="BR59" s="0" t="str">
        <f aca="false">IF(OR(BP59=-1,IFERROR(INDEX(BP$2:BP$100,BQ59),999)&gt;=0),BO59, REPLACE(BO59,BP59,IFERROR(FIND(" ",BO59,BP59),999)-BP59,                   INDEX(BO$2:BO$100,BQ59)                  ) )</f>
        <v/>
      </c>
      <c r="BS59" s="0" t="n">
        <f aca="false">IFERROR(FIND("f_",LOWER(BR59)),-1)</f>
        <v>-1</v>
      </c>
      <c r="BT59" s="0" t="n">
        <f aca="false">IF(BS59=-1,-1, VALUE(MID(BR59,BS59+2, IFERROR(FIND(" ",BR59,BS59),999)-BS59-2)))</f>
        <v>-1</v>
      </c>
      <c r="BU59" s="0" t="str">
        <f aca="false">IF(OR(BS59=-1,IFERROR(INDEX(BS$2:BS$100,BT59),999)&gt;=0),BR59, REPLACE(BR59,BS59,IFERROR(FIND(" ",BR59,BS59),999)-BS59,                   INDEX(BR$2:BR$100,BT59)                  ) )</f>
        <v/>
      </c>
      <c r="BV59" s="0" t="n">
        <f aca="false">IFERROR(FIND("f_",LOWER(BU59)),-1)</f>
        <v>-1</v>
      </c>
      <c r="BW59" s="0" t="n">
        <f aca="false">IF(BV59=-1,-1, VALUE(MID(BU59,BV59+2, IFERROR(FIND(" ",BU59,BV59),999)-BV59-2)))</f>
        <v>-1</v>
      </c>
      <c r="BX59" s="0" t="str">
        <f aca="false">IF(OR(BV59=-1,IFERROR(INDEX(BV$2:BV$100,BW59),999)&gt;=0),BU59, REPLACE(BU59,BV59,IFERROR(FIND(" ",BU59,BV59),999)-BV59,                   INDEX(BU$2:BU$100,BW59)                  ) )</f>
        <v/>
      </c>
      <c r="BY59" s="0" t="n">
        <f aca="false">IFERROR(FIND("f_",LOWER(BX59)),-1)</f>
        <v>-1</v>
      </c>
      <c r="BZ59" s="0" t="n">
        <f aca="false">IF(BY59=-1,-1, VALUE(MID(BX59,BY59+2, IFERROR(FIND(" ",BX59,BY59),999)-BY59-2)))</f>
        <v>-1</v>
      </c>
      <c r="CA59" s="0" t="str">
        <f aca="false">IF(OR(BY59=-1,IFERROR(INDEX(BY$2:BY$100,BZ59),999)&gt;=0),BX59, REPLACE(BX59,BY59,IFERROR(FIND(" ",BX59,BY59),999)-BY59,                   INDEX(BX$2:BX$100,BZ59)                  ) )</f>
        <v/>
      </c>
      <c r="CB59" s="0" t="n">
        <f aca="false">IFERROR(FIND("f_",LOWER(CA59)),-1)</f>
        <v>-1</v>
      </c>
      <c r="CC59" s="0" t="n">
        <f aca="false">IF(CB59=-1,-1, VALUE(MID(CA59,CB59+2, IFERROR(FIND(" ",CA59,CB59),999)-CB59-2)))</f>
        <v>-1</v>
      </c>
      <c r="CD59" s="0" t="str">
        <f aca="false">IF(OR(CB59=-1,IFERROR(INDEX(CB$2:CB$100,CC59),999)&gt;=0),CA59, REPLACE(CA59,CB59,IFERROR(FIND(" ",CA59,CB59),999)-CB59,                   INDEX(CA$2:CA$100,CC59)                  ) )</f>
        <v/>
      </c>
      <c r="CE59" s="0" t="n">
        <f aca="false">IFERROR(FIND("f_",LOWER(CD59)),-1)</f>
        <v>-1</v>
      </c>
      <c r="CF59" s="0" t="n">
        <f aca="false">IF(CE59=-1,-1, VALUE(MID(CD59,CE59+2, IFERROR(FIND(" ",CD59,CE59),999)-CE59-2)))</f>
        <v>-1</v>
      </c>
      <c r="CG59" s="0" t="str">
        <f aca="false">IF(OR(CE59=-1,IFERROR(INDEX(CE$2:CE$100,CF59),999)&gt;=0),CD59, REPLACE(CD59,CE59,IFERROR(FIND(" ",CD59,CE59),999)-CE59,                   INDEX(CD$2:CD$100,CF59)                  ) )</f>
        <v/>
      </c>
      <c r="CH59" s="0" t="n">
        <f aca="false">IFERROR(FIND("f_",LOWER(CG59)),-1)</f>
        <v>-1</v>
      </c>
      <c r="CI59" s="0" t="n">
        <f aca="false">IF(CH59=-1,-1, VALUE(MID(CG59,CH59+2, IFERROR(FIND(" ",CG59,CH59),999)-CH59-2)))</f>
        <v>-1</v>
      </c>
      <c r="CJ59" s="0" t="str">
        <f aca="false">IF(OR(CH59=-1,IFERROR(INDEX(CH$2:CH$100,CI59),999)&gt;=0),CG59, REPLACE(CG59,CH59,IFERROR(FIND(" ",CG59,CH59),999)-CH59,                   INDEX(CG$2:CG$100,CI59)                  ) )</f>
        <v/>
      </c>
      <c r="CK59" s="0" t="n">
        <f aca="false">IFERROR(FIND("f_",LOWER(CJ59)),-1)</f>
        <v>-1</v>
      </c>
      <c r="CL59" s="0" t="n">
        <f aca="false">IF(CK59=-1,-1, VALUE(MID(CJ59,CK59+2, IFERROR(FIND(" ",CJ59,CK59),999)-CK59-2)))</f>
        <v>-1</v>
      </c>
      <c r="CM59" s="0" t="str">
        <f aca="false">IF(OR(CK59=-1,IFERROR(INDEX(CK$2:CK$100,CL59),999)&gt;=0),CJ59, REPLACE(CJ59,CK59,IFERROR(FIND(" ",CJ59,CK59),999)-CK59,                   INDEX(CJ$2:CJ$100,CL59)                  ) )</f>
        <v/>
      </c>
      <c r="CN59" s="0" t="n">
        <f aca="false">IFERROR(FIND("f_",LOWER(CM59)),-1)</f>
        <v>-1</v>
      </c>
      <c r="CO59" s="0" t="n">
        <f aca="false">IF(CN59=-1,-1, VALUE(MID(CM59,CN59+2, IFERROR(FIND(" ",CM59,CN59),999)-CN59-2)))</f>
        <v>-1</v>
      </c>
      <c r="CP59" s="0" t="str">
        <f aca="false">IF(OR(CN59=-1,IFERROR(INDEX(CN$2:CN$100,CO59),999)&gt;=0),CM59, REPLACE(CM59,CN59,IFERROR(FIND(" ",CM59,CN59),999)-CN59,                   INDEX(CM$2:CM$100,CO59)                  ) )</f>
        <v/>
      </c>
      <c r="CQ59" s="0" t="n">
        <f aca="false">IFERROR(FIND("f_",LOWER(CP59)),-1)</f>
        <v>-1</v>
      </c>
      <c r="CR59" s="0" t="n">
        <f aca="false">IF(CQ59=-1,-1, VALUE(MID(CP59,CQ59+2, IFERROR(FIND(" ",CP59,CQ59),999)-CQ59-2)))</f>
        <v>-1</v>
      </c>
      <c r="CS59" s="0" t="str">
        <f aca="false">IF(OR(CQ59=-1,IFERROR(INDEX(CQ$2:CQ$100,CR59),999)&gt;=0),CP59, REPLACE(CP59,CQ59,IFERROR(FIND(" ",CP59,CQ59),999)-CQ59,                   INDEX(CP$2:CP$100,CR59)                  ) )</f>
        <v/>
      </c>
      <c r="CT59" s="0" t="n">
        <f aca="false">IFERROR(FIND("f_",LOWER(CS59)),-1)</f>
        <v>-1</v>
      </c>
      <c r="CU59" s="0" t="n">
        <f aca="false">IF(CT59=-1,-1, VALUE(MID(CS59,CT59+2, IFERROR(FIND(" ",CS59,CT59),999)-CT59-2)))</f>
        <v>-1</v>
      </c>
      <c r="CV59" s="0" t="str">
        <f aca="false">IF(OR(CT59=-1,IFERROR(INDEX(CT$2:CT$100,CU59),999)&gt;=0),CS59, REPLACE(CS59,CT59,IFERROR(FIND(" ",CS59,CT59),999)-CT59,                   INDEX(CS$2:CS$100,CU59)                  ) )</f>
        <v/>
      </c>
      <c r="CW59" s="0" t="n">
        <f aca="false">IFERROR(FIND("f_",LOWER(CV59)),-1)</f>
        <v>-1</v>
      </c>
      <c r="CX59" s="0" t="n">
        <f aca="false">IF(CW59=-1,-1, VALUE(MID(CV59,CW59+2, IFERROR(FIND(" ",CV59,CW59),999)-CW59-2)))</f>
        <v>-1</v>
      </c>
      <c r="CY59" s="0" t="str">
        <f aca="false">IF(OR(CW59=-1,IFERROR(INDEX(CW$2:CW$100,CX59),999)&gt;=0),CV59, REPLACE(CV59,CW59,IFERROR(FIND(" ",CV59,CW59),999)-CW59,                   INDEX(CV$2:CV$100,CX59)                  ) )</f>
        <v/>
      </c>
      <c r="CZ59" s="0" t="n">
        <f aca="false">IFERROR(FIND("f_",LOWER(CY59)),-1)</f>
        <v>-1</v>
      </c>
      <c r="DA59" s="0" t="n">
        <f aca="false">IF(CZ59=-1,-1, VALUE(MID(CY59,CZ59+2, IFERROR(FIND(" ",CY59,CZ59),999)-CZ59-2)))</f>
        <v>-1</v>
      </c>
      <c r="DB59" s="0" t="str">
        <f aca="false">IF(OR(CZ59=-1,IFERROR(INDEX(CZ$2:CZ$100,DA59),999)&gt;=0),CY59, REPLACE(CY59,CZ59,IFERROR(FIND(" ",CY59,CZ59),999)-CZ59,                   INDEX(CY$2:CY$100,DA59)                  ) )</f>
        <v/>
      </c>
    </row>
    <row r="60" customFormat="false" ht="13.8" hidden="false" customHeight="false" outlineLevel="0" collapsed="false">
      <c r="D60" s="1"/>
      <c r="I60" s="0" t="str">
        <f aca="false">DB60</f>
        <v/>
      </c>
      <c r="L60" s="0" t="e">
        <f aca="false">VLOOKUP($D60,Relgebra!$A:$E,5,0)</f>
        <v>#N/A</v>
      </c>
      <c r="M60" s="0" t="e">
        <f aca="false">SUBSTITUTE(SUBSTITUTE(L60,"parm1",E60),"parm2",F60)</f>
        <v>#N/A</v>
      </c>
      <c r="N60" s="0" t="str">
        <f aca="false">IFERROR(VLOOKUP(ROW($A59),$G$2:$M$100,COLUMN(M59)-COLUMN(G59)+1,0),"")</f>
        <v/>
      </c>
      <c r="P60" s="0" t="str">
        <f aca="false">N60</f>
        <v/>
      </c>
      <c r="Q60" s="0" t="n">
        <f aca="false">IFERROR(FIND("f_",LOWER(P60)),-1)</f>
        <v>-1</v>
      </c>
      <c r="R60" s="0" t="n">
        <f aca="false">IF(Q60=-1,-1, VALUE(MID(P60,Q60+2, IFERROR(FIND(" ",P60,Q60),999)-Q60-2)))</f>
        <v>-1</v>
      </c>
      <c r="S60" s="0" t="str">
        <f aca="false">IF(OR(Q60=-1,IFERROR(INDEX(Q$2:Q$100,R60),999)&gt;=0),P60, REPLACE(P60,Q60,IFERROR(FIND(" ",P60,Q60),999)-Q60,                   INDEX(P$2:P$100,R60)                  ) )</f>
        <v/>
      </c>
      <c r="T60" s="0" t="n">
        <f aca="false">IFERROR(FIND("f_",LOWER(S60)),-1)</f>
        <v>-1</v>
      </c>
      <c r="U60" s="0" t="n">
        <f aca="false">IF(T60=-1,-1, VALUE(MID(S60,T60+2, IFERROR(FIND(" ",S60,T60),999)-T60-2)))</f>
        <v>-1</v>
      </c>
      <c r="V60" s="0" t="str">
        <f aca="false">IF(OR(T60=-1,IFERROR(INDEX(T$2:T$100,U60),999)&gt;=0),S60, REPLACE(S60,T60,IFERROR(FIND(" ",S60,T60),999)-T60,                   INDEX(S$2:S$100,U60)                  ) )</f>
        <v/>
      </c>
      <c r="W60" s="0" t="n">
        <f aca="false">IFERROR(FIND("f_",LOWER(V60)),-1)</f>
        <v>-1</v>
      </c>
      <c r="X60" s="0" t="n">
        <f aca="false">IF(W60=-1,-1, VALUE(MID(V60,W60+2, IFERROR(FIND(" ",V60,W60),999)-W60-2)))</f>
        <v>-1</v>
      </c>
      <c r="Y60" s="0" t="str">
        <f aca="false">IF(OR(W60=-1,IFERROR(INDEX(W$2:W$100,X60),999)&gt;=0),V60, REPLACE(V60,W60,IFERROR(FIND(" ",V60,W60),999)-W60,                   INDEX(V$2:V$100,X60)                  ) )</f>
        <v/>
      </c>
      <c r="Z60" s="0" t="n">
        <f aca="false">IFERROR(FIND("f_",LOWER(Y60)),-1)</f>
        <v>-1</v>
      </c>
      <c r="AA60" s="0" t="n">
        <f aca="false">IF(Z60=-1,-1, VALUE(MID(Y60,Z60+2, IFERROR(FIND(" ",Y60,Z60),999)-Z60-2)))</f>
        <v>-1</v>
      </c>
      <c r="AB60" s="0" t="str">
        <f aca="false">IF(OR(Z60=-1,IFERROR(INDEX(Z$2:Z$100,AA60),999)&gt;=0),Y60, REPLACE(Y60,Z60,IFERROR(FIND(" ",Y60,Z60),999)-Z60,                   INDEX(Y$2:Y$100,AA60)                  ) )</f>
        <v/>
      </c>
      <c r="AC60" s="0" t="n">
        <f aca="false">IFERROR(FIND("f_",LOWER(AB60)),-1)</f>
        <v>-1</v>
      </c>
      <c r="AD60" s="0" t="n">
        <f aca="false">IF(AC60=-1,-1, VALUE(MID(AB60,AC60+2, IFERROR(FIND(" ",AB60,AC60),999)-AC60-2)))</f>
        <v>-1</v>
      </c>
      <c r="AE60" s="0" t="str">
        <f aca="false">IF(OR(AC60=-1,IFERROR(INDEX(AC$2:AC$100,AD60),999)&gt;=0),AB60, REPLACE(AB60,AC60,IFERROR(FIND(" ",AB60,AC60),999)-AC60,                   INDEX(AB$2:AB$100,AD60)                  ) )</f>
        <v/>
      </c>
      <c r="AF60" s="0" t="n">
        <f aca="false">IFERROR(FIND("f_",LOWER(AE60)),-1)</f>
        <v>-1</v>
      </c>
      <c r="AG60" s="0" t="n">
        <f aca="false">IF(AF60=-1,-1, VALUE(MID(AE60,AF60+2, IFERROR(FIND(" ",AE60,AF60),999)-AF60-2)))</f>
        <v>-1</v>
      </c>
      <c r="AH60" s="0" t="str">
        <f aca="false">IF(OR(AF60=-1,IFERROR(INDEX(AF$2:AF$100,AG60),999)&gt;=0),AE60, REPLACE(AE60,AF60,IFERROR(FIND(" ",AE60,AF60),999)-AF60,                   INDEX(AE$2:AE$100,AG60)                  ) )</f>
        <v/>
      </c>
      <c r="AI60" s="0" t="n">
        <f aca="false">IFERROR(FIND("f_",LOWER(AH60)),-1)</f>
        <v>-1</v>
      </c>
      <c r="AJ60" s="0" t="n">
        <f aca="false">IF(AI60=-1,-1, VALUE(MID(AH60,AI60+2, IFERROR(FIND(" ",AH60,AI60),999)-AI60-2)))</f>
        <v>-1</v>
      </c>
      <c r="AK60" s="0" t="str">
        <f aca="false">IF(OR(AI60=-1,IFERROR(INDEX(AI$2:AI$100,AJ60),999)&gt;=0),AH60, REPLACE(AH60,AI60,IFERROR(FIND(" ",AH60,AI60),999)-AI60,                   INDEX(AH$2:AH$100,AJ60)                  ) )</f>
        <v/>
      </c>
      <c r="AL60" s="0" t="n">
        <f aca="false">IFERROR(FIND("f_",LOWER(AK60)),-1)</f>
        <v>-1</v>
      </c>
      <c r="AM60" s="0" t="n">
        <f aca="false">IF(AL60=-1,-1, VALUE(MID(AK60,AL60+2, IFERROR(FIND(" ",AK60,AL60),999)-AL60-2)))</f>
        <v>-1</v>
      </c>
      <c r="AN60" s="0" t="str">
        <f aca="false">IF(OR(AL60=-1,IFERROR(INDEX(AL$2:AL$100,AM60),999)&gt;=0),AK60, REPLACE(AK60,AL60,IFERROR(FIND(" ",AK60,AL60),999)-AL60,                   INDEX(AK$2:AK$100,AM60)                  ) )</f>
        <v/>
      </c>
      <c r="AO60" s="0" t="n">
        <f aca="false">IFERROR(FIND("f_",LOWER(AN60)),-1)</f>
        <v>-1</v>
      </c>
      <c r="AP60" s="0" t="n">
        <f aca="false">IF(AO60=-1,-1, VALUE(MID(AN60,AO60+2, IFERROR(FIND(" ",AN60,AO60),999)-AO60-2)))</f>
        <v>-1</v>
      </c>
      <c r="AQ60" s="0" t="str">
        <f aca="false">IF(OR(AO60=-1,IFERROR(INDEX(AO$2:AO$100,AP60),999)&gt;=0),AN60, REPLACE(AN60,AO60,IFERROR(FIND(" ",AN60,AO60),999)-AO60,                   INDEX(AN$2:AN$100,AP60)                  ) )</f>
        <v/>
      </c>
      <c r="AR60" s="0" t="n">
        <f aca="false">IFERROR(FIND("f_",LOWER(AQ60)),-1)</f>
        <v>-1</v>
      </c>
      <c r="AS60" s="0" t="n">
        <f aca="false">IF(AR60=-1,-1, VALUE(MID(AQ60,AR60+2, IFERROR(FIND(" ",AQ60,AR60),999)-AR60-2)))</f>
        <v>-1</v>
      </c>
      <c r="AT60" s="0" t="str">
        <f aca="false">IF(OR(AR60=-1,IFERROR(INDEX(AR$2:AR$100,AS60),999)&gt;=0),AQ60, REPLACE(AQ60,AR60,IFERROR(FIND(" ",AQ60,AR60),999)-AR60,                   INDEX(AQ$2:AQ$100,AS60)                  ) )</f>
        <v/>
      </c>
      <c r="AU60" s="0" t="n">
        <f aca="false">IFERROR(FIND("f_",LOWER(AT60)),-1)</f>
        <v>-1</v>
      </c>
      <c r="AV60" s="0" t="n">
        <f aca="false">IF(AU60=-1,-1, VALUE(MID(AT60,AU60+2, IFERROR(FIND(" ",AT60,AU60),999)-AU60-2)))</f>
        <v>-1</v>
      </c>
      <c r="AW60" s="0" t="str">
        <f aca="false">IF(OR(AU60=-1,IFERROR(INDEX(AU$2:AU$100,AV60),999)&gt;=0),AT60, REPLACE(AT60,AU60,IFERROR(FIND(" ",AT60,AU60),999)-AU60,                   INDEX(AT$2:AT$100,AV60)                  ) )</f>
        <v/>
      </c>
      <c r="AX60" s="0" t="n">
        <f aca="false">IFERROR(FIND("f_",LOWER(AW60)),-1)</f>
        <v>-1</v>
      </c>
      <c r="AY60" s="0" t="n">
        <f aca="false">IF(AX60=-1,-1, VALUE(MID(AW60,AX60+2, IFERROR(FIND(" ",AW60,AX60),999)-AX60-2)))</f>
        <v>-1</v>
      </c>
      <c r="AZ60" s="0" t="str">
        <f aca="false">IF(OR(AX60=-1,IFERROR(INDEX(AX$2:AX$100,AY60),999)&gt;=0),AW60, REPLACE(AW60,AX60,IFERROR(FIND(" ",AW60,AX60),999)-AX60,                   INDEX(AW$2:AW$100,AY60)                  ) )</f>
        <v/>
      </c>
      <c r="BA60" s="0" t="n">
        <f aca="false">IFERROR(FIND("f_",LOWER(AZ60)),-1)</f>
        <v>-1</v>
      </c>
      <c r="BB60" s="0" t="n">
        <f aca="false">IF(BA60=-1,-1, VALUE(MID(AZ60,BA60+2, IFERROR(FIND(" ",AZ60,BA60),999)-BA60-2)))</f>
        <v>-1</v>
      </c>
      <c r="BC60" s="0" t="str">
        <f aca="false">IF(OR(BA60=-1,IFERROR(INDEX(BA$2:BA$100,BB60),999)&gt;=0),AZ60, REPLACE(AZ60,BA60,IFERROR(FIND(" ",AZ60,BA60),999)-BA60,                   INDEX(AZ$2:AZ$100,BB60)                  ) )</f>
        <v/>
      </c>
      <c r="BD60" s="0" t="n">
        <f aca="false">IFERROR(FIND("f_",LOWER(BC60)),-1)</f>
        <v>-1</v>
      </c>
      <c r="BE60" s="0" t="n">
        <f aca="false">IF(BD60=-1,-1, VALUE(MID(BC60,BD60+2, IFERROR(FIND(" ",BC60,BD60),999)-BD60-2)))</f>
        <v>-1</v>
      </c>
      <c r="BF60" s="0" t="str">
        <f aca="false">IF(OR(BD60=-1,IFERROR(INDEX(BD$2:BD$100,BE60),999)&gt;=0),BC60, REPLACE(BC60,BD60,IFERROR(FIND(" ",BC60,BD60),999)-BD60,                   INDEX(BC$2:BC$100,BE60)                  ) )</f>
        <v/>
      </c>
      <c r="BG60" s="0" t="n">
        <f aca="false">IFERROR(FIND("f_",LOWER(BF60)),-1)</f>
        <v>-1</v>
      </c>
      <c r="BH60" s="0" t="n">
        <f aca="false">IF(BG60=-1,-1, VALUE(MID(BF60,BG60+2, IFERROR(FIND(" ",BF60,BG60),999)-BG60-2)))</f>
        <v>-1</v>
      </c>
      <c r="BI60" s="0" t="str">
        <f aca="false">IF(OR(BG60=-1,IFERROR(INDEX(BG$2:BG$100,BH60),999)&gt;=0),BF60, REPLACE(BF60,BG60,IFERROR(FIND(" ",BF60,BG60),999)-BG60,                   INDEX(BF$2:BF$100,BH60)                  ) )</f>
        <v/>
      </c>
      <c r="BJ60" s="0" t="n">
        <f aca="false">IFERROR(FIND("f_",LOWER(BI60)),-1)</f>
        <v>-1</v>
      </c>
      <c r="BK60" s="0" t="n">
        <f aca="false">IF(BJ60=-1,-1, VALUE(MID(BI60,BJ60+2, IFERROR(FIND(" ",BI60,BJ60),999)-BJ60-2)))</f>
        <v>-1</v>
      </c>
      <c r="BL60" s="0" t="str">
        <f aca="false">IF(OR(BJ60=-1,IFERROR(INDEX(BJ$2:BJ$100,BK60),999)&gt;=0),BI60, REPLACE(BI60,BJ60,IFERROR(FIND(" ",BI60,BJ60),999)-BJ60,                   INDEX(BI$2:BI$100,BK60)                  ) )</f>
        <v/>
      </c>
      <c r="BM60" s="0" t="n">
        <f aca="false">IFERROR(FIND("f_",LOWER(BL60)),-1)</f>
        <v>-1</v>
      </c>
      <c r="BN60" s="0" t="n">
        <f aca="false">IF(BM60=-1,-1, VALUE(MID(BL60,BM60+2, IFERROR(FIND(" ",BL60,BM60),999)-BM60-2)))</f>
        <v>-1</v>
      </c>
      <c r="BO60" s="0" t="str">
        <f aca="false">IF(OR(BM60=-1,IFERROR(INDEX(BM$2:BM$100,BN60),999)&gt;=0),BL60, REPLACE(BL60,BM60,IFERROR(FIND(" ",BL60,BM60),999)-BM60,                   INDEX(BL$2:BL$100,BN60)                  ) )</f>
        <v/>
      </c>
      <c r="BP60" s="0" t="n">
        <f aca="false">IFERROR(FIND("f_",LOWER(BO60)),-1)</f>
        <v>-1</v>
      </c>
      <c r="BQ60" s="0" t="n">
        <f aca="false">IF(BP60=-1,-1, VALUE(MID(BO60,BP60+2, IFERROR(FIND(" ",BO60,BP60),999)-BP60-2)))</f>
        <v>-1</v>
      </c>
      <c r="BR60" s="0" t="str">
        <f aca="false">IF(OR(BP60=-1,IFERROR(INDEX(BP$2:BP$100,BQ60),999)&gt;=0),BO60, REPLACE(BO60,BP60,IFERROR(FIND(" ",BO60,BP60),999)-BP60,                   INDEX(BO$2:BO$100,BQ60)                  ) )</f>
        <v/>
      </c>
      <c r="BS60" s="0" t="n">
        <f aca="false">IFERROR(FIND("f_",LOWER(BR60)),-1)</f>
        <v>-1</v>
      </c>
      <c r="BT60" s="0" t="n">
        <f aca="false">IF(BS60=-1,-1, VALUE(MID(BR60,BS60+2, IFERROR(FIND(" ",BR60,BS60),999)-BS60-2)))</f>
        <v>-1</v>
      </c>
      <c r="BU60" s="0" t="str">
        <f aca="false">IF(OR(BS60=-1,IFERROR(INDEX(BS$2:BS$100,BT60),999)&gt;=0),BR60, REPLACE(BR60,BS60,IFERROR(FIND(" ",BR60,BS60),999)-BS60,                   INDEX(BR$2:BR$100,BT60)                  ) )</f>
        <v/>
      </c>
      <c r="BV60" s="0" t="n">
        <f aca="false">IFERROR(FIND("f_",LOWER(BU60)),-1)</f>
        <v>-1</v>
      </c>
      <c r="BW60" s="0" t="n">
        <f aca="false">IF(BV60=-1,-1, VALUE(MID(BU60,BV60+2, IFERROR(FIND(" ",BU60,BV60),999)-BV60-2)))</f>
        <v>-1</v>
      </c>
      <c r="BX60" s="0" t="str">
        <f aca="false">IF(OR(BV60=-1,IFERROR(INDEX(BV$2:BV$100,BW60),999)&gt;=0),BU60, REPLACE(BU60,BV60,IFERROR(FIND(" ",BU60,BV60),999)-BV60,                   INDEX(BU$2:BU$100,BW60)                  ) )</f>
        <v/>
      </c>
      <c r="BY60" s="0" t="n">
        <f aca="false">IFERROR(FIND("f_",LOWER(BX60)),-1)</f>
        <v>-1</v>
      </c>
      <c r="BZ60" s="0" t="n">
        <f aca="false">IF(BY60=-1,-1, VALUE(MID(BX60,BY60+2, IFERROR(FIND(" ",BX60,BY60),999)-BY60-2)))</f>
        <v>-1</v>
      </c>
      <c r="CA60" s="0" t="str">
        <f aca="false">IF(OR(BY60=-1,IFERROR(INDEX(BY$2:BY$100,BZ60),999)&gt;=0),BX60, REPLACE(BX60,BY60,IFERROR(FIND(" ",BX60,BY60),999)-BY60,                   INDEX(BX$2:BX$100,BZ60)                  ) )</f>
        <v/>
      </c>
      <c r="CB60" s="0" t="n">
        <f aca="false">IFERROR(FIND("f_",LOWER(CA60)),-1)</f>
        <v>-1</v>
      </c>
      <c r="CC60" s="0" t="n">
        <f aca="false">IF(CB60=-1,-1, VALUE(MID(CA60,CB60+2, IFERROR(FIND(" ",CA60,CB60),999)-CB60-2)))</f>
        <v>-1</v>
      </c>
      <c r="CD60" s="0" t="str">
        <f aca="false">IF(OR(CB60=-1,IFERROR(INDEX(CB$2:CB$100,CC60),999)&gt;=0),CA60, REPLACE(CA60,CB60,IFERROR(FIND(" ",CA60,CB60),999)-CB60,                   INDEX(CA$2:CA$100,CC60)                  ) )</f>
        <v/>
      </c>
      <c r="CE60" s="0" t="n">
        <f aca="false">IFERROR(FIND("f_",LOWER(CD60)),-1)</f>
        <v>-1</v>
      </c>
      <c r="CF60" s="0" t="n">
        <f aca="false">IF(CE60=-1,-1, VALUE(MID(CD60,CE60+2, IFERROR(FIND(" ",CD60,CE60),999)-CE60-2)))</f>
        <v>-1</v>
      </c>
      <c r="CG60" s="0" t="str">
        <f aca="false">IF(OR(CE60=-1,IFERROR(INDEX(CE$2:CE$100,CF60),999)&gt;=0),CD60, REPLACE(CD60,CE60,IFERROR(FIND(" ",CD60,CE60),999)-CE60,                   INDEX(CD$2:CD$100,CF60)                  ) )</f>
        <v/>
      </c>
      <c r="CH60" s="0" t="n">
        <f aca="false">IFERROR(FIND("f_",LOWER(CG60)),-1)</f>
        <v>-1</v>
      </c>
      <c r="CI60" s="0" t="n">
        <f aca="false">IF(CH60=-1,-1, VALUE(MID(CG60,CH60+2, IFERROR(FIND(" ",CG60,CH60),999)-CH60-2)))</f>
        <v>-1</v>
      </c>
      <c r="CJ60" s="0" t="str">
        <f aca="false">IF(OR(CH60=-1,IFERROR(INDEX(CH$2:CH$100,CI60),999)&gt;=0),CG60, REPLACE(CG60,CH60,IFERROR(FIND(" ",CG60,CH60),999)-CH60,                   INDEX(CG$2:CG$100,CI60)                  ) )</f>
        <v/>
      </c>
      <c r="CK60" s="0" t="n">
        <f aca="false">IFERROR(FIND("f_",LOWER(CJ60)),-1)</f>
        <v>-1</v>
      </c>
      <c r="CL60" s="0" t="n">
        <f aca="false">IF(CK60=-1,-1, VALUE(MID(CJ60,CK60+2, IFERROR(FIND(" ",CJ60,CK60),999)-CK60-2)))</f>
        <v>-1</v>
      </c>
      <c r="CM60" s="0" t="str">
        <f aca="false">IF(OR(CK60=-1,IFERROR(INDEX(CK$2:CK$100,CL60),999)&gt;=0),CJ60, REPLACE(CJ60,CK60,IFERROR(FIND(" ",CJ60,CK60),999)-CK60,                   INDEX(CJ$2:CJ$100,CL60)                  ) )</f>
        <v/>
      </c>
      <c r="CN60" s="0" t="n">
        <f aca="false">IFERROR(FIND("f_",LOWER(CM60)),-1)</f>
        <v>-1</v>
      </c>
      <c r="CO60" s="0" t="n">
        <f aca="false">IF(CN60=-1,-1, VALUE(MID(CM60,CN60+2, IFERROR(FIND(" ",CM60,CN60),999)-CN60-2)))</f>
        <v>-1</v>
      </c>
      <c r="CP60" s="0" t="str">
        <f aca="false">IF(OR(CN60=-1,IFERROR(INDEX(CN$2:CN$100,CO60),999)&gt;=0),CM60, REPLACE(CM60,CN60,IFERROR(FIND(" ",CM60,CN60),999)-CN60,                   INDEX(CM$2:CM$100,CO60)                  ) )</f>
        <v/>
      </c>
      <c r="CQ60" s="0" t="n">
        <f aca="false">IFERROR(FIND("f_",LOWER(CP60)),-1)</f>
        <v>-1</v>
      </c>
      <c r="CR60" s="0" t="n">
        <f aca="false">IF(CQ60=-1,-1, VALUE(MID(CP60,CQ60+2, IFERROR(FIND(" ",CP60,CQ60),999)-CQ60-2)))</f>
        <v>-1</v>
      </c>
      <c r="CS60" s="0" t="str">
        <f aca="false">IF(OR(CQ60=-1,IFERROR(INDEX(CQ$2:CQ$100,CR60),999)&gt;=0),CP60, REPLACE(CP60,CQ60,IFERROR(FIND(" ",CP60,CQ60),999)-CQ60,                   INDEX(CP$2:CP$100,CR60)                  ) )</f>
        <v/>
      </c>
      <c r="CT60" s="0" t="n">
        <f aca="false">IFERROR(FIND("f_",LOWER(CS60)),-1)</f>
        <v>-1</v>
      </c>
      <c r="CU60" s="0" t="n">
        <f aca="false">IF(CT60=-1,-1, VALUE(MID(CS60,CT60+2, IFERROR(FIND(" ",CS60,CT60),999)-CT60-2)))</f>
        <v>-1</v>
      </c>
      <c r="CV60" s="0" t="str">
        <f aca="false">IF(OR(CT60=-1,IFERROR(INDEX(CT$2:CT$100,CU60),999)&gt;=0),CS60, REPLACE(CS60,CT60,IFERROR(FIND(" ",CS60,CT60),999)-CT60,                   INDEX(CS$2:CS$100,CU60)                  ) )</f>
        <v/>
      </c>
      <c r="CW60" s="0" t="n">
        <f aca="false">IFERROR(FIND("f_",LOWER(CV60)),-1)</f>
        <v>-1</v>
      </c>
      <c r="CX60" s="0" t="n">
        <f aca="false">IF(CW60=-1,-1, VALUE(MID(CV60,CW60+2, IFERROR(FIND(" ",CV60,CW60),999)-CW60-2)))</f>
        <v>-1</v>
      </c>
      <c r="CY60" s="0" t="str">
        <f aca="false">IF(OR(CW60=-1,IFERROR(INDEX(CW$2:CW$100,CX60),999)&gt;=0),CV60, REPLACE(CV60,CW60,IFERROR(FIND(" ",CV60,CW60),999)-CW60,                   INDEX(CV$2:CV$100,CX60)                  ) )</f>
        <v/>
      </c>
      <c r="CZ60" s="0" t="n">
        <f aca="false">IFERROR(FIND("f_",LOWER(CY60)),-1)</f>
        <v>-1</v>
      </c>
      <c r="DA60" s="0" t="n">
        <f aca="false">IF(CZ60=-1,-1, VALUE(MID(CY60,CZ60+2, IFERROR(FIND(" ",CY60,CZ60),999)-CZ60-2)))</f>
        <v>-1</v>
      </c>
      <c r="DB60" s="0" t="str">
        <f aca="false">IF(OR(CZ60=-1,IFERROR(INDEX(CZ$2:CZ$100,DA60),999)&gt;=0),CY60, REPLACE(CY60,CZ60,IFERROR(FIND(" ",CY60,CZ60),999)-CZ60,                   INDEX(CY$2:CY$100,DA60)                  ) )</f>
        <v/>
      </c>
    </row>
    <row r="61" customFormat="false" ht="13.8" hidden="false" customHeight="false" outlineLevel="0" collapsed="false">
      <c r="D61" s="1"/>
      <c r="I61" s="0" t="str">
        <f aca="false">DB61</f>
        <v/>
      </c>
      <c r="L61" s="0" t="e">
        <f aca="false">VLOOKUP($D61,Relgebra!$A:$E,5,0)</f>
        <v>#N/A</v>
      </c>
      <c r="M61" s="0" t="e">
        <f aca="false">SUBSTITUTE(SUBSTITUTE(L61,"parm1",E61),"parm2",F61)</f>
        <v>#N/A</v>
      </c>
      <c r="N61" s="0" t="str">
        <f aca="false">IFERROR(VLOOKUP(ROW($A60),$G$2:$M$100,COLUMN(M60)-COLUMN(G60)+1,0),"")</f>
        <v/>
      </c>
      <c r="P61" s="0" t="str">
        <f aca="false">N61</f>
        <v/>
      </c>
      <c r="Q61" s="0" t="n">
        <f aca="false">IFERROR(FIND("f_",LOWER(P61)),-1)</f>
        <v>-1</v>
      </c>
      <c r="R61" s="0" t="n">
        <f aca="false">IF(Q61=-1,-1, VALUE(MID(P61,Q61+2, IFERROR(FIND(" ",P61,Q61),999)-Q61-2)))</f>
        <v>-1</v>
      </c>
      <c r="S61" s="0" t="str">
        <f aca="false">IF(OR(Q61=-1,IFERROR(INDEX(Q$2:Q$100,R61),999)&gt;=0),P61, REPLACE(P61,Q61,IFERROR(FIND(" ",P61,Q61),999)-Q61,                   INDEX(P$2:P$100,R61)                  ) )</f>
        <v/>
      </c>
      <c r="T61" s="0" t="n">
        <f aca="false">IFERROR(FIND("f_",LOWER(S61)),-1)</f>
        <v>-1</v>
      </c>
      <c r="U61" s="0" t="n">
        <f aca="false">IF(T61=-1,-1, VALUE(MID(S61,T61+2, IFERROR(FIND(" ",S61,T61),999)-T61-2)))</f>
        <v>-1</v>
      </c>
      <c r="V61" s="0" t="str">
        <f aca="false">IF(OR(T61=-1,IFERROR(INDEX(T$2:T$100,U61),999)&gt;=0),S61, REPLACE(S61,T61,IFERROR(FIND(" ",S61,T61),999)-T61,                   INDEX(S$2:S$100,U61)                  ) )</f>
        <v/>
      </c>
      <c r="W61" s="0" t="n">
        <f aca="false">IFERROR(FIND("f_",LOWER(V61)),-1)</f>
        <v>-1</v>
      </c>
      <c r="X61" s="0" t="n">
        <f aca="false">IF(W61=-1,-1, VALUE(MID(V61,W61+2, IFERROR(FIND(" ",V61,W61),999)-W61-2)))</f>
        <v>-1</v>
      </c>
      <c r="Y61" s="0" t="str">
        <f aca="false">IF(OR(W61=-1,IFERROR(INDEX(W$2:W$100,X61),999)&gt;=0),V61, REPLACE(V61,W61,IFERROR(FIND(" ",V61,W61),999)-W61,                   INDEX(V$2:V$100,X61)                  ) )</f>
        <v/>
      </c>
      <c r="Z61" s="0" t="n">
        <f aca="false">IFERROR(FIND("f_",LOWER(Y61)),-1)</f>
        <v>-1</v>
      </c>
      <c r="AA61" s="0" t="n">
        <f aca="false">IF(Z61=-1,-1, VALUE(MID(Y61,Z61+2, IFERROR(FIND(" ",Y61,Z61),999)-Z61-2)))</f>
        <v>-1</v>
      </c>
      <c r="AB61" s="0" t="str">
        <f aca="false">IF(OR(Z61=-1,IFERROR(INDEX(Z$2:Z$100,AA61),999)&gt;=0),Y61, REPLACE(Y61,Z61,IFERROR(FIND(" ",Y61,Z61),999)-Z61,                   INDEX(Y$2:Y$100,AA61)                  ) )</f>
        <v/>
      </c>
      <c r="AC61" s="0" t="n">
        <f aca="false">IFERROR(FIND("f_",LOWER(AB61)),-1)</f>
        <v>-1</v>
      </c>
      <c r="AD61" s="0" t="n">
        <f aca="false">IF(AC61=-1,-1, VALUE(MID(AB61,AC61+2, IFERROR(FIND(" ",AB61,AC61),999)-AC61-2)))</f>
        <v>-1</v>
      </c>
      <c r="AE61" s="0" t="str">
        <f aca="false">IF(OR(AC61=-1,IFERROR(INDEX(AC$2:AC$100,AD61),999)&gt;=0),AB61, REPLACE(AB61,AC61,IFERROR(FIND(" ",AB61,AC61),999)-AC61,                   INDEX(AB$2:AB$100,AD61)                  ) )</f>
        <v/>
      </c>
      <c r="AF61" s="0" t="n">
        <f aca="false">IFERROR(FIND("f_",LOWER(AE61)),-1)</f>
        <v>-1</v>
      </c>
      <c r="AG61" s="0" t="n">
        <f aca="false">IF(AF61=-1,-1, VALUE(MID(AE61,AF61+2, IFERROR(FIND(" ",AE61,AF61),999)-AF61-2)))</f>
        <v>-1</v>
      </c>
      <c r="AH61" s="0" t="str">
        <f aca="false">IF(OR(AF61=-1,IFERROR(INDEX(AF$2:AF$100,AG61),999)&gt;=0),AE61, REPLACE(AE61,AF61,IFERROR(FIND(" ",AE61,AF61),999)-AF61,                   INDEX(AE$2:AE$100,AG61)                  ) )</f>
        <v/>
      </c>
      <c r="AI61" s="0" t="n">
        <f aca="false">IFERROR(FIND("f_",LOWER(AH61)),-1)</f>
        <v>-1</v>
      </c>
      <c r="AJ61" s="0" t="n">
        <f aca="false">IF(AI61=-1,-1, VALUE(MID(AH61,AI61+2, IFERROR(FIND(" ",AH61,AI61),999)-AI61-2)))</f>
        <v>-1</v>
      </c>
      <c r="AK61" s="0" t="str">
        <f aca="false">IF(OR(AI61=-1,IFERROR(INDEX(AI$2:AI$100,AJ61),999)&gt;=0),AH61, REPLACE(AH61,AI61,IFERROR(FIND(" ",AH61,AI61),999)-AI61,                   INDEX(AH$2:AH$100,AJ61)                  ) )</f>
        <v/>
      </c>
      <c r="AL61" s="0" t="n">
        <f aca="false">IFERROR(FIND("f_",LOWER(AK61)),-1)</f>
        <v>-1</v>
      </c>
      <c r="AM61" s="0" t="n">
        <f aca="false">IF(AL61=-1,-1, VALUE(MID(AK61,AL61+2, IFERROR(FIND(" ",AK61,AL61),999)-AL61-2)))</f>
        <v>-1</v>
      </c>
      <c r="AN61" s="0" t="str">
        <f aca="false">IF(OR(AL61=-1,IFERROR(INDEX(AL$2:AL$100,AM61),999)&gt;=0),AK61, REPLACE(AK61,AL61,IFERROR(FIND(" ",AK61,AL61),999)-AL61,                   INDEX(AK$2:AK$100,AM61)                  ) )</f>
        <v/>
      </c>
      <c r="AO61" s="0" t="n">
        <f aca="false">IFERROR(FIND("f_",LOWER(AN61)),-1)</f>
        <v>-1</v>
      </c>
      <c r="AP61" s="0" t="n">
        <f aca="false">IF(AO61=-1,-1, VALUE(MID(AN61,AO61+2, IFERROR(FIND(" ",AN61,AO61),999)-AO61-2)))</f>
        <v>-1</v>
      </c>
      <c r="AQ61" s="0" t="str">
        <f aca="false">IF(OR(AO61=-1,IFERROR(INDEX(AO$2:AO$100,AP61),999)&gt;=0),AN61, REPLACE(AN61,AO61,IFERROR(FIND(" ",AN61,AO61),999)-AO61,                   INDEX(AN$2:AN$100,AP61)                  ) )</f>
        <v/>
      </c>
      <c r="AR61" s="0" t="n">
        <f aca="false">IFERROR(FIND("f_",LOWER(AQ61)),-1)</f>
        <v>-1</v>
      </c>
      <c r="AS61" s="0" t="n">
        <f aca="false">IF(AR61=-1,-1, VALUE(MID(AQ61,AR61+2, IFERROR(FIND(" ",AQ61,AR61),999)-AR61-2)))</f>
        <v>-1</v>
      </c>
      <c r="AT61" s="0" t="str">
        <f aca="false">IF(OR(AR61=-1,IFERROR(INDEX(AR$2:AR$100,AS61),999)&gt;=0),AQ61, REPLACE(AQ61,AR61,IFERROR(FIND(" ",AQ61,AR61),999)-AR61,                   INDEX(AQ$2:AQ$100,AS61)                  ) )</f>
        <v/>
      </c>
      <c r="AU61" s="0" t="n">
        <f aca="false">IFERROR(FIND("f_",LOWER(AT61)),-1)</f>
        <v>-1</v>
      </c>
      <c r="AV61" s="0" t="n">
        <f aca="false">IF(AU61=-1,-1, VALUE(MID(AT61,AU61+2, IFERROR(FIND(" ",AT61,AU61),999)-AU61-2)))</f>
        <v>-1</v>
      </c>
      <c r="AW61" s="0" t="str">
        <f aca="false">IF(OR(AU61=-1,IFERROR(INDEX(AU$2:AU$100,AV61),999)&gt;=0),AT61, REPLACE(AT61,AU61,IFERROR(FIND(" ",AT61,AU61),999)-AU61,                   INDEX(AT$2:AT$100,AV61)                  ) )</f>
        <v/>
      </c>
      <c r="AX61" s="0" t="n">
        <f aca="false">IFERROR(FIND("f_",LOWER(AW61)),-1)</f>
        <v>-1</v>
      </c>
      <c r="AY61" s="0" t="n">
        <f aca="false">IF(AX61=-1,-1, VALUE(MID(AW61,AX61+2, IFERROR(FIND(" ",AW61,AX61),999)-AX61-2)))</f>
        <v>-1</v>
      </c>
      <c r="AZ61" s="0" t="str">
        <f aca="false">IF(OR(AX61=-1,IFERROR(INDEX(AX$2:AX$100,AY61),999)&gt;=0),AW61, REPLACE(AW61,AX61,IFERROR(FIND(" ",AW61,AX61),999)-AX61,                   INDEX(AW$2:AW$100,AY61)                  ) )</f>
        <v/>
      </c>
      <c r="BA61" s="0" t="n">
        <f aca="false">IFERROR(FIND("f_",LOWER(AZ61)),-1)</f>
        <v>-1</v>
      </c>
      <c r="BB61" s="0" t="n">
        <f aca="false">IF(BA61=-1,-1, VALUE(MID(AZ61,BA61+2, IFERROR(FIND(" ",AZ61,BA61),999)-BA61-2)))</f>
        <v>-1</v>
      </c>
      <c r="BC61" s="0" t="str">
        <f aca="false">IF(OR(BA61=-1,IFERROR(INDEX(BA$2:BA$100,BB61),999)&gt;=0),AZ61, REPLACE(AZ61,BA61,IFERROR(FIND(" ",AZ61,BA61),999)-BA61,                   INDEX(AZ$2:AZ$100,BB61)                  ) )</f>
        <v/>
      </c>
      <c r="BD61" s="0" t="n">
        <f aca="false">IFERROR(FIND("f_",LOWER(BC61)),-1)</f>
        <v>-1</v>
      </c>
      <c r="BE61" s="0" t="n">
        <f aca="false">IF(BD61=-1,-1, VALUE(MID(BC61,BD61+2, IFERROR(FIND(" ",BC61,BD61),999)-BD61-2)))</f>
        <v>-1</v>
      </c>
      <c r="BF61" s="0" t="str">
        <f aca="false">IF(OR(BD61=-1,IFERROR(INDEX(BD$2:BD$100,BE61),999)&gt;=0),BC61, REPLACE(BC61,BD61,IFERROR(FIND(" ",BC61,BD61),999)-BD61,                   INDEX(BC$2:BC$100,BE61)                  ) )</f>
        <v/>
      </c>
      <c r="BG61" s="0" t="n">
        <f aca="false">IFERROR(FIND("f_",LOWER(BF61)),-1)</f>
        <v>-1</v>
      </c>
      <c r="BH61" s="0" t="n">
        <f aca="false">IF(BG61=-1,-1, VALUE(MID(BF61,BG61+2, IFERROR(FIND(" ",BF61,BG61),999)-BG61-2)))</f>
        <v>-1</v>
      </c>
      <c r="BI61" s="0" t="str">
        <f aca="false">IF(OR(BG61=-1,IFERROR(INDEX(BG$2:BG$100,BH61),999)&gt;=0),BF61, REPLACE(BF61,BG61,IFERROR(FIND(" ",BF61,BG61),999)-BG61,                   INDEX(BF$2:BF$100,BH61)                  ) )</f>
        <v/>
      </c>
      <c r="BJ61" s="0" t="n">
        <f aca="false">IFERROR(FIND("f_",LOWER(BI61)),-1)</f>
        <v>-1</v>
      </c>
      <c r="BK61" s="0" t="n">
        <f aca="false">IF(BJ61=-1,-1, VALUE(MID(BI61,BJ61+2, IFERROR(FIND(" ",BI61,BJ61),999)-BJ61-2)))</f>
        <v>-1</v>
      </c>
      <c r="BL61" s="0" t="str">
        <f aca="false">IF(OR(BJ61=-1,IFERROR(INDEX(BJ$2:BJ$100,BK61),999)&gt;=0),BI61, REPLACE(BI61,BJ61,IFERROR(FIND(" ",BI61,BJ61),999)-BJ61,                   INDEX(BI$2:BI$100,BK61)                  ) )</f>
        <v/>
      </c>
      <c r="BM61" s="0" t="n">
        <f aca="false">IFERROR(FIND("f_",LOWER(BL61)),-1)</f>
        <v>-1</v>
      </c>
      <c r="BN61" s="0" t="n">
        <f aca="false">IF(BM61=-1,-1, VALUE(MID(BL61,BM61+2, IFERROR(FIND(" ",BL61,BM61),999)-BM61-2)))</f>
        <v>-1</v>
      </c>
      <c r="BO61" s="0" t="str">
        <f aca="false">IF(OR(BM61=-1,IFERROR(INDEX(BM$2:BM$100,BN61),999)&gt;=0),BL61, REPLACE(BL61,BM61,IFERROR(FIND(" ",BL61,BM61),999)-BM61,                   INDEX(BL$2:BL$100,BN61)                  ) )</f>
        <v/>
      </c>
      <c r="BP61" s="0" t="n">
        <f aca="false">IFERROR(FIND("f_",LOWER(BO61)),-1)</f>
        <v>-1</v>
      </c>
      <c r="BQ61" s="0" t="n">
        <f aca="false">IF(BP61=-1,-1, VALUE(MID(BO61,BP61+2, IFERROR(FIND(" ",BO61,BP61),999)-BP61-2)))</f>
        <v>-1</v>
      </c>
      <c r="BR61" s="0" t="str">
        <f aca="false">IF(OR(BP61=-1,IFERROR(INDEX(BP$2:BP$100,BQ61),999)&gt;=0),BO61, REPLACE(BO61,BP61,IFERROR(FIND(" ",BO61,BP61),999)-BP61,                   INDEX(BO$2:BO$100,BQ61)                  ) )</f>
        <v/>
      </c>
      <c r="BS61" s="0" t="n">
        <f aca="false">IFERROR(FIND("f_",LOWER(BR61)),-1)</f>
        <v>-1</v>
      </c>
      <c r="BT61" s="0" t="n">
        <f aca="false">IF(BS61=-1,-1, VALUE(MID(BR61,BS61+2, IFERROR(FIND(" ",BR61,BS61),999)-BS61-2)))</f>
        <v>-1</v>
      </c>
      <c r="BU61" s="0" t="str">
        <f aca="false">IF(OR(BS61=-1,IFERROR(INDEX(BS$2:BS$100,BT61),999)&gt;=0),BR61, REPLACE(BR61,BS61,IFERROR(FIND(" ",BR61,BS61),999)-BS61,                   INDEX(BR$2:BR$100,BT61)                  ) )</f>
        <v/>
      </c>
      <c r="BV61" s="0" t="n">
        <f aca="false">IFERROR(FIND("f_",LOWER(BU61)),-1)</f>
        <v>-1</v>
      </c>
      <c r="BW61" s="0" t="n">
        <f aca="false">IF(BV61=-1,-1, VALUE(MID(BU61,BV61+2, IFERROR(FIND(" ",BU61,BV61),999)-BV61-2)))</f>
        <v>-1</v>
      </c>
      <c r="BX61" s="0" t="str">
        <f aca="false">IF(OR(BV61=-1,IFERROR(INDEX(BV$2:BV$100,BW61),999)&gt;=0),BU61, REPLACE(BU61,BV61,IFERROR(FIND(" ",BU61,BV61),999)-BV61,                   INDEX(BU$2:BU$100,BW61)                  ) )</f>
        <v/>
      </c>
      <c r="BY61" s="0" t="n">
        <f aca="false">IFERROR(FIND("f_",LOWER(BX61)),-1)</f>
        <v>-1</v>
      </c>
      <c r="BZ61" s="0" t="n">
        <f aca="false">IF(BY61=-1,-1, VALUE(MID(BX61,BY61+2, IFERROR(FIND(" ",BX61,BY61),999)-BY61-2)))</f>
        <v>-1</v>
      </c>
      <c r="CA61" s="0" t="str">
        <f aca="false">IF(OR(BY61=-1,IFERROR(INDEX(BY$2:BY$100,BZ61),999)&gt;=0),BX61, REPLACE(BX61,BY61,IFERROR(FIND(" ",BX61,BY61),999)-BY61,                   INDEX(BX$2:BX$100,BZ61)                  ) )</f>
        <v/>
      </c>
      <c r="CB61" s="0" t="n">
        <f aca="false">IFERROR(FIND("f_",LOWER(CA61)),-1)</f>
        <v>-1</v>
      </c>
      <c r="CC61" s="0" t="n">
        <f aca="false">IF(CB61=-1,-1, VALUE(MID(CA61,CB61+2, IFERROR(FIND(" ",CA61,CB61),999)-CB61-2)))</f>
        <v>-1</v>
      </c>
      <c r="CD61" s="0" t="str">
        <f aca="false">IF(OR(CB61=-1,IFERROR(INDEX(CB$2:CB$100,CC61),999)&gt;=0),CA61, REPLACE(CA61,CB61,IFERROR(FIND(" ",CA61,CB61),999)-CB61,                   INDEX(CA$2:CA$100,CC61)                  ) )</f>
        <v/>
      </c>
      <c r="CE61" s="0" t="n">
        <f aca="false">IFERROR(FIND("f_",LOWER(CD61)),-1)</f>
        <v>-1</v>
      </c>
      <c r="CF61" s="0" t="n">
        <f aca="false">IF(CE61=-1,-1, VALUE(MID(CD61,CE61+2, IFERROR(FIND(" ",CD61,CE61),999)-CE61-2)))</f>
        <v>-1</v>
      </c>
      <c r="CG61" s="0" t="str">
        <f aca="false">IF(OR(CE61=-1,IFERROR(INDEX(CE$2:CE$100,CF61),999)&gt;=0),CD61, REPLACE(CD61,CE61,IFERROR(FIND(" ",CD61,CE61),999)-CE61,                   INDEX(CD$2:CD$100,CF61)                  ) )</f>
        <v/>
      </c>
      <c r="CH61" s="0" t="n">
        <f aca="false">IFERROR(FIND("f_",LOWER(CG61)),-1)</f>
        <v>-1</v>
      </c>
      <c r="CI61" s="0" t="n">
        <f aca="false">IF(CH61=-1,-1, VALUE(MID(CG61,CH61+2, IFERROR(FIND(" ",CG61,CH61),999)-CH61-2)))</f>
        <v>-1</v>
      </c>
      <c r="CJ61" s="0" t="str">
        <f aca="false">IF(OR(CH61=-1,IFERROR(INDEX(CH$2:CH$100,CI61),999)&gt;=0),CG61, REPLACE(CG61,CH61,IFERROR(FIND(" ",CG61,CH61),999)-CH61,                   INDEX(CG$2:CG$100,CI61)                  ) )</f>
        <v/>
      </c>
      <c r="CK61" s="0" t="n">
        <f aca="false">IFERROR(FIND("f_",LOWER(CJ61)),-1)</f>
        <v>-1</v>
      </c>
      <c r="CL61" s="0" t="n">
        <f aca="false">IF(CK61=-1,-1, VALUE(MID(CJ61,CK61+2, IFERROR(FIND(" ",CJ61,CK61),999)-CK61-2)))</f>
        <v>-1</v>
      </c>
      <c r="CM61" s="0" t="str">
        <f aca="false">IF(OR(CK61=-1,IFERROR(INDEX(CK$2:CK$100,CL61),999)&gt;=0),CJ61, REPLACE(CJ61,CK61,IFERROR(FIND(" ",CJ61,CK61),999)-CK61,                   INDEX(CJ$2:CJ$100,CL61)                  ) )</f>
        <v/>
      </c>
      <c r="CN61" s="0" t="n">
        <f aca="false">IFERROR(FIND("f_",LOWER(CM61)),-1)</f>
        <v>-1</v>
      </c>
      <c r="CO61" s="0" t="n">
        <f aca="false">IF(CN61=-1,-1, VALUE(MID(CM61,CN61+2, IFERROR(FIND(" ",CM61,CN61),999)-CN61-2)))</f>
        <v>-1</v>
      </c>
      <c r="CP61" s="0" t="str">
        <f aca="false">IF(OR(CN61=-1,IFERROR(INDEX(CN$2:CN$100,CO61),999)&gt;=0),CM61, REPLACE(CM61,CN61,IFERROR(FIND(" ",CM61,CN61),999)-CN61,                   INDEX(CM$2:CM$100,CO61)                  ) )</f>
        <v/>
      </c>
      <c r="CQ61" s="0" t="n">
        <f aca="false">IFERROR(FIND("f_",LOWER(CP61)),-1)</f>
        <v>-1</v>
      </c>
      <c r="CR61" s="0" t="n">
        <f aca="false">IF(CQ61=-1,-1, VALUE(MID(CP61,CQ61+2, IFERROR(FIND(" ",CP61,CQ61),999)-CQ61-2)))</f>
        <v>-1</v>
      </c>
      <c r="CS61" s="0" t="str">
        <f aca="false">IF(OR(CQ61=-1,IFERROR(INDEX(CQ$2:CQ$100,CR61),999)&gt;=0),CP61, REPLACE(CP61,CQ61,IFERROR(FIND(" ",CP61,CQ61),999)-CQ61,                   INDEX(CP$2:CP$100,CR61)                  ) )</f>
        <v/>
      </c>
      <c r="CT61" s="0" t="n">
        <f aca="false">IFERROR(FIND("f_",LOWER(CS61)),-1)</f>
        <v>-1</v>
      </c>
      <c r="CU61" s="0" t="n">
        <f aca="false">IF(CT61=-1,-1, VALUE(MID(CS61,CT61+2, IFERROR(FIND(" ",CS61,CT61),999)-CT61-2)))</f>
        <v>-1</v>
      </c>
      <c r="CV61" s="0" t="str">
        <f aca="false">IF(OR(CT61=-1,IFERROR(INDEX(CT$2:CT$100,CU61),999)&gt;=0),CS61, REPLACE(CS61,CT61,IFERROR(FIND(" ",CS61,CT61),999)-CT61,                   INDEX(CS$2:CS$100,CU61)                  ) )</f>
        <v/>
      </c>
      <c r="CW61" s="0" t="n">
        <f aca="false">IFERROR(FIND("f_",LOWER(CV61)),-1)</f>
        <v>-1</v>
      </c>
      <c r="CX61" s="0" t="n">
        <f aca="false">IF(CW61=-1,-1, VALUE(MID(CV61,CW61+2, IFERROR(FIND(" ",CV61,CW61),999)-CW61-2)))</f>
        <v>-1</v>
      </c>
      <c r="CY61" s="0" t="str">
        <f aca="false">IF(OR(CW61=-1,IFERROR(INDEX(CW$2:CW$100,CX61),999)&gt;=0),CV61, REPLACE(CV61,CW61,IFERROR(FIND(" ",CV61,CW61),999)-CW61,                   INDEX(CV$2:CV$100,CX61)                  ) )</f>
        <v/>
      </c>
      <c r="CZ61" s="0" t="n">
        <f aca="false">IFERROR(FIND("f_",LOWER(CY61)),-1)</f>
        <v>-1</v>
      </c>
      <c r="DA61" s="0" t="n">
        <f aca="false">IF(CZ61=-1,-1, VALUE(MID(CY61,CZ61+2, IFERROR(FIND(" ",CY61,CZ61),999)-CZ61-2)))</f>
        <v>-1</v>
      </c>
      <c r="DB61" s="0" t="str">
        <f aca="false">IF(OR(CZ61=-1,IFERROR(INDEX(CZ$2:CZ$100,DA61),999)&gt;=0),CY61, REPLACE(CY61,CZ61,IFERROR(FIND(" ",CY61,CZ61),999)-CZ61,                   INDEX(CY$2:CY$100,DA61)                  ) )</f>
        <v/>
      </c>
    </row>
    <row r="62" customFormat="false" ht="13.8" hidden="false" customHeight="false" outlineLevel="0" collapsed="false">
      <c r="D62" s="1"/>
      <c r="I62" s="0" t="str">
        <f aca="false">DB62</f>
        <v/>
      </c>
      <c r="L62" s="0" t="e">
        <f aca="false">VLOOKUP($D62,Relgebra!$A:$E,5,0)</f>
        <v>#N/A</v>
      </c>
      <c r="M62" s="0" t="e">
        <f aca="false">SUBSTITUTE(SUBSTITUTE(L62,"parm1",E62),"parm2",F62)</f>
        <v>#N/A</v>
      </c>
      <c r="N62" s="0" t="str">
        <f aca="false">IFERROR(VLOOKUP(ROW($A61),$G$2:$M$100,COLUMN(M61)-COLUMN(G61)+1,0),"")</f>
        <v/>
      </c>
      <c r="P62" s="0" t="str">
        <f aca="false">N62</f>
        <v/>
      </c>
      <c r="Q62" s="0" t="n">
        <f aca="false">IFERROR(FIND("f_",LOWER(P62)),-1)</f>
        <v>-1</v>
      </c>
      <c r="R62" s="0" t="n">
        <f aca="false">IF(Q62=-1,-1, VALUE(MID(P62,Q62+2, IFERROR(FIND(" ",P62,Q62),999)-Q62-2)))</f>
        <v>-1</v>
      </c>
      <c r="S62" s="0" t="str">
        <f aca="false">IF(OR(Q62=-1,IFERROR(INDEX(Q$2:Q$100,R62),999)&gt;=0),P62, REPLACE(P62,Q62,IFERROR(FIND(" ",P62,Q62),999)-Q62,                   INDEX(P$2:P$100,R62)                  ) )</f>
        <v/>
      </c>
      <c r="T62" s="0" t="n">
        <f aca="false">IFERROR(FIND("f_",LOWER(S62)),-1)</f>
        <v>-1</v>
      </c>
      <c r="U62" s="0" t="n">
        <f aca="false">IF(T62=-1,-1, VALUE(MID(S62,T62+2, IFERROR(FIND(" ",S62,T62),999)-T62-2)))</f>
        <v>-1</v>
      </c>
      <c r="V62" s="0" t="str">
        <f aca="false">IF(OR(T62=-1,IFERROR(INDEX(T$2:T$100,U62),999)&gt;=0),S62, REPLACE(S62,T62,IFERROR(FIND(" ",S62,T62),999)-T62,                   INDEX(S$2:S$100,U62)                  ) )</f>
        <v/>
      </c>
      <c r="W62" s="0" t="n">
        <f aca="false">IFERROR(FIND("f_",LOWER(V62)),-1)</f>
        <v>-1</v>
      </c>
      <c r="X62" s="0" t="n">
        <f aca="false">IF(W62=-1,-1, VALUE(MID(V62,W62+2, IFERROR(FIND(" ",V62,W62),999)-W62-2)))</f>
        <v>-1</v>
      </c>
      <c r="Y62" s="0" t="str">
        <f aca="false">IF(OR(W62=-1,IFERROR(INDEX(W$2:W$100,X62),999)&gt;=0),V62, REPLACE(V62,W62,IFERROR(FIND(" ",V62,W62),999)-W62,                   INDEX(V$2:V$100,X62)                  ) )</f>
        <v/>
      </c>
      <c r="Z62" s="0" t="n">
        <f aca="false">IFERROR(FIND("f_",LOWER(Y62)),-1)</f>
        <v>-1</v>
      </c>
      <c r="AA62" s="0" t="n">
        <f aca="false">IF(Z62=-1,-1, VALUE(MID(Y62,Z62+2, IFERROR(FIND(" ",Y62,Z62),999)-Z62-2)))</f>
        <v>-1</v>
      </c>
      <c r="AB62" s="0" t="str">
        <f aca="false">IF(OR(Z62=-1,IFERROR(INDEX(Z$2:Z$100,AA62),999)&gt;=0),Y62, REPLACE(Y62,Z62,IFERROR(FIND(" ",Y62,Z62),999)-Z62,                   INDEX(Y$2:Y$100,AA62)                  ) )</f>
        <v/>
      </c>
      <c r="AC62" s="0" t="n">
        <f aca="false">IFERROR(FIND("f_",LOWER(AB62)),-1)</f>
        <v>-1</v>
      </c>
      <c r="AD62" s="0" t="n">
        <f aca="false">IF(AC62=-1,-1, VALUE(MID(AB62,AC62+2, IFERROR(FIND(" ",AB62,AC62),999)-AC62-2)))</f>
        <v>-1</v>
      </c>
      <c r="AE62" s="0" t="str">
        <f aca="false">IF(OR(AC62=-1,IFERROR(INDEX(AC$2:AC$100,AD62),999)&gt;=0),AB62, REPLACE(AB62,AC62,IFERROR(FIND(" ",AB62,AC62),999)-AC62,                   INDEX(AB$2:AB$100,AD62)                  ) )</f>
        <v/>
      </c>
      <c r="AF62" s="0" t="n">
        <f aca="false">IFERROR(FIND("f_",LOWER(AE62)),-1)</f>
        <v>-1</v>
      </c>
      <c r="AG62" s="0" t="n">
        <f aca="false">IF(AF62=-1,-1, VALUE(MID(AE62,AF62+2, IFERROR(FIND(" ",AE62,AF62),999)-AF62-2)))</f>
        <v>-1</v>
      </c>
      <c r="AH62" s="0" t="str">
        <f aca="false">IF(OR(AF62=-1,IFERROR(INDEX(AF$2:AF$100,AG62),999)&gt;=0),AE62, REPLACE(AE62,AF62,IFERROR(FIND(" ",AE62,AF62),999)-AF62,                   INDEX(AE$2:AE$100,AG62)                  ) )</f>
        <v/>
      </c>
      <c r="AI62" s="0" t="n">
        <f aca="false">IFERROR(FIND("f_",LOWER(AH62)),-1)</f>
        <v>-1</v>
      </c>
      <c r="AJ62" s="0" t="n">
        <f aca="false">IF(AI62=-1,-1, VALUE(MID(AH62,AI62+2, IFERROR(FIND(" ",AH62,AI62),999)-AI62-2)))</f>
        <v>-1</v>
      </c>
      <c r="AK62" s="0" t="str">
        <f aca="false">IF(OR(AI62=-1,IFERROR(INDEX(AI$2:AI$100,AJ62),999)&gt;=0),AH62, REPLACE(AH62,AI62,IFERROR(FIND(" ",AH62,AI62),999)-AI62,                   INDEX(AH$2:AH$100,AJ62)                  ) )</f>
        <v/>
      </c>
      <c r="AL62" s="0" t="n">
        <f aca="false">IFERROR(FIND("f_",LOWER(AK62)),-1)</f>
        <v>-1</v>
      </c>
      <c r="AM62" s="0" t="n">
        <f aca="false">IF(AL62=-1,-1, VALUE(MID(AK62,AL62+2, IFERROR(FIND(" ",AK62,AL62),999)-AL62-2)))</f>
        <v>-1</v>
      </c>
      <c r="AN62" s="0" t="str">
        <f aca="false">IF(OR(AL62=-1,IFERROR(INDEX(AL$2:AL$100,AM62),999)&gt;=0),AK62, REPLACE(AK62,AL62,IFERROR(FIND(" ",AK62,AL62),999)-AL62,                   INDEX(AK$2:AK$100,AM62)                  ) )</f>
        <v/>
      </c>
      <c r="AO62" s="0" t="n">
        <f aca="false">IFERROR(FIND("f_",LOWER(AN62)),-1)</f>
        <v>-1</v>
      </c>
      <c r="AP62" s="0" t="n">
        <f aca="false">IF(AO62=-1,-1, VALUE(MID(AN62,AO62+2, IFERROR(FIND(" ",AN62,AO62),999)-AO62-2)))</f>
        <v>-1</v>
      </c>
      <c r="AQ62" s="0" t="str">
        <f aca="false">IF(OR(AO62=-1,IFERROR(INDEX(AO$2:AO$100,AP62),999)&gt;=0),AN62, REPLACE(AN62,AO62,IFERROR(FIND(" ",AN62,AO62),999)-AO62,                   INDEX(AN$2:AN$100,AP62)                  ) )</f>
        <v/>
      </c>
      <c r="AR62" s="0" t="n">
        <f aca="false">IFERROR(FIND("f_",LOWER(AQ62)),-1)</f>
        <v>-1</v>
      </c>
      <c r="AS62" s="0" t="n">
        <f aca="false">IF(AR62=-1,-1, VALUE(MID(AQ62,AR62+2, IFERROR(FIND(" ",AQ62,AR62),999)-AR62-2)))</f>
        <v>-1</v>
      </c>
      <c r="AT62" s="0" t="str">
        <f aca="false">IF(OR(AR62=-1,IFERROR(INDEX(AR$2:AR$100,AS62),999)&gt;=0),AQ62, REPLACE(AQ62,AR62,IFERROR(FIND(" ",AQ62,AR62),999)-AR62,                   INDEX(AQ$2:AQ$100,AS62)                  ) )</f>
        <v/>
      </c>
      <c r="AU62" s="0" t="n">
        <f aca="false">IFERROR(FIND("f_",LOWER(AT62)),-1)</f>
        <v>-1</v>
      </c>
      <c r="AV62" s="0" t="n">
        <f aca="false">IF(AU62=-1,-1, VALUE(MID(AT62,AU62+2, IFERROR(FIND(" ",AT62,AU62),999)-AU62-2)))</f>
        <v>-1</v>
      </c>
      <c r="AW62" s="0" t="str">
        <f aca="false">IF(OR(AU62=-1,IFERROR(INDEX(AU$2:AU$100,AV62),999)&gt;=0),AT62, REPLACE(AT62,AU62,IFERROR(FIND(" ",AT62,AU62),999)-AU62,                   INDEX(AT$2:AT$100,AV62)                  ) )</f>
        <v/>
      </c>
      <c r="AX62" s="0" t="n">
        <f aca="false">IFERROR(FIND("f_",LOWER(AW62)),-1)</f>
        <v>-1</v>
      </c>
      <c r="AY62" s="0" t="n">
        <f aca="false">IF(AX62=-1,-1, VALUE(MID(AW62,AX62+2, IFERROR(FIND(" ",AW62,AX62),999)-AX62-2)))</f>
        <v>-1</v>
      </c>
      <c r="AZ62" s="0" t="str">
        <f aca="false">IF(OR(AX62=-1,IFERROR(INDEX(AX$2:AX$100,AY62),999)&gt;=0),AW62, REPLACE(AW62,AX62,IFERROR(FIND(" ",AW62,AX62),999)-AX62,                   INDEX(AW$2:AW$100,AY62)                  ) )</f>
        <v/>
      </c>
      <c r="BA62" s="0" t="n">
        <f aca="false">IFERROR(FIND("f_",LOWER(AZ62)),-1)</f>
        <v>-1</v>
      </c>
      <c r="BB62" s="0" t="n">
        <f aca="false">IF(BA62=-1,-1, VALUE(MID(AZ62,BA62+2, IFERROR(FIND(" ",AZ62,BA62),999)-BA62-2)))</f>
        <v>-1</v>
      </c>
      <c r="BC62" s="0" t="str">
        <f aca="false">IF(OR(BA62=-1,IFERROR(INDEX(BA$2:BA$100,BB62),999)&gt;=0),AZ62, REPLACE(AZ62,BA62,IFERROR(FIND(" ",AZ62,BA62),999)-BA62,                   INDEX(AZ$2:AZ$100,BB62)                  ) )</f>
        <v/>
      </c>
      <c r="BD62" s="0" t="n">
        <f aca="false">IFERROR(FIND("f_",LOWER(BC62)),-1)</f>
        <v>-1</v>
      </c>
      <c r="BE62" s="0" t="n">
        <f aca="false">IF(BD62=-1,-1, VALUE(MID(BC62,BD62+2, IFERROR(FIND(" ",BC62,BD62),999)-BD62-2)))</f>
        <v>-1</v>
      </c>
      <c r="BF62" s="0" t="str">
        <f aca="false">IF(OR(BD62=-1,IFERROR(INDEX(BD$2:BD$100,BE62),999)&gt;=0),BC62, REPLACE(BC62,BD62,IFERROR(FIND(" ",BC62,BD62),999)-BD62,                   INDEX(BC$2:BC$100,BE62)                  ) )</f>
        <v/>
      </c>
      <c r="BG62" s="0" t="n">
        <f aca="false">IFERROR(FIND("f_",LOWER(BF62)),-1)</f>
        <v>-1</v>
      </c>
      <c r="BH62" s="0" t="n">
        <f aca="false">IF(BG62=-1,-1, VALUE(MID(BF62,BG62+2, IFERROR(FIND(" ",BF62,BG62),999)-BG62-2)))</f>
        <v>-1</v>
      </c>
      <c r="BI62" s="0" t="str">
        <f aca="false">IF(OR(BG62=-1,IFERROR(INDEX(BG$2:BG$100,BH62),999)&gt;=0),BF62, REPLACE(BF62,BG62,IFERROR(FIND(" ",BF62,BG62),999)-BG62,                   INDEX(BF$2:BF$100,BH62)                  ) )</f>
        <v/>
      </c>
      <c r="BJ62" s="0" t="n">
        <f aca="false">IFERROR(FIND("f_",LOWER(BI62)),-1)</f>
        <v>-1</v>
      </c>
      <c r="BK62" s="0" t="n">
        <f aca="false">IF(BJ62=-1,-1, VALUE(MID(BI62,BJ62+2, IFERROR(FIND(" ",BI62,BJ62),999)-BJ62-2)))</f>
        <v>-1</v>
      </c>
      <c r="BL62" s="0" t="str">
        <f aca="false">IF(OR(BJ62=-1,IFERROR(INDEX(BJ$2:BJ$100,BK62),999)&gt;=0),BI62, REPLACE(BI62,BJ62,IFERROR(FIND(" ",BI62,BJ62),999)-BJ62,                   INDEX(BI$2:BI$100,BK62)                  ) )</f>
        <v/>
      </c>
      <c r="BM62" s="0" t="n">
        <f aca="false">IFERROR(FIND("f_",LOWER(BL62)),-1)</f>
        <v>-1</v>
      </c>
      <c r="BN62" s="0" t="n">
        <f aca="false">IF(BM62=-1,-1, VALUE(MID(BL62,BM62+2, IFERROR(FIND(" ",BL62,BM62),999)-BM62-2)))</f>
        <v>-1</v>
      </c>
      <c r="BO62" s="0" t="str">
        <f aca="false">IF(OR(BM62=-1,IFERROR(INDEX(BM$2:BM$100,BN62),999)&gt;=0),BL62, REPLACE(BL62,BM62,IFERROR(FIND(" ",BL62,BM62),999)-BM62,                   INDEX(BL$2:BL$100,BN62)                  ) )</f>
        <v/>
      </c>
      <c r="BP62" s="0" t="n">
        <f aca="false">IFERROR(FIND("f_",LOWER(BO62)),-1)</f>
        <v>-1</v>
      </c>
      <c r="BQ62" s="0" t="n">
        <f aca="false">IF(BP62=-1,-1, VALUE(MID(BO62,BP62+2, IFERROR(FIND(" ",BO62,BP62),999)-BP62-2)))</f>
        <v>-1</v>
      </c>
      <c r="BR62" s="0" t="str">
        <f aca="false">IF(OR(BP62=-1,IFERROR(INDEX(BP$2:BP$100,BQ62),999)&gt;=0),BO62, REPLACE(BO62,BP62,IFERROR(FIND(" ",BO62,BP62),999)-BP62,                   INDEX(BO$2:BO$100,BQ62)                  ) )</f>
        <v/>
      </c>
      <c r="BS62" s="0" t="n">
        <f aca="false">IFERROR(FIND("f_",LOWER(BR62)),-1)</f>
        <v>-1</v>
      </c>
      <c r="BT62" s="0" t="n">
        <f aca="false">IF(BS62=-1,-1, VALUE(MID(BR62,BS62+2, IFERROR(FIND(" ",BR62,BS62),999)-BS62-2)))</f>
        <v>-1</v>
      </c>
      <c r="BU62" s="0" t="str">
        <f aca="false">IF(OR(BS62=-1,IFERROR(INDEX(BS$2:BS$100,BT62),999)&gt;=0),BR62, REPLACE(BR62,BS62,IFERROR(FIND(" ",BR62,BS62),999)-BS62,                   INDEX(BR$2:BR$100,BT62)                  ) )</f>
        <v/>
      </c>
      <c r="BV62" s="0" t="n">
        <f aca="false">IFERROR(FIND("f_",LOWER(BU62)),-1)</f>
        <v>-1</v>
      </c>
      <c r="BW62" s="0" t="n">
        <f aca="false">IF(BV62=-1,-1, VALUE(MID(BU62,BV62+2, IFERROR(FIND(" ",BU62,BV62),999)-BV62-2)))</f>
        <v>-1</v>
      </c>
      <c r="BX62" s="0" t="str">
        <f aca="false">IF(OR(BV62=-1,IFERROR(INDEX(BV$2:BV$100,BW62),999)&gt;=0),BU62, REPLACE(BU62,BV62,IFERROR(FIND(" ",BU62,BV62),999)-BV62,                   INDEX(BU$2:BU$100,BW62)                  ) )</f>
        <v/>
      </c>
      <c r="BY62" s="0" t="n">
        <f aca="false">IFERROR(FIND("f_",LOWER(BX62)),-1)</f>
        <v>-1</v>
      </c>
      <c r="BZ62" s="0" t="n">
        <f aca="false">IF(BY62=-1,-1, VALUE(MID(BX62,BY62+2, IFERROR(FIND(" ",BX62,BY62),999)-BY62-2)))</f>
        <v>-1</v>
      </c>
      <c r="CA62" s="0" t="str">
        <f aca="false">IF(OR(BY62=-1,IFERROR(INDEX(BY$2:BY$100,BZ62),999)&gt;=0),BX62, REPLACE(BX62,BY62,IFERROR(FIND(" ",BX62,BY62),999)-BY62,                   INDEX(BX$2:BX$100,BZ62)                  ) )</f>
        <v/>
      </c>
      <c r="CB62" s="0" t="n">
        <f aca="false">IFERROR(FIND("f_",LOWER(CA62)),-1)</f>
        <v>-1</v>
      </c>
      <c r="CC62" s="0" t="n">
        <f aca="false">IF(CB62=-1,-1, VALUE(MID(CA62,CB62+2, IFERROR(FIND(" ",CA62,CB62),999)-CB62-2)))</f>
        <v>-1</v>
      </c>
      <c r="CD62" s="0" t="str">
        <f aca="false">IF(OR(CB62=-1,IFERROR(INDEX(CB$2:CB$100,CC62),999)&gt;=0),CA62, REPLACE(CA62,CB62,IFERROR(FIND(" ",CA62,CB62),999)-CB62,                   INDEX(CA$2:CA$100,CC62)                  ) )</f>
        <v/>
      </c>
      <c r="CE62" s="0" t="n">
        <f aca="false">IFERROR(FIND("f_",LOWER(CD62)),-1)</f>
        <v>-1</v>
      </c>
      <c r="CF62" s="0" t="n">
        <f aca="false">IF(CE62=-1,-1, VALUE(MID(CD62,CE62+2, IFERROR(FIND(" ",CD62,CE62),999)-CE62-2)))</f>
        <v>-1</v>
      </c>
      <c r="CG62" s="0" t="str">
        <f aca="false">IF(OR(CE62=-1,IFERROR(INDEX(CE$2:CE$100,CF62),999)&gt;=0),CD62, REPLACE(CD62,CE62,IFERROR(FIND(" ",CD62,CE62),999)-CE62,                   INDEX(CD$2:CD$100,CF62)                  ) )</f>
        <v/>
      </c>
      <c r="CH62" s="0" t="n">
        <f aca="false">IFERROR(FIND("f_",LOWER(CG62)),-1)</f>
        <v>-1</v>
      </c>
      <c r="CI62" s="0" t="n">
        <f aca="false">IF(CH62=-1,-1, VALUE(MID(CG62,CH62+2, IFERROR(FIND(" ",CG62,CH62),999)-CH62-2)))</f>
        <v>-1</v>
      </c>
      <c r="CJ62" s="0" t="str">
        <f aca="false">IF(OR(CH62=-1,IFERROR(INDEX(CH$2:CH$100,CI62),999)&gt;=0),CG62, REPLACE(CG62,CH62,IFERROR(FIND(" ",CG62,CH62),999)-CH62,                   INDEX(CG$2:CG$100,CI62)                  ) )</f>
        <v/>
      </c>
      <c r="CK62" s="0" t="n">
        <f aca="false">IFERROR(FIND("f_",LOWER(CJ62)),-1)</f>
        <v>-1</v>
      </c>
      <c r="CL62" s="0" t="n">
        <f aca="false">IF(CK62=-1,-1, VALUE(MID(CJ62,CK62+2, IFERROR(FIND(" ",CJ62,CK62),999)-CK62-2)))</f>
        <v>-1</v>
      </c>
      <c r="CM62" s="0" t="str">
        <f aca="false">IF(OR(CK62=-1,IFERROR(INDEX(CK$2:CK$100,CL62),999)&gt;=0),CJ62, REPLACE(CJ62,CK62,IFERROR(FIND(" ",CJ62,CK62),999)-CK62,                   INDEX(CJ$2:CJ$100,CL62)                  ) )</f>
        <v/>
      </c>
      <c r="CN62" s="0" t="n">
        <f aca="false">IFERROR(FIND("f_",LOWER(CM62)),-1)</f>
        <v>-1</v>
      </c>
      <c r="CO62" s="0" t="n">
        <f aca="false">IF(CN62=-1,-1, VALUE(MID(CM62,CN62+2, IFERROR(FIND(" ",CM62,CN62),999)-CN62-2)))</f>
        <v>-1</v>
      </c>
      <c r="CP62" s="0" t="str">
        <f aca="false">IF(OR(CN62=-1,IFERROR(INDEX(CN$2:CN$100,CO62),999)&gt;=0),CM62, REPLACE(CM62,CN62,IFERROR(FIND(" ",CM62,CN62),999)-CN62,                   INDEX(CM$2:CM$100,CO62)                  ) )</f>
        <v/>
      </c>
      <c r="CQ62" s="0" t="n">
        <f aca="false">IFERROR(FIND("f_",LOWER(CP62)),-1)</f>
        <v>-1</v>
      </c>
      <c r="CR62" s="0" t="n">
        <f aca="false">IF(CQ62=-1,-1, VALUE(MID(CP62,CQ62+2, IFERROR(FIND(" ",CP62,CQ62),999)-CQ62-2)))</f>
        <v>-1</v>
      </c>
      <c r="CS62" s="0" t="str">
        <f aca="false">IF(OR(CQ62=-1,IFERROR(INDEX(CQ$2:CQ$100,CR62),999)&gt;=0),CP62, REPLACE(CP62,CQ62,IFERROR(FIND(" ",CP62,CQ62),999)-CQ62,                   INDEX(CP$2:CP$100,CR62)                  ) )</f>
        <v/>
      </c>
      <c r="CT62" s="0" t="n">
        <f aca="false">IFERROR(FIND("f_",LOWER(CS62)),-1)</f>
        <v>-1</v>
      </c>
      <c r="CU62" s="0" t="n">
        <f aca="false">IF(CT62=-1,-1, VALUE(MID(CS62,CT62+2, IFERROR(FIND(" ",CS62,CT62),999)-CT62-2)))</f>
        <v>-1</v>
      </c>
      <c r="CV62" s="0" t="str">
        <f aca="false">IF(OR(CT62=-1,IFERROR(INDEX(CT$2:CT$100,CU62),999)&gt;=0),CS62, REPLACE(CS62,CT62,IFERROR(FIND(" ",CS62,CT62),999)-CT62,                   INDEX(CS$2:CS$100,CU62)                  ) )</f>
        <v/>
      </c>
      <c r="CW62" s="0" t="n">
        <f aca="false">IFERROR(FIND("f_",LOWER(CV62)),-1)</f>
        <v>-1</v>
      </c>
      <c r="CX62" s="0" t="n">
        <f aca="false">IF(CW62=-1,-1, VALUE(MID(CV62,CW62+2, IFERROR(FIND(" ",CV62,CW62),999)-CW62-2)))</f>
        <v>-1</v>
      </c>
      <c r="CY62" s="0" t="str">
        <f aca="false">IF(OR(CW62=-1,IFERROR(INDEX(CW$2:CW$100,CX62),999)&gt;=0),CV62, REPLACE(CV62,CW62,IFERROR(FIND(" ",CV62,CW62),999)-CW62,                   INDEX(CV$2:CV$100,CX62)                  ) )</f>
        <v/>
      </c>
      <c r="CZ62" s="0" t="n">
        <f aca="false">IFERROR(FIND("f_",LOWER(CY62)),-1)</f>
        <v>-1</v>
      </c>
      <c r="DA62" s="0" t="n">
        <f aca="false">IF(CZ62=-1,-1, VALUE(MID(CY62,CZ62+2, IFERROR(FIND(" ",CY62,CZ62),999)-CZ62-2)))</f>
        <v>-1</v>
      </c>
      <c r="DB62" s="0" t="str">
        <f aca="false">IF(OR(CZ62=-1,IFERROR(INDEX(CZ$2:CZ$100,DA62),999)&gt;=0),CY62, REPLACE(CY62,CZ62,IFERROR(FIND(" ",CY62,CZ62),999)-CZ62,                   INDEX(CY$2:CY$100,DA62)                  ) )</f>
        <v/>
      </c>
    </row>
    <row r="63" customFormat="false" ht="13.8" hidden="false" customHeight="false" outlineLevel="0" collapsed="false">
      <c r="D63" s="1"/>
      <c r="I63" s="0" t="str">
        <f aca="false">DB63</f>
        <v/>
      </c>
      <c r="L63" s="0" t="e">
        <f aca="false">VLOOKUP($D63,Relgebra!$A:$E,5,0)</f>
        <v>#N/A</v>
      </c>
      <c r="M63" s="0" t="e">
        <f aca="false">SUBSTITUTE(SUBSTITUTE(L63,"parm1",E63),"parm2",F63)</f>
        <v>#N/A</v>
      </c>
      <c r="N63" s="0" t="str">
        <f aca="false">IFERROR(VLOOKUP(ROW($A62),$G$2:$M$100,COLUMN(M62)-COLUMN(G62)+1,0),"")</f>
        <v/>
      </c>
      <c r="P63" s="0" t="str">
        <f aca="false">N63</f>
        <v/>
      </c>
      <c r="Q63" s="0" t="n">
        <f aca="false">IFERROR(FIND("f_",LOWER(P63)),-1)</f>
        <v>-1</v>
      </c>
      <c r="R63" s="0" t="n">
        <f aca="false">IF(Q63=-1,-1, VALUE(MID(P63,Q63+2, IFERROR(FIND(" ",P63,Q63),999)-Q63-2)))</f>
        <v>-1</v>
      </c>
      <c r="S63" s="0" t="str">
        <f aca="false">IF(OR(Q63=-1,IFERROR(INDEX(Q$2:Q$100,R63),999)&gt;=0),P63, REPLACE(P63,Q63,IFERROR(FIND(" ",P63,Q63),999)-Q63,                   INDEX(P$2:P$100,R63)                  ) )</f>
        <v/>
      </c>
      <c r="T63" s="0" t="n">
        <f aca="false">IFERROR(FIND("f_",LOWER(S63)),-1)</f>
        <v>-1</v>
      </c>
      <c r="U63" s="0" t="n">
        <f aca="false">IF(T63=-1,-1, VALUE(MID(S63,T63+2, IFERROR(FIND(" ",S63,T63),999)-T63-2)))</f>
        <v>-1</v>
      </c>
      <c r="V63" s="0" t="str">
        <f aca="false">IF(OR(T63=-1,IFERROR(INDEX(T$2:T$100,U63),999)&gt;=0),S63, REPLACE(S63,T63,IFERROR(FIND(" ",S63,T63),999)-T63,                   INDEX(S$2:S$100,U63)                  ) )</f>
        <v/>
      </c>
      <c r="W63" s="0" t="n">
        <f aca="false">IFERROR(FIND("f_",LOWER(V63)),-1)</f>
        <v>-1</v>
      </c>
      <c r="X63" s="0" t="n">
        <f aca="false">IF(W63=-1,-1, VALUE(MID(V63,W63+2, IFERROR(FIND(" ",V63,W63),999)-W63-2)))</f>
        <v>-1</v>
      </c>
      <c r="Y63" s="0" t="str">
        <f aca="false">IF(OR(W63=-1,IFERROR(INDEX(W$2:W$100,X63),999)&gt;=0),V63, REPLACE(V63,W63,IFERROR(FIND(" ",V63,W63),999)-W63,                   INDEX(V$2:V$100,X63)                  ) )</f>
        <v/>
      </c>
      <c r="Z63" s="0" t="n">
        <f aca="false">IFERROR(FIND("f_",LOWER(Y63)),-1)</f>
        <v>-1</v>
      </c>
      <c r="AA63" s="0" t="n">
        <f aca="false">IF(Z63=-1,-1, VALUE(MID(Y63,Z63+2, IFERROR(FIND(" ",Y63,Z63),999)-Z63-2)))</f>
        <v>-1</v>
      </c>
      <c r="AB63" s="0" t="str">
        <f aca="false">IF(OR(Z63=-1,IFERROR(INDEX(Z$2:Z$100,AA63),999)&gt;=0),Y63, REPLACE(Y63,Z63,IFERROR(FIND(" ",Y63,Z63),999)-Z63,                   INDEX(Y$2:Y$100,AA63)                  ) )</f>
        <v/>
      </c>
      <c r="AC63" s="0" t="n">
        <f aca="false">IFERROR(FIND("f_",LOWER(AB63)),-1)</f>
        <v>-1</v>
      </c>
      <c r="AD63" s="0" t="n">
        <f aca="false">IF(AC63=-1,-1, VALUE(MID(AB63,AC63+2, IFERROR(FIND(" ",AB63,AC63),999)-AC63-2)))</f>
        <v>-1</v>
      </c>
      <c r="AE63" s="0" t="str">
        <f aca="false">IF(OR(AC63=-1,IFERROR(INDEX(AC$2:AC$100,AD63),999)&gt;=0),AB63, REPLACE(AB63,AC63,IFERROR(FIND(" ",AB63,AC63),999)-AC63,                   INDEX(AB$2:AB$100,AD63)                  ) )</f>
        <v/>
      </c>
      <c r="AF63" s="0" t="n">
        <f aca="false">IFERROR(FIND("f_",LOWER(AE63)),-1)</f>
        <v>-1</v>
      </c>
      <c r="AG63" s="0" t="n">
        <f aca="false">IF(AF63=-1,-1, VALUE(MID(AE63,AF63+2, IFERROR(FIND(" ",AE63,AF63),999)-AF63-2)))</f>
        <v>-1</v>
      </c>
      <c r="AH63" s="0" t="str">
        <f aca="false">IF(OR(AF63=-1,IFERROR(INDEX(AF$2:AF$100,AG63),999)&gt;=0),AE63, REPLACE(AE63,AF63,IFERROR(FIND(" ",AE63,AF63),999)-AF63,                   INDEX(AE$2:AE$100,AG63)                  ) )</f>
        <v/>
      </c>
      <c r="AI63" s="0" t="n">
        <f aca="false">IFERROR(FIND("f_",LOWER(AH63)),-1)</f>
        <v>-1</v>
      </c>
      <c r="AJ63" s="0" t="n">
        <f aca="false">IF(AI63=-1,-1, VALUE(MID(AH63,AI63+2, IFERROR(FIND(" ",AH63,AI63),999)-AI63-2)))</f>
        <v>-1</v>
      </c>
      <c r="AK63" s="0" t="str">
        <f aca="false">IF(OR(AI63=-1,IFERROR(INDEX(AI$2:AI$100,AJ63),999)&gt;=0),AH63, REPLACE(AH63,AI63,IFERROR(FIND(" ",AH63,AI63),999)-AI63,                   INDEX(AH$2:AH$100,AJ63)                  ) )</f>
        <v/>
      </c>
      <c r="AL63" s="0" t="n">
        <f aca="false">IFERROR(FIND("f_",LOWER(AK63)),-1)</f>
        <v>-1</v>
      </c>
      <c r="AM63" s="0" t="n">
        <f aca="false">IF(AL63=-1,-1, VALUE(MID(AK63,AL63+2, IFERROR(FIND(" ",AK63,AL63),999)-AL63-2)))</f>
        <v>-1</v>
      </c>
      <c r="AN63" s="0" t="str">
        <f aca="false">IF(OR(AL63=-1,IFERROR(INDEX(AL$2:AL$100,AM63),999)&gt;=0),AK63, REPLACE(AK63,AL63,IFERROR(FIND(" ",AK63,AL63),999)-AL63,                   INDEX(AK$2:AK$100,AM63)                  ) )</f>
        <v/>
      </c>
      <c r="AO63" s="0" t="n">
        <f aca="false">IFERROR(FIND("f_",LOWER(AN63)),-1)</f>
        <v>-1</v>
      </c>
      <c r="AP63" s="0" t="n">
        <f aca="false">IF(AO63=-1,-1, VALUE(MID(AN63,AO63+2, IFERROR(FIND(" ",AN63,AO63),999)-AO63-2)))</f>
        <v>-1</v>
      </c>
      <c r="AQ63" s="0" t="str">
        <f aca="false">IF(OR(AO63=-1,IFERROR(INDEX(AO$2:AO$100,AP63),999)&gt;=0),AN63, REPLACE(AN63,AO63,IFERROR(FIND(" ",AN63,AO63),999)-AO63,                   INDEX(AN$2:AN$100,AP63)                  ) )</f>
        <v/>
      </c>
      <c r="AR63" s="0" t="n">
        <f aca="false">IFERROR(FIND("f_",LOWER(AQ63)),-1)</f>
        <v>-1</v>
      </c>
      <c r="AS63" s="0" t="n">
        <f aca="false">IF(AR63=-1,-1, VALUE(MID(AQ63,AR63+2, IFERROR(FIND(" ",AQ63,AR63),999)-AR63-2)))</f>
        <v>-1</v>
      </c>
      <c r="AT63" s="0" t="str">
        <f aca="false">IF(OR(AR63=-1,IFERROR(INDEX(AR$2:AR$100,AS63),999)&gt;=0),AQ63, REPLACE(AQ63,AR63,IFERROR(FIND(" ",AQ63,AR63),999)-AR63,                   INDEX(AQ$2:AQ$100,AS63)                  ) )</f>
        <v/>
      </c>
      <c r="AU63" s="0" t="n">
        <f aca="false">IFERROR(FIND("f_",LOWER(AT63)),-1)</f>
        <v>-1</v>
      </c>
      <c r="AV63" s="0" t="n">
        <f aca="false">IF(AU63=-1,-1, VALUE(MID(AT63,AU63+2, IFERROR(FIND(" ",AT63,AU63),999)-AU63-2)))</f>
        <v>-1</v>
      </c>
      <c r="AW63" s="0" t="str">
        <f aca="false">IF(OR(AU63=-1,IFERROR(INDEX(AU$2:AU$100,AV63),999)&gt;=0),AT63, REPLACE(AT63,AU63,IFERROR(FIND(" ",AT63,AU63),999)-AU63,                   INDEX(AT$2:AT$100,AV63)                  ) )</f>
        <v/>
      </c>
      <c r="AX63" s="0" t="n">
        <f aca="false">IFERROR(FIND("f_",LOWER(AW63)),-1)</f>
        <v>-1</v>
      </c>
      <c r="AY63" s="0" t="n">
        <f aca="false">IF(AX63=-1,-1, VALUE(MID(AW63,AX63+2, IFERROR(FIND(" ",AW63,AX63),999)-AX63-2)))</f>
        <v>-1</v>
      </c>
      <c r="AZ63" s="0" t="str">
        <f aca="false">IF(OR(AX63=-1,IFERROR(INDEX(AX$2:AX$100,AY63),999)&gt;=0),AW63, REPLACE(AW63,AX63,IFERROR(FIND(" ",AW63,AX63),999)-AX63,                   INDEX(AW$2:AW$100,AY63)                  ) )</f>
        <v/>
      </c>
      <c r="BA63" s="0" t="n">
        <f aca="false">IFERROR(FIND("f_",LOWER(AZ63)),-1)</f>
        <v>-1</v>
      </c>
      <c r="BB63" s="0" t="n">
        <f aca="false">IF(BA63=-1,-1, VALUE(MID(AZ63,BA63+2, IFERROR(FIND(" ",AZ63,BA63),999)-BA63-2)))</f>
        <v>-1</v>
      </c>
      <c r="BC63" s="0" t="str">
        <f aca="false">IF(OR(BA63=-1,IFERROR(INDEX(BA$2:BA$100,BB63),999)&gt;=0),AZ63, REPLACE(AZ63,BA63,IFERROR(FIND(" ",AZ63,BA63),999)-BA63,                   INDEX(AZ$2:AZ$100,BB63)                  ) )</f>
        <v/>
      </c>
      <c r="BD63" s="0" t="n">
        <f aca="false">IFERROR(FIND("f_",LOWER(BC63)),-1)</f>
        <v>-1</v>
      </c>
      <c r="BE63" s="0" t="n">
        <f aca="false">IF(BD63=-1,-1, VALUE(MID(BC63,BD63+2, IFERROR(FIND(" ",BC63,BD63),999)-BD63-2)))</f>
        <v>-1</v>
      </c>
      <c r="BF63" s="0" t="str">
        <f aca="false">IF(OR(BD63=-1,IFERROR(INDEX(BD$2:BD$100,BE63),999)&gt;=0),BC63, REPLACE(BC63,BD63,IFERROR(FIND(" ",BC63,BD63),999)-BD63,                   INDEX(BC$2:BC$100,BE63)                  ) )</f>
        <v/>
      </c>
      <c r="BG63" s="0" t="n">
        <f aca="false">IFERROR(FIND("f_",LOWER(BF63)),-1)</f>
        <v>-1</v>
      </c>
      <c r="BH63" s="0" t="n">
        <f aca="false">IF(BG63=-1,-1, VALUE(MID(BF63,BG63+2, IFERROR(FIND(" ",BF63,BG63),999)-BG63-2)))</f>
        <v>-1</v>
      </c>
      <c r="BI63" s="0" t="str">
        <f aca="false">IF(OR(BG63=-1,IFERROR(INDEX(BG$2:BG$100,BH63),999)&gt;=0),BF63, REPLACE(BF63,BG63,IFERROR(FIND(" ",BF63,BG63),999)-BG63,                   INDEX(BF$2:BF$100,BH63)                  ) )</f>
        <v/>
      </c>
      <c r="BJ63" s="0" t="n">
        <f aca="false">IFERROR(FIND("f_",LOWER(BI63)),-1)</f>
        <v>-1</v>
      </c>
      <c r="BK63" s="0" t="n">
        <f aca="false">IF(BJ63=-1,-1, VALUE(MID(BI63,BJ63+2, IFERROR(FIND(" ",BI63,BJ63),999)-BJ63-2)))</f>
        <v>-1</v>
      </c>
      <c r="BL63" s="0" t="str">
        <f aca="false">IF(OR(BJ63=-1,IFERROR(INDEX(BJ$2:BJ$100,BK63),999)&gt;=0),BI63, REPLACE(BI63,BJ63,IFERROR(FIND(" ",BI63,BJ63),999)-BJ63,                   INDEX(BI$2:BI$100,BK63)                  ) )</f>
        <v/>
      </c>
      <c r="BM63" s="0" t="n">
        <f aca="false">IFERROR(FIND("f_",LOWER(BL63)),-1)</f>
        <v>-1</v>
      </c>
      <c r="BN63" s="0" t="n">
        <f aca="false">IF(BM63=-1,-1, VALUE(MID(BL63,BM63+2, IFERROR(FIND(" ",BL63,BM63),999)-BM63-2)))</f>
        <v>-1</v>
      </c>
      <c r="BO63" s="0" t="str">
        <f aca="false">IF(OR(BM63=-1,IFERROR(INDEX(BM$2:BM$100,BN63),999)&gt;=0),BL63, REPLACE(BL63,BM63,IFERROR(FIND(" ",BL63,BM63),999)-BM63,                   INDEX(BL$2:BL$100,BN63)                  ) )</f>
        <v/>
      </c>
      <c r="BP63" s="0" t="n">
        <f aca="false">IFERROR(FIND("f_",LOWER(BO63)),-1)</f>
        <v>-1</v>
      </c>
      <c r="BQ63" s="0" t="n">
        <f aca="false">IF(BP63=-1,-1, VALUE(MID(BO63,BP63+2, IFERROR(FIND(" ",BO63,BP63),999)-BP63-2)))</f>
        <v>-1</v>
      </c>
      <c r="BR63" s="0" t="str">
        <f aca="false">IF(OR(BP63=-1,IFERROR(INDEX(BP$2:BP$100,BQ63),999)&gt;=0),BO63, REPLACE(BO63,BP63,IFERROR(FIND(" ",BO63,BP63),999)-BP63,                   INDEX(BO$2:BO$100,BQ63)                  ) )</f>
        <v/>
      </c>
      <c r="BS63" s="0" t="n">
        <f aca="false">IFERROR(FIND("f_",LOWER(BR63)),-1)</f>
        <v>-1</v>
      </c>
      <c r="BT63" s="0" t="n">
        <f aca="false">IF(BS63=-1,-1, VALUE(MID(BR63,BS63+2, IFERROR(FIND(" ",BR63,BS63),999)-BS63-2)))</f>
        <v>-1</v>
      </c>
      <c r="BU63" s="0" t="str">
        <f aca="false">IF(OR(BS63=-1,IFERROR(INDEX(BS$2:BS$100,BT63),999)&gt;=0),BR63, REPLACE(BR63,BS63,IFERROR(FIND(" ",BR63,BS63),999)-BS63,                   INDEX(BR$2:BR$100,BT63)                  ) )</f>
        <v/>
      </c>
      <c r="BV63" s="0" t="n">
        <f aca="false">IFERROR(FIND("f_",LOWER(BU63)),-1)</f>
        <v>-1</v>
      </c>
      <c r="BW63" s="0" t="n">
        <f aca="false">IF(BV63=-1,-1, VALUE(MID(BU63,BV63+2, IFERROR(FIND(" ",BU63,BV63),999)-BV63-2)))</f>
        <v>-1</v>
      </c>
      <c r="BX63" s="0" t="str">
        <f aca="false">IF(OR(BV63=-1,IFERROR(INDEX(BV$2:BV$100,BW63),999)&gt;=0),BU63, REPLACE(BU63,BV63,IFERROR(FIND(" ",BU63,BV63),999)-BV63,                   INDEX(BU$2:BU$100,BW63)                  ) )</f>
        <v/>
      </c>
      <c r="BY63" s="0" t="n">
        <f aca="false">IFERROR(FIND("f_",LOWER(BX63)),-1)</f>
        <v>-1</v>
      </c>
      <c r="BZ63" s="0" t="n">
        <f aca="false">IF(BY63=-1,-1, VALUE(MID(BX63,BY63+2, IFERROR(FIND(" ",BX63,BY63),999)-BY63-2)))</f>
        <v>-1</v>
      </c>
      <c r="CA63" s="0" t="str">
        <f aca="false">IF(OR(BY63=-1,IFERROR(INDEX(BY$2:BY$100,BZ63),999)&gt;=0),BX63, REPLACE(BX63,BY63,IFERROR(FIND(" ",BX63,BY63),999)-BY63,                   INDEX(BX$2:BX$100,BZ63)                  ) )</f>
        <v/>
      </c>
      <c r="CB63" s="0" t="n">
        <f aca="false">IFERROR(FIND("f_",LOWER(CA63)),-1)</f>
        <v>-1</v>
      </c>
      <c r="CC63" s="0" t="n">
        <f aca="false">IF(CB63=-1,-1, VALUE(MID(CA63,CB63+2, IFERROR(FIND(" ",CA63,CB63),999)-CB63-2)))</f>
        <v>-1</v>
      </c>
      <c r="CD63" s="0" t="str">
        <f aca="false">IF(OR(CB63=-1,IFERROR(INDEX(CB$2:CB$100,CC63),999)&gt;=0),CA63, REPLACE(CA63,CB63,IFERROR(FIND(" ",CA63,CB63),999)-CB63,                   INDEX(CA$2:CA$100,CC63)                  ) )</f>
        <v/>
      </c>
      <c r="CE63" s="0" t="n">
        <f aca="false">IFERROR(FIND("f_",LOWER(CD63)),-1)</f>
        <v>-1</v>
      </c>
      <c r="CF63" s="0" t="n">
        <f aca="false">IF(CE63=-1,-1, VALUE(MID(CD63,CE63+2, IFERROR(FIND(" ",CD63,CE63),999)-CE63-2)))</f>
        <v>-1</v>
      </c>
      <c r="CG63" s="0" t="str">
        <f aca="false">IF(OR(CE63=-1,IFERROR(INDEX(CE$2:CE$100,CF63),999)&gt;=0),CD63, REPLACE(CD63,CE63,IFERROR(FIND(" ",CD63,CE63),999)-CE63,                   INDEX(CD$2:CD$100,CF63)                  ) )</f>
        <v/>
      </c>
      <c r="CH63" s="0" t="n">
        <f aca="false">IFERROR(FIND("f_",LOWER(CG63)),-1)</f>
        <v>-1</v>
      </c>
      <c r="CI63" s="0" t="n">
        <f aca="false">IF(CH63=-1,-1, VALUE(MID(CG63,CH63+2, IFERROR(FIND(" ",CG63,CH63),999)-CH63-2)))</f>
        <v>-1</v>
      </c>
      <c r="CJ63" s="0" t="str">
        <f aca="false">IF(OR(CH63=-1,IFERROR(INDEX(CH$2:CH$100,CI63),999)&gt;=0),CG63, REPLACE(CG63,CH63,IFERROR(FIND(" ",CG63,CH63),999)-CH63,                   INDEX(CG$2:CG$100,CI63)                  ) )</f>
        <v/>
      </c>
      <c r="CK63" s="0" t="n">
        <f aca="false">IFERROR(FIND("f_",LOWER(CJ63)),-1)</f>
        <v>-1</v>
      </c>
      <c r="CL63" s="0" t="n">
        <f aca="false">IF(CK63=-1,-1, VALUE(MID(CJ63,CK63+2, IFERROR(FIND(" ",CJ63,CK63),999)-CK63-2)))</f>
        <v>-1</v>
      </c>
      <c r="CM63" s="0" t="str">
        <f aca="false">IF(OR(CK63=-1,IFERROR(INDEX(CK$2:CK$100,CL63),999)&gt;=0),CJ63, REPLACE(CJ63,CK63,IFERROR(FIND(" ",CJ63,CK63),999)-CK63,                   INDEX(CJ$2:CJ$100,CL63)                  ) )</f>
        <v/>
      </c>
      <c r="CN63" s="0" t="n">
        <f aca="false">IFERROR(FIND("f_",LOWER(CM63)),-1)</f>
        <v>-1</v>
      </c>
      <c r="CO63" s="0" t="n">
        <f aca="false">IF(CN63=-1,-1, VALUE(MID(CM63,CN63+2, IFERROR(FIND(" ",CM63,CN63),999)-CN63-2)))</f>
        <v>-1</v>
      </c>
      <c r="CP63" s="0" t="str">
        <f aca="false">IF(OR(CN63=-1,IFERROR(INDEX(CN$2:CN$100,CO63),999)&gt;=0),CM63, REPLACE(CM63,CN63,IFERROR(FIND(" ",CM63,CN63),999)-CN63,                   INDEX(CM$2:CM$100,CO63)                  ) )</f>
        <v/>
      </c>
      <c r="CQ63" s="0" t="n">
        <f aca="false">IFERROR(FIND("f_",LOWER(CP63)),-1)</f>
        <v>-1</v>
      </c>
      <c r="CR63" s="0" t="n">
        <f aca="false">IF(CQ63=-1,-1, VALUE(MID(CP63,CQ63+2, IFERROR(FIND(" ",CP63,CQ63),999)-CQ63-2)))</f>
        <v>-1</v>
      </c>
      <c r="CS63" s="0" t="str">
        <f aca="false">IF(OR(CQ63=-1,IFERROR(INDEX(CQ$2:CQ$100,CR63),999)&gt;=0),CP63, REPLACE(CP63,CQ63,IFERROR(FIND(" ",CP63,CQ63),999)-CQ63,                   INDEX(CP$2:CP$100,CR63)                  ) )</f>
        <v/>
      </c>
      <c r="CT63" s="0" t="n">
        <f aca="false">IFERROR(FIND("f_",LOWER(CS63)),-1)</f>
        <v>-1</v>
      </c>
      <c r="CU63" s="0" t="n">
        <f aca="false">IF(CT63=-1,-1, VALUE(MID(CS63,CT63+2, IFERROR(FIND(" ",CS63,CT63),999)-CT63-2)))</f>
        <v>-1</v>
      </c>
      <c r="CV63" s="0" t="str">
        <f aca="false">IF(OR(CT63=-1,IFERROR(INDEX(CT$2:CT$100,CU63),999)&gt;=0),CS63, REPLACE(CS63,CT63,IFERROR(FIND(" ",CS63,CT63),999)-CT63,                   INDEX(CS$2:CS$100,CU63)                  ) )</f>
        <v/>
      </c>
      <c r="CW63" s="0" t="n">
        <f aca="false">IFERROR(FIND("f_",LOWER(CV63)),-1)</f>
        <v>-1</v>
      </c>
      <c r="CX63" s="0" t="n">
        <f aca="false">IF(CW63=-1,-1, VALUE(MID(CV63,CW63+2, IFERROR(FIND(" ",CV63,CW63),999)-CW63-2)))</f>
        <v>-1</v>
      </c>
      <c r="CY63" s="0" t="str">
        <f aca="false">IF(OR(CW63=-1,IFERROR(INDEX(CW$2:CW$100,CX63),999)&gt;=0),CV63, REPLACE(CV63,CW63,IFERROR(FIND(" ",CV63,CW63),999)-CW63,                   INDEX(CV$2:CV$100,CX63)                  ) )</f>
        <v/>
      </c>
      <c r="CZ63" s="0" t="n">
        <f aca="false">IFERROR(FIND("f_",LOWER(CY63)),-1)</f>
        <v>-1</v>
      </c>
      <c r="DA63" s="0" t="n">
        <f aca="false">IF(CZ63=-1,-1, VALUE(MID(CY63,CZ63+2, IFERROR(FIND(" ",CY63,CZ63),999)-CZ63-2)))</f>
        <v>-1</v>
      </c>
      <c r="DB63" s="0" t="str">
        <f aca="false">IF(OR(CZ63=-1,IFERROR(INDEX(CZ$2:CZ$100,DA63),999)&gt;=0),CY63, REPLACE(CY63,CZ63,IFERROR(FIND(" ",CY63,CZ63),999)-CZ63,                   INDEX(CY$2:CY$100,DA63)                  ) )</f>
        <v/>
      </c>
    </row>
    <row r="64" customFormat="false" ht="13.8" hidden="false" customHeight="false" outlineLevel="0" collapsed="false">
      <c r="D64" s="1"/>
      <c r="I64" s="0" t="str">
        <f aca="false">DB64</f>
        <v/>
      </c>
      <c r="L64" s="0" t="e">
        <f aca="false">VLOOKUP($D64,Relgebra!$A:$E,5,0)</f>
        <v>#N/A</v>
      </c>
      <c r="M64" s="0" t="e">
        <f aca="false">SUBSTITUTE(SUBSTITUTE(L64,"parm1",E64),"parm2",F64)</f>
        <v>#N/A</v>
      </c>
      <c r="N64" s="0" t="str">
        <f aca="false">IFERROR(VLOOKUP(ROW($A63),$G$2:$M$100,COLUMN(M63)-COLUMN(G63)+1,0),"")</f>
        <v/>
      </c>
      <c r="P64" s="0" t="str">
        <f aca="false">N64</f>
        <v/>
      </c>
      <c r="Q64" s="0" t="n">
        <f aca="false">IFERROR(FIND("f_",LOWER(P64)),-1)</f>
        <v>-1</v>
      </c>
      <c r="R64" s="0" t="n">
        <f aca="false">IF(Q64=-1,-1, VALUE(MID(P64,Q64+2, IFERROR(FIND(" ",P64,Q64),999)-Q64-2)))</f>
        <v>-1</v>
      </c>
      <c r="S64" s="0" t="str">
        <f aca="false">IF(OR(Q64=-1,IFERROR(INDEX(Q$2:Q$100,R64),999)&gt;=0),P64, REPLACE(P64,Q64,IFERROR(FIND(" ",P64,Q64),999)-Q64,                   INDEX(P$2:P$100,R64)                  ) )</f>
        <v/>
      </c>
      <c r="T64" s="0" t="n">
        <f aca="false">IFERROR(FIND("f_",LOWER(S64)),-1)</f>
        <v>-1</v>
      </c>
      <c r="U64" s="0" t="n">
        <f aca="false">IF(T64=-1,-1, VALUE(MID(S64,T64+2, IFERROR(FIND(" ",S64,T64),999)-T64-2)))</f>
        <v>-1</v>
      </c>
      <c r="V64" s="0" t="str">
        <f aca="false">IF(OR(T64=-1,IFERROR(INDEX(T$2:T$100,U64),999)&gt;=0),S64, REPLACE(S64,T64,IFERROR(FIND(" ",S64,T64),999)-T64,                   INDEX(S$2:S$100,U64)                  ) )</f>
        <v/>
      </c>
      <c r="W64" s="0" t="n">
        <f aca="false">IFERROR(FIND("f_",LOWER(V64)),-1)</f>
        <v>-1</v>
      </c>
      <c r="X64" s="0" t="n">
        <f aca="false">IF(W64=-1,-1, VALUE(MID(V64,W64+2, IFERROR(FIND(" ",V64,W64),999)-W64-2)))</f>
        <v>-1</v>
      </c>
      <c r="Y64" s="0" t="str">
        <f aca="false">IF(OR(W64=-1,IFERROR(INDEX(W$2:W$100,X64),999)&gt;=0),V64, REPLACE(V64,W64,IFERROR(FIND(" ",V64,W64),999)-W64,                   INDEX(V$2:V$100,X64)                  ) )</f>
        <v/>
      </c>
      <c r="Z64" s="0" t="n">
        <f aca="false">IFERROR(FIND("f_",LOWER(Y64)),-1)</f>
        <v>-1</v>
      </c>
      <c r="AA64" s="0" t="n">
        <f aca="false">IF(Z64=-1,-1, VALUE(MID(Y64,Z64+2, IFERROR(FIND(" ",Y64,Z64),999)-Z64-2)))</f>
        <v>-1</v>
      </c>
      <c r="AB64" s="0" t="str">
        <f aca="false">IF(OR(Z64=-1,IFERROR(INDEX(Z$2:Z$100,AA64),999)&gt;=0),Y64, REPLACE(Y64,Z64,IFERROR(FIND(" ",Y64,Z64),999)-Z64,                   INDEX(Y$2:Y$100,AA64)                  ) )</f>
        <v/>
      </c>
      <c r="AC64" s="0" t="n">
        <f aca="false">IFERROR(FIND("f_",LOWER(AB64)),-1)</f>
        <v>-1</v>
      </c>
      <c r="AD64" s="0" t="n">
        <f aca="false">IF(AC64=-1,-1, VALUE(MID(AB64,AC64+2, IFERROR(FIND(" ",AB64,AC64),999)-AC64-2)))</f>
        <v>-1</v>
      </c>
      <c r="AE64" s="0" t="str">
        <f aca="false">IF(OR(AC64=-1,IFERROR(INDEX(AC$2:AC$100,AD64),999)&gt;=0),AB64, REPLACE(AB64,AC64,IFERROR(FIND(" ",AB64,AC64),999)-AC64,                   INDEX(AB$2:AB$100,AD64)                  ) )</f>
        <v/>
      </c>
      <c r="AF64" s="0" t="n">
        <f aca="false">IFERROR(FIND("f_",LOWER(AE64)),-1)</f>
        <v>-1</v>
      </c>
      <c r="AG64" s="0" t="n">
        <f aca="false">IF(AF64=-1,-1, VALUE(MID(AE64,AF64+2, IFERROR(FIND(" ",AE64,AF64),999)-AF64-2)))</f>
        <v>-1</v>
      </c>
      <c r="AH64" s="0" t="str">
        <f aca="false">IF(OR(AF64=-1,IFERROR(INDEX(AF$2:AF$100,AG64),999)&gt;=0),AE64, REPLACE(AE64,AF64,IFERROR(FIND(" ",AE64,AF64),999)-AF64,                   INDEX(AE$2:AE$100,AG64)                  ) )</f>
        <v/>
      </c>
      <c r="AI64" s="0" t="n">
        <f aca="false">IFERROR(FIND("f_",LOWER(AH64)),-1)</f>
        <v>-1</v>
      </c>
      <c r="AJ64" s="0" t="n">
        <f aca="false">IF(AI64=-1,-1, VALUE(MID(AH64,AI64+2, IFERROR(FIND(" ",AH64,AI64),999)-AI64-2)))</f>
        <v>-1</v>
      </c>
      <c r="AK64" s="0" t="str">
        <f aca="false">IF(OR(AI64=-1,IFERROR(INDEX(AI$2:AI$100,AJ64),999)&gt;=0),AH64, REPLACE(AH64,AI64,IFERROR(FIND(" ",AH64,AI64),999)-AI64,                   INDEX(AH$2:AH$100,AJ64)                  ) )</f>
        <v/>
      </c>
      <c r="AL64" s="0" t="n">
        <f aca="false">IFERROR(FIND("f_",LOWER(AK64)),-1)</f>
        <v>-1</v>
      </c>
      <c r="AM64" s="0" t="n">
        <f aca="false">IF(AL64=-1,-1, VALUE(MID(AK64,AL64+2, IFERROR(FIND(" ",AK64,AL64),999)-AL64-2)))</f>
        <v>-1</v>
      </c>
      <c r="AN64" s="0" t="str">
        <f aca="false">IF(OR(AL64=-1,IFERROR(INDEX(AL$2:AL$100,AM64),999)&gt;=0),AK64, REPLACE(AK64,AL64,IFERROR(FIND(" ",AK64,AL64),999)-AL64,                   INDEX(AK$2:AK$100,AM64)                  ) )</f>
        <v/>
      </c>
      <c r="AO64" s="0" t="n">
        <f aca="false">IFERROR(FIND("f_",LOWER(AN64)),-1)</f>
        <v>-1</v>
      </c>
      <c r="AP64" s="0" t="n">
        <f aca="false">IF(AO64=-1,-1, VALUE(MID(AN64,AO64+2, IFERROR(FIND(" ",AN64,AO64),999)-AO64-2)))</f>
        <v>-1</v>
      </c>
      <c r="AQ64" s="0" t="str">
        <f aca="false">IF(OR(AO64=-1,IFERROR(INDEX(AO$2:AO$100,AP64),999)&gt;=0),AN64, REPLACE(AN64,AO64,IFERROR(FIND(" ",AN64,AO64),999)-AO64,                   INDEX(AN$2:AN$100,AP64)                  ) )</f>
        <v/>
      </c>
      <c r="AR64" s="0" t="n">
        <f aca="false">IFERROR(FIND("f_",LOWER(AQ64)),-1)</f>
        <v>-1</v>
      </c>
      <c r="AS64" s="0" t="n">
        <f aca="false">IF(AR64=-1,-1, VALUE(MID(AQ64,AR64+2, IFERROR(FIND(" ",AQ64,AR64),999)-AR64-2)))</f>
        <v>-1</v>
      </c>
      <c r="AT64" s="0" t="str">
        <f aca="false">IF(OR(AR64=-1,IFERROR(INDEX(AR$2:AR$100,AS64),999)&gt;=0),AQ64, REPLACE(AQ64,AR64,IFERROR(FIND(" ",AQ64,AR64),999)-AR64,                   INDEX(AQ$2:AQ$100,AS64)                  ) )</f>
        <v/>
      </c>
      <c r="AU64" s="0" t="n">
        <f aca="false">IFERROR(FIND("f_",LOWER(AT64)),-1)</f>
        <v>-1</v>
      </c>
      <c r="AV64" s="0" t="n">
        <f aca="false">IF(AU64=-1,-1, VALUE(MID(AT64,AU64+2, IFERROR(FIND(" ",AT64,AU64),999)-AU64-2)))</f>
        <v>-1</v>
      </c>
      <c r="AW64" s="0" t="str">
        <f aca="false">IF(OR(AU64=-1,IFERROR(INDEX(AU$2:AU$100,AV64),999)&gt;=0),AT64, REPLACE(AT64,AU64,IFERROR(FIND(" ",AT64,AU64),999)-AU64,                   INDEX(AT$2:AT$100,AV64)                  ) )</f>
        <v/>
      </c>
      <c r="AX64" s="0" t="n">
        <f aca="false">IFERROR(FIND("f_",LOWER(AW64)),-1)</f>
        <v>-1</v>
      </c>
      <c r="AY64" s="0" t="n">
        <f aca="false">IF(AX64=-1,-1, VALUE(MID(AW64,AX64+2, IFERROR(FIND(" ",AW64,AX64),999)-AX64-2)))</f>
        <v>-1</v>
      </c>
      <c r="AZ64" s="0" t="str">
        <f aca="false">IF(OR(AX64=-1,IFERROR(INDEX(AX$2:AX$100,AY64),999)&gt;=0),AW64, REPLACE(AW64,AX64,IFERROR(FIND(" ",AW64,AX64),999)-AX64,                   INDEX(AW$2:AW$100,AY64)                  ) )</f>
        <v/>
      </c>
      <c r="BA64" s="0" t="n">
        <f aca="false">IFERROR(FIND("f_",LOWER(AZ64)),-1)</f>
        <v>-1</v>
      </c>
      <c r="BB64" s="0" t="n">
        <f aca="false">IF(BA64=-1,-1, VALUE(MID(AZ64,BA64+2, IFERROR(FIND(" ",AZ64,BA64),999)-BA64-2)))</f>
        <v>-1</v>
      </c>
      <c r="BC64" s="0" t="str">
        <f aca="false">IF(OR(BA64=-1,IFERROR(INDEX(BA$2:BA$100,BB64),999)&gt;=0),AZ64, REPLACE(AZ64,BA64,IFERROR(FIND(" ",AZ64,BA64),999)-BA64,                   INDEX(AZ$2:AZ$100,BB64)                  ) )</f>
        <v/>
      </c>
      <c r="BD64" s="0" t="n">
        <f aca="false">IFERROR(FIND("f_",LOWER(BC64)),-1)</f>
        <v>-1</v>
      </c>
      <c r="BE64" s="0" t="n">
        <f aca="false">IF(BD64=-1,-1, VALUE(MID(BC64,BD64+2, IFERROR(FIND(" ",BC64,BD64),999)-BD64-2)))</f>
        <v>-1</v>
      </c>
      <c r="BF64" s="0" t="str">
        <f aca="false">IF(OR(BD64=-1,IFERROR(INDEX(BD$2:BD$100,BE64),999)&gt;=0),BC64, REPLACE(BC64,BD64,IFERROR(FIND(" ",BC64,BD64),999)-BD64,                   INDEX(BC$2:BC$100,BE64)                  ) )</f>
        <v/>
      </c>
      <c r="BG64" s="0" t="n">
        <f aca="false">IFERROR(FIND("f_",LOWER(BF64)),-1)</f>
        <v>-1</v>
      </c>
      <c r="BH64" s="0" t="n">
        <f aca="false">IF(BG64=-1,-1, VALUE(MID(BF64,BG64+2, IFERROR(FIND(" ",BF64,BG64),999)-BG64-2)))</f>
        <v>-1</v>
      </c>
      <c r="BI64" s="0" t="str">
        <f aca="false">IF(OR(BG64=-1,IFERROR(INDEX(BG$2:BG$100,BH64),999)&gt;=0),BF64, REPLACE(BF64,BG64,IFERROR(FIND(" ",BF64,BG64),999)-BG64,                   INDEX(BF$2:BF$100,BH64)                  ) )</f>
        <v/>
      </c>
      <c r="BJ64" s="0" t="n">
        <f aca="false">IFERROR(FIND("f_",LOWER(BI64)),-1)</f>
        <v>-1</v>
      </c>
      <c r="BK64" s="0" t="n">
        <f aca="false">IF(BJ64=-1,-1, VALUE(MID(BI64,BJ64+2, IFERROR(FIND(" ",BI64,BJ64),999)-BJ64-2)))</f>
        <v>-1</v>
      </c>
      <c r="BL64" s="0" t="str">
        <f aca="false">IF(OR(BJ64=-1,IFERROR(INDEX(BJ$2:BJ$100,BK64),999)&gt;=0),BI64, REPLACE(BI64,BJ64,IFERROR(FIND(" ",BI64,BJ64),999)-BJ64,                   INDEX(BI$2:BI$100,BK64)                  ) )</f>
        <v/>
      </c>
      <c r="BM64" s="0" t="n">
        <f aca="false">IFERROR(FIND("f_",LOWER(BL64)),-1)</f>
        <v>-1</v>
      </c>
      <c r="BN64" s="0" t="n">
        <f aca="false">IF(BM64=-1,-1, VALUE(MID(BL64,BM64+2, IFERROR(FIND(" ",BL64,BM64),999)-BM64-2)))</f>
        <v>-1</v>
      </c>
      <c r="BO64" s="0" t="str">
        <f aca="false">IF(OR(BM64=-1,IFERROR(INDEX(BM$2:BM$100,BN64),999)&gt;=0),BL64, REPLACE(BL64,BM64,IFERROR(FIND(" ",BL64,BM64),999)-BM64,                   INDEX(BL$2:BL$100,BN64)                  ) )</f>
        <v/>
      </c>
      <c r="BP64" s="0" t="n">
        <f aca="false">IFERROR(FIND("f_",LOWER(BO64)),-1)</f>
        <v>-1</v>
      </c>
      <c r="BQ64" s="0" t="n">
        <f aca="false">IF(BP64=-1,-1, VALUE(MID(BO64,BP64+2, IFERROR(FIND(" ",BO64,BP64),999)-BP64-2)))</f>
        <v>-1</v>
      </c>
      <c r="BR64" s="0" t="str">
        <f aca="false">IF(OR(BP64=-1,IFERROR(INDEX(BP$2:BP$100,BQ64),999)&gt;=0),BO64, REPLACE(BO64,BP64,IFERROR(FIND(" ",BO64,BP64),999)-BP64,                   INDEX(BO$2:BO$100,BQ64)                  ) )</f>
        <v/>
      </c>
      <c r="BS64" s="0" t="n">
        <f aca="false">IFERROR(FIND("f_",LOWER(BR64)),-1)</f>
        <v>-1</v>
      </c>
      <c r="BT64" s="0" t="n">
        <f aca="false">IF(BS64=-1,-1, VALUE(MID(BR64,BS64+2, IFERROR(FIND(" ",BR64,BS64),999)-BS64-2)))</f>
        <v>-1</v>
      </c>
      <c r="BU64" s="0" t="str">
        <f aca="false">IF(OR(BS64=-1,IFERROR(INDEX(BS$2:BS$100,BT64),999)&gt;=0),BR64, REPLACE(BR64,BS64,IFERROR(FIND(" ",BR64,BS64),999)-BS64,                   INDEX(BR$2:BR$100,BT64)                  ) )</f>
        <v/>
      </c>
      <c r="BV64" s="0" t="n">
        <f aca="false">IFERROR(FIND("f_",LOWER(BU64)),-1)</f>
        <v>-1</v>
      </c>
      <c r="BW64" s="0" t="n">
        <f aca="false">IF(BV64=-1,-1, VALUE(MID(BU64,BV64+2, IFERROR(FIND(" ",BU64,BV64),999)-BV64-2)))</f>
        <v>-1</v>
      </c>
      <c r="BX64" s="0" t="str">
        <f aca="false">IF(OR(BV64=-1,IFERROR(INDEX(BV$2:BV$100,BW64),999)&gt;=0),BU64, REPLACE(BU64,BV64,IFERROR(FIND(" ",BU64,BV64),999)-BV64,                   INDEX(BU$2:BU$100,BW64)                  ) )</f>
        <v/>
      </c>
      <c r="BY64" s="0" t="n">
        <f aca="false">IFERROR(FIND("f_",LOWER(BX64)),-1)</f>
        <v>-1</v>
      </c>
      <c r="BZ64" s="0" t="n">
        <f aca="false">IF(BY64=-1,-1, VALUE(MID(BX64,BY64+2, IFERROR(FIND(" ",BX64,BY64),999)-BY64-2)))</f>
        <v>-1</v>
      </c>
      <c r="CA64" s="0" t="str">
        <f aca="false">IF(OR(BY64=-1,IFERROR(INDEX(BY$2:BY$100,BZ64),999)&gt;=0),BX64, REPLACE(BX64,BY64,IFERROR(FIND(" ",BX64,BY64),999)-BY64,                   INDEX(BX$2:BX$100,BZ64)                  ) )</f>
        <v/>
      </c>
      <c r="CB64" s="0" t="n">
        <f aca="false">IFERROR(FIND("f_",LOWER(CA64)),-1)</f>
        <v>-1</v>
      </c>
      <c r="CC64" s="0" t="n">
        <f aca="false">IF(CB64=-1,-1, VALUE(MID(CA64,CB64+2, IFERROR(FIND(" ",CA64,CB64),999)-CB64-2)))</f>
        <v>-1</v>
      </c>
      <c r="CD64" s="0" t="str">
        <f aca="false">IF(OR(CB64=-1,IFERROR(INDEX(CB$2:CB$100,CC64),999)&gt;=0),CA64, REPLACE(CA64,CB64,IFERROR(FIND(" ",CA64,CB64),999)-CB64,                   INDEX(CA$2:CA$100,CC64)                  ) )</f>
        <v/>
      </c>
      <c r="CE64" s="0" t="n">
        <f aca="false">IFERROR(FIND("f_",LOWER(CD64)),-1)</f>
        <v>-1</v>
      </c>
      <c r="CF64" s="0" t="n">
        <f aca="false">IF(CE64=-1,-1, VALUE(MID(CD64,CE64+2, IFERROR(FIND(" ",CD64,CE64),999)-CE64-2)))</f>
        <v>-1</v>
      </c>
      <c r="CG64" s="0" t="str">
        <f aca="false">IF(OR(CE64=-1,IFERROR(INDEX(CE$2:CE$100,CF64),999)&gt;=0),CD64, REPLACE(CD64,CE64,IFERROR(FIND(" ",CD64,CE64),999)-CE64,                   INDEX(CD$2:CD$100,CF64)                  ) )</f>
        <v/>
      </c>
      <c r="CH64" s="0" t="n">
        <f aca="false">IFERROR(FIND("f_",LOWER(CG64)),-1)</f>
        <v>-1</v>
      </c>
      <c r="CI64" s="0" t="n">
        <f aca="false">IF(CH64=-1,-1, VALUE(MID(CG64,CH64+2, IFERROR(FIND(" ",CG64,CH64),999)-CH64-2)))</f>
        <v>-1</v>
      </c>
      <c r="CJ64" s="0" t="str">
        <f aca="false">IF(OR(CH64=-1,IFERROR(INDEX(CH$2:CH$100,CI64),999)&gt;=0),CG64, REPLACE(CG64,CH64,IFERROR(FIND(" ",CG64,CH64),999)-CH64,                   INDEX(CG$2:CG$100,CI64)                  ) )</f>
        <v/>
      </c>
      <c r="CK64" s="0" t="n">
        <f aca="false">IFERROR(FIND("f_",LOWER(CJ64)),-1)</f>
        <v>-1</v>
      </c>
      <c r="CL64" s="0" t="n">
        <f aca="false">IF(CK64=-1,-1, VALUE(MID(CJ64,CK64+2, IFERROR(FIND(" ",CJ64,CK64),999)-CK64-2)))</f>
        <v>-1</v>
      </c>
      <c r="CM64" s="0" t="str">
        <f aca="false">IF(OR(CK64=-1,IFERROR(INDEX(CK$2:CK$100,CL64),999)&gt;=0),CJ64, REPLACE(CJ64,CK64,IFERROR(FIND(" ",CJ64,CK64),999)-CK64,                   INDEX(CJ$2:CJ$100,CL64)                  ) )</f>
        <v/>
      </c>
      <c r="CN64" s="0" t="n">
        <f aca="false">IFERROR(FIND("f_",LOWER(CM64)),-1)</f>
        <v>-1</v>
      </c>
      <c r="CO64" s="0" t="n">
        <f aca="false">IF(CN64=-1,-1, VALUE(MID(CM64,CN64+2, IFERROR(FIND(" ",CM64,CN64),999)-CN64-2)))</f>
        <v>-1</v>
      </c>
      <c r="CP64" s="0" t="str">
        <f aca="false">IF(OR(CN64=-1,IFERROR(INDEX(CN$2:CN$100,CO64),999)&gt;=0),CM64, REPLACE(CM64,CN64,IFERROR(FIND(" ",CM64,CN64),999)-CN64,                   INDEX(CM$2:CM$100,CO64)                  ) )</f>
        <v/>
      </c>
      <c r="CQ64" s="0" t="n">
        <f aca="false">IFERROR(FIND("f_",LOWER(CP64)),-1)</f>
        <v>-1</v>
      </c>
      <c r="CR64" s="0" t="n">
        <f aca="false">IF(CQ64=-1,-1, VALUE(MID(CP64,CQ64+2, IFERROR(FIND(" ",CP64,CQ64),999)-CQ64-2)))</f>
        <v>-1</v>
      </c>
      <c r="CS64" s="0" t="str">
        <f aca="false">IF(OR(CQ64=-1,IFERROR(INDEX(CQ$2:CQ$100,CR64),999)&gt;=0),CP64, REPLACE(CP64,CQ64,IFERROR(FIND(" ",CP64,CQ64),999)-CQ64,                   INDEX(CP$2:CP$100,CR64)                  ) )</f>
        <v/>
      </c>
      <c r="CT64" s="0" t="n">
        <f aca="false">IFERROR(FIND("f_",LOWER(CS64)),-1)</f>
        <v>-1</v>
      </c>
      <c r="CU64" s="0" t="n">
        <f aca="false">IF(CT64=-1,-1, VALUE(MID(CS64,CT64+2, IFERROR(FIND(" ",CS64,CT64),999)-CT64-2)))</f>
        <v>-1</v>
      </c>
      <c r="CV64" s="0" t="str">
        <f aca="false">IF(OR(CT64=-1,IFERROR(INDEX(CT$2:CT$100,CU64),999)&gt;=0),CS64, REPLACE(CS64,CT64,IFERROR(FIND(" ",CS64,CT64),999)-CT64,                   INDEX(CS$2:CS$100,CU64)                  ) )</f>
        <v/>
      </c>
      <c r="CW64" s="0" t="n">
        <f aca="false">IFERROR(FIND("f_",LOWER(CV64)),-1)</f>
        <v>-1</v>
      </c>
      <c r="CX64" s="0" t="n">
        <f aca="false">IF(CW64=-1,-1, VALUE(MID(CV64,CW64+2, IFERROR(FIND(" ",CV64,CW64),999)-CW64-2)))</f>
        <v>-1</v>
      </c>
      <c r="CY64" s="0" t="str">
        <f aca="false">IF(OR(CW64=-1,IFERROR(INDEX(CW$2:CW$100,CX64),999)&gt;=0),CV64, REPLACE(CV64,CW64,IFERROR(FIND(" ",CV64,CW64),999)-CW64,                   INDEX(CV$2:CV$100,CX64)                  ) )</f>
        <v/>
      </c>
      <c r="CZ64" s="0" t="n">
        <f aca="false">IFERROR(FIND("f_",LOWER(CY64)),-1)</f>
        <v>-1</v>
      </c>
      <c r="DA64" s="0" t="n">
        <f aca="false">IF(CZ64=-1,-1, VALUE(MID(CY64,CZ64+2, IFERROR(FIND(" ",CY64,CZ64),999)-CZ64-2)))</f>
        <v>-1</v>
      </c>
      <c r="DB64" s="0" t="str">
        <f aca="false">IF(OR(CZ64=-1,IFERROR(INDEX(CZ$2:CZ$100,DA64),999)&gt;=0),CY64, REPLACE(CY64,CZ64,IFERROR(FIND(" ",CY64,CZ64),999)-CZ64,                   INDEX(CY$2:CY$100,DA64)                  ) )</f>
        <v/>
      </c>
    </row>
    <row r="65" customFormat="false" ht="13.8" hidden="false" customHeight="false" outlineLevel="0" collapsed="false">
      <c r="D65" s="1"/>
      <c r="I65" s="0" t="str">
        <f aca="false">DB65</f>
        <v/>
      </c>
      <c r="L65" s="0" t="e">
        <f aca="false">VLOOKUP($D65,Relgebra!$A:$E,5,0)</f>
        <v>#N/A</v>
      </c>
      <c r="M65" s="0" t="e">
        <f aca="false">SUBSTITUTE(SUBSTITUTE(L65,"parm1",E65),"parm2",F65)</f>
        <v>#N/A</v>
      </c>
      <c r="N65" s="0" t="str">
        <f aca="false">IFERROR(VLOOKUP(ROW($A64),$G$2:$M$100,COLUMN(M64)-COLUMN(G64)+1,0),"")</f>
        <v/>
      </c>
      <c r="P65" s="0" t="str">
        <f aca="false">N65</f>
        <v/>
      </c>
      <c r="Q65" s="0" t="n">
        <f aca="false">IFERROR(FIND("f_",LOWER(P65)),-1)</f>
        <v>-1</v>
      </c>
      <c r="R65" s="0" t="n">
        <f aca="false">IF(Q65=-1,-1, VALUE(MID(P65,Q65+2, IFERROR(FIND(" ",P65,Q65),999)-Q65-2)))</f>
        <v>-1</v>
      </c>
      <c r="S65" s="0" t="str">
        <f aca="false">IF(OR(Q65=-1,IFERROR(INDEX(Q$2:Q$100,R65),999)&gt;=0),P65, REPLACE(P65,Q65,IFERROR(FIND(" ",P65,Q65),999)-Q65,                   INDEX(P$2:P$100,R65)                  ) )</f>
        <v/>
      </c>
      <c r="T65" s="0" t="n">
        <f aca="false">IFERROR(FIND("f_",LOWER(S65)),-1)</f>
        <v>-1</v>
      </c>
      <c r="U65" s="0" t="n">
        <f aca="false">IF(T65=-1,-1, VALUE(MID(S65,T65+2, IFERROR(FIND(" ",S65,T65),999)-T65-2)))</f>
        <v>-1</v>
      </c>
      <c r="V65" s="0" t="str">
        <f aca="false">IF(OR(T65=-1,IFERROR(INDEX(T$2:T$100,U65),999)&gt;=0),S65, REPLACE(S65,T65,IFERROR(FIND(" ",S65,T65),999)-T65,                   INDEX(S$2:S$100,U65)                  ) )</f>
        <v/>
      </c>
      <c r="W65" s="0" t="n">
        <f aca="false">IFERROR(FIND("f_",LOWER(V65)),-1)</f>
        <v>-1</v>
      </c>
      <c r="X65" s="0" t="n">
        <f aca="false">IF(W65=-1,-1, VALUE(MID(V65,W65+2, IFERROR(FIND(" ",V65,W65),999)-W65-2)))</f>
        <v>-1</v>
      </c>
      <c r="Y65" s="0" t="str">
        <f aca="false">IF(OR(W65=-1,IFERROR(INDEX(W$2:W$100,X65),999)&gt;=0),V65, REPLACE(V65,W65,IFERROR(FIND(" ",V65,W65),999)-W65,                   INDEX(V$2:V$100,X65)                  ) )</f>
        <v/>
      </c>
      <c r="Z65" s="0" t="n">
        <f aca="false">IFERROR(FIND("f_",LOWER(Y65)),-1)</f>
        <v>-1</v>
      </c>
      <c r="AA65" s="0" t="n">
        <f aca="false">IF(Z65=-1,-1, VALUE(MID(Y65,Z65+2, IFERROR(FIND(" ",Y65,Z65),999)-Z65-2)))</f>
        <v>-1</v>
      </c>
      <c r="AB65" s="0" t="str">
        <f aca="false">IF(OR(Z65=-1,IFERROR(INDEX(Z$2:Z$100,AA65),999)&gt;=0),Y65, REPLACE(Y65,Z65,IFERROR(FIND(" ",Y65,Z65),999)-Z65,                   INDEX(Y$2:Y$100,AA65)                  ) )</f>
        <v/>
      </c>
      <c r="AC65" s="0" t="n">
        <f aca="false">IFERROR(FIND("f_",LOWER(AB65)),-1)</f>
        <v>-1</v>
      </c>
      <c r="AD65" s="0" t="n">
        <f aca="false">IF(AC65=-1,-1, VALUE(MID(AB65,AC65+2, IFERROR(FIND(" ",AB65,AC65),999)-AC65-2)))</f>
        <v>-1</v>
      </c>
      <c r="AE65" s="0" t="str">
        <f aca="false">IF(OR(AC65=-1,IFERROR(INDEX(AC$2:AC$100,AD65),999)&gt;=0),AB65, REPLACE(AB65,AC65,IFERROR(FIND(" ",AB65,AC65),999)-AC65,                   INDEX(AB$2:AB$100,AD65)                  ) )</f>
        <v/>
      </c>
      <c r="AF65" s="0" t="n">
        <f aca="false">IFERROR(FIND("f_",LOWER(AE65)),-1)</f>
        <v>-1</v>
      </c>
      <c r="AG65" s="0" t="n">
        <f aca="false">IF(AF65=-1,-1, VALUE(MID(AE65,AF65+2, IFERROR(FIND(" ",AE65,AF65),999)-AF65-2)))</f>
        <v>-1</v>
      </c>
      <c r="AH65" s="0" t="str">
        <f aca="false">IF(OR(AF65=-1,IFERROR(INDEX(AF$2:AF$100,AG65),999)&gt;=0),AE65, REPLACE(AE65,AF65,IFERROR(FIND(" ",AE65,AF65),999)-AF65,                   INDEX(AE$2:AE$100,AG65)                  ) )</f>
        <v/>
      </c>
      <c r="AI65" s="0" t="n">
        <f aca="false">IFERROR(FIND("f_",LOWER(AH65)),-1)</f>
        <v>-1</v>
      </c>
      <c r="AJ65" s="0" t="n">
        <f aca="false">IF(AI65=-1,-1, VALUE(MID(AH65,AI65+2, IFERROR(FIND(" ",AH65,AI65),999)-AI65-2)))</f>
        <v>-1</v>
      </c>
      <c r="AK65" s="0" t="str">
        <f aca="false">IF(OR(AI65=-1,IFERROR(INDEX(AI$2:AI$100,AJ65),999)&gt;=0),AH65, REPLACE(AH65,AI65,IFERROR(FIND(" ",AH65,AI65),999)-AI65,                   INDEX(AH$2:AH$100,AJ65)                  ) )</f>
        <v/>
      </c>
      <c r="AL65" s="0" t="n">
        <f aca="false">IFERROR(FIND("f_",LOWER(AK65)),-1)</f>
        <v>-1</v>
      </c>
      <c r="AM65" s="0" t="n">
        <f aca="false">IF(AL65=-1,-1, VALUE(MID(AK65,AL65+2, IFERROR(FIND(" ",AK65,AL65),999)-AL65-2)))</f>
        <v>-1</v>
      </c>
      <c r="AN65" s="0" t="str">
        <f aca="false">IF(OR(AL65=-1,IFERROR(INDEX(AL$2:AL$100,AM65),999)&gt;=0),AK65, REPLACE(AK65,AL65,IFERROR(FIND(" ",AK65,AL65),999)-AL65,                   INDEX(AK$2:AK$100,AM65)                  ) )</f>
        <v/>
      </c>
      <c r="AO65" s="0" t="n">
        <f aca="false">IFERROR(FIND("f_",LOWER(AN65)),-1)</f>
        <v>-1</v>
      </c>
      <c r="AP65" s="0" t="n">
        <f aca="false">IF(AO65=-1,-1, VALUE(MID(AN65,AO65+2, IFERROR(FIND(" ",AN65,AO65),999)-AO65-2)))</f>
        <v>-1</v>
      </c>
      <c r="AQ65" s="0" t="str">
        <f aca="false">IF(OR(AO65=-1,IFERROR(INDEX(AO$2:AO$100,AP65),999)&gt;=0),AN65, REPLACE(AN65,AO65,IFERROR(FIND(" ",AN65,AO65),999)-AO65,                   INDEX(AN$2:AN$100,AP65)                  ) )</f>
        <v/>
      </c>
      <c r="AR65" s="0" t="n">
        <f aca="false">IFERROR(FIND("f_",LOWER(AQ65)),-1)</f>
        <v>-1</v>
      </c>
      <c r="AS65" s="0" t="n">
        <f aca="false">IF(AR65=-1,-1, VALUE(MID(AQ65,AR65+2, IFERROR(FIND(" ",AQ65,AR65),999)-AR65-2)))</f>
        <v>-1</v>
      </c>
      <c r="AT65" s="0" t="str">
        <f aca="false">IF(OR(AR65=-1,IFERROR(INDEX(AR$2:AR$100,AS65),999)&gt;=0),AQ65, REPLACE(AQ65,AR65,IFERROR(FIND(" ",AQ65,AR65),999)-AR65,                   INDEX(AQ$2:AQ$100,AS65)                  ) )</f>
        <v/>
      </c>
      <c r="AU65" s="0" t="n">
        <f aca="false">IFERROR(FIND("f_",LOWER(AT65)),-1)</f>
        <v>-1</v>
      </c>
      <c r="AV65" s="0" t="n">
        <f aca="false">IF(AU65=-1,-1, VALUE(MID(AT65,AU65+2, IFERROR(FIND(" ",AT65,AU65),999)-AU65-2)))</f>
        <v>-1</v>
      </c>
      <c r="AW65" s="0" t="str">
        <f aca="false">IF(OR(AU65=-1,IFERROR(INDEX(AU$2:AU$100,AV65),999)&gt;=0),AT65, REPLACE(AT65,AU65,IFERROR(FIND(" ",AT65,AU65),999)-AU65,                   INDEX(AT$2:AT$100,AV65)                  ) )</f>
        <v/>
      </c>
      <c r="AX65" s="0" t="n">
        <f aca="false">IFERROR(FIND("f_",LOWER(AW65)),-1)</f>
        <v>-1</v>
      </c>
      <c r="AY65" s="0" t="n">
        <f aca="false">IF(AX65=-1,-1, VALUE(MID(AW65,AX65+2, IFERROR(FIND(" ",AW65,AX65),999)-AX65-2)))</f>
        <v>-1</v>
      </c>
      <c r="AZ65" s="0" t="str">
        <f aca="false">IF(OR(AX65=-1,IFERROR(INDEX(AX$2:AX$100,AY65),999)&gt;=0),AW65, REPLACE(AW65,AX65,IFERROR(FIND(" ",AW65,AX65),999)-AX65,                   INDEX(AW$2:AW$100,AY65)                  ) )</f>
        <v/>
      </c>
      <c r="BA65" s="0" t="n">
        <f aca="false">IFERROR(FIND("f_",LOWER(AZ65)),-1)</f>
        <v>-1</v>
      </c>
      <c r="BB65" s="0" t="n">
        <f aca="false">IF(BA65=-1,-1, VALUE(MID(AZ65,BA65+2, IFERROR(FIND(" ",AZ65,BA65),999)-BA65-2)))</f>
        <v>-1</v>
      </c>
      <c r="BC65" s="0" t="str">
        <f aca="false">IF(OR(BA65=-1,IFERROR(INDEX(BA$2:BA$100,BB65),999)&gt;=0),AZ65, REPLACE(AZ65,BA65,IFERROR(FIND(" ",AZ65,BA65),999)-BA65,                   INDEX(AZ$2:AZ$100,BB65)                  ) )</f>
        <v/>
      </c>
      <c r="BD65" s="0" t="n">
        <f aca="false">IFERROR(FIND("f_",LOWER(BC65)),-1)</f>
        <v>-1</v>
      </c>
      <c r="BE65" s="0" t="n">
        <f aca="false">IF(BD65=-1,-1, VALUE(MID(BC65,BD65+2, IFERROR(FIND(" ",BC65,BD65),999)-BD65-2)))</f>
        <v>-1</v>
      </c>
      <c r="BF65" s="0" t="str">
        <f aca="false">IF(OR(BD65=-1,IFERROR(INDEX(BD$2:BD$100,BE65),999)&gt;=0),BC65, REPLACE(BC65,BD65,IFERROR(FIND(" ",BC65,BD65),999)-BD65,                   INDEX(BC$2:BC$100,BE65)                  ) )</f>
        <v/>
      </c>
      <c r="BG65" s="0" t="n">
        <f aca="false">IFERROR(FIND("f_",LOWER(BF65)),-1)</f>
        <v>-1</v>
      </c>
      <c r="BH65" s="0" t="n">
        <f aca="false">IF(BG65=-1,-1, VALUE(MID(BF65,BG65+2, IFERROR(FIND(" ",BF65,BG65),999)-BG65-2)))</f>
        <v>-1</v>
      </c>
      <c r="BI65" s="0" t="str">
        <f aca="false">IF(OR(BG65=-1,IFERROR(INDEX(BG$2:BG$100,BH65),999)&gt;=0),BF65, REPLACE(BF65,BG65,IFERROR(FIND(" ",BF65,BG65),999)-BG65,                   INDEX(BF$2:BF$100,BH65)                  ) )</f>
        <v/>
      </c>
      <c r="BJ65" s="0" t="n">
        <f aca="false">IFERROR(FIND("f_",LOWER(BI65)),-1)</f>
        <v>-1</v>
      </c>
      <c r="BK65" s="0" t="n">
        <f aca="false">IF(BJ65=-1,-1, VALUE(MID(BI65,BJ65+2, IFERROR(FIND(" ",BI65,BJ65),999)-BJ65-2)))</f>
        <v>-1</v>
      </c>
      <c r="BL65" s="0" t="str">
        <f aca="false">IF(OR(BJ65=-1,IFERROR(INDEX(BJ$2:BJ$100,BK65),999)&gt;=0),BI65, REPLACE(BI65,BJ65,IFERROR(FIND(" ",BI65,BJ65),999)-BJ65,                   INDEX(BI$2:BI$100,BK65)                  ) )</f>
        <v/>
      </c>
      <c r="BM65" s="0" t="n">
        <f aca="false">IFERROR(FIND("f_",LOWER(BL65)),-1)</f>
        <v>-1</v>
      </c>
      <c r="BN65" s="0" t="n">
        <f aca="false">IF(BM65=-1,-1, VALUE(MID(BL65,BM65+2, IFERROR(FIND(" ",BL65,BM65),999)-BM65-2)))</f>
        <v>-1</v>
      </c>
      <c r="BO65" s="0" t="str">
        <f aca="false">IF(OR(BM65=-1,IFERROR(INDEX(BM$2:BM$100,BN65),999)&gt;=0),BL65, REPLACE(BL65,BM65,IFERROR(FIND(" ",BL65,BM65),999)-BM65,                   INDEX(BL$2:BL$100,BN65)                  ) )</f>
        <v/>
      </c>
      <c r="BP65" s="0" t="n">
        <f aca="false">IFERROR(FIND("f_",LOWER(BO65)),-1)</f>
        <v>-1</v>
      </c>
      <c r="BQ65" s="0" t="n">
        <f aca="false">IF(BP65=-1,-1, VALUE(MID(BO65,BP65+2, IFERROR(FIND(" ",BO65,BP65),999)-BP65-2)))</f>
        <v>-1</v>
      </c>
      <c r="BR65" s="0" t="str">
        <f aca="false">IF(OR(BP65=-1,IFERROR(INDEX(BP$2:BP$100,BQ65),999)&gt;=0),BO65, REPLACE(BO65,BP65,IFERROR(FIND(" ",BO65,BP65),999)-BP65,                   INDEX(BO$2:BO$100,BQ65)                  ) )</f>
        <v/>
      </c>
      <c r="BS65" s="0" t="n">
        <f aca="false">IFERROR(FIND("f_",LOWER(BR65)),-1)</f>
        <v>-1</v>
      </c>
      <c r="BT65" s="0" t="n">
        <f aca="false">IF(BS65=-1,-1, VALUE(MID(BR65,BS65+2, IFERROR(FIND(" ",BR65,BS65),999)-BS65-2)))</f>
        <v>-1</v>
      </c>
      <c r="BU65" s="0" t="str">
        <f aca="false">IF(OR(BS65=-1,IFERROR(INDEX(BS$2:BS$100,BT65),999)&gt;=0),BR65, REPLACE(BR65,BS65,IFERROR(FIND(" ",BR65,BS65),999)-BS65,                   INDEX(BR$2:BR$100,BT65)                  ) )</f>
        <v/>
      </c>
      <c r="BV65" s="0" t="n">
        <f aca="false">IFERROR(FIND("f_",LOWER(BU65)),-1)</f>
        <v>-1</v>
      </c>
      <c r="BW65" s="0" t="n">
        <f aca="false">IF(BV65=-1,-1, VALUE(MID(BU65,BV65+2, IFERROR(FIND(" ",BU65,BV65),999)-BV65-2)))</f>
        <v>-1</v>
      </c>
      <c r="BX65" s="0" t="str">
        <f aca="false">IF(OR(BV65=-1,IFERROR(INDEX(BV$2:BV$100,BW65),999)&gt;=0),BU65, REPLACE(BU65,BV65,IFERROR(FIND(" ",BU65,BV65),999)-BV65,                   INDEX(BU$2:BU$100,BW65)                  ) )</f>
        <v/>
      </c>
      <c r="BY65" s="0" t="n">
        <f aca="false">IFERROR(FIND("f_",LOWER(BX65)),-1)</f>
        <v>-1</v>
      </c>
      <c r="BZ65" s="0" t="n">
        <f aca="false">IF(BY65=-1,-1, VALUE(MID(BX65,BY65+2, IFERROR(FIND(" ",BX65,BY65),999)-BY65-2)))</f>
        <v>-1</v>
      </c>
      <c r="CA65" s="0" t="str">
        <f aca="false">IF(OR(BY65=-1,IFERROR(INDEX(BY$2:BY$100,BZ65),999)&gt;=0),BX65, REPLACE(BX65,BY65,IFERROR(FIND(" ",BX65,BY65),999)-BY65,                   INDEX(BX$2:BX$100,BZ65)                  ) )</f>
        <v/>
      </c>
      <c r="CB65" s="0" t="n">
        <f aca="false">IFERROR(FIND("f_",LOWER(CA65)),-1)</f>
        <v>-1</v>
      </c>
      <c r="CC65" s="0" t="n">
        <f aca="false">IF(CB65=-1,-1, VALUE(MID(CA65,CB65+2, IFERROR(FIND(" ",CA65,CB65),999)-CB65-2)))</f>
        <v>-1</v>
      </c>
      <c r="CD65" s="0" t="str">
        <f aca="false">IF(OR(CB65=-1,IFERROR(INDEX(CB$2:CB$100,CC65),999)&gt;=0),CA65, REPLACE(CA65,CB65,IFERROR(FIND(" ",CA65,CB65),999)-CB65,                   INDEX(CA$2:CA$100,CC65)                  ) )</f>
        <v/>
      </c>
      <c r="CE65" s="0" t="n">
        <f aca="false">IFERROR(FIND("f_",LOWER(CD65)),-1)</f>
        <v>-1</v>
      </c>
      <c r="CF65" s="0" t="n">
        <f aca="false">IF(CE65=-1,-1, VALUE(MID(CD65,CE65+2, IFERROR(FIND(" ",CD65,CE65),999)-CE65-2)))</f>
        <v>-1</v>
      </c>
      <c r="CG65" s="0" t="str">
        <f aca="false">IF(OR(CE65=-1,IFERROR(INDEX(CE$2:CE$100,CF65),999)&gt;=0),CD65, REPLACE(CD65,CE65,IFERROR(FIND(" ",CD65,CE65),999)-CE65,                   INDEX(CD$2:CD$100,CF65)                  ) )</f>
        <v/>
      </c>
      <c r="CH65" s="0" t="n">
        <f aca="false">IFERROR(FIND("f_",LOWER(CG65)),-1)</f>
        <v>-1</v>
      </c>
      <c r="CI65" s="0" t="n">
        <f aca="false">IF(CH65=-1,-1, VALUE(MID(CG65,CH65+2, IFERROR(FIND(" ",CG65,CH65),999)-CH65-2)))</f>
        <v>-1</v>
      </c>
      <c r="CJ65" s="0" t="str">
        <f aca="false">IF(OR(CH65=-1,IFERROR(INDEX(CH$2:CH$100,CI65),999)&gt;=0),CG65, REPLACE(CG65,CH65,IFERROR(FIND(" ",CG65,CH65),999)-CH65,                   INDEX(CG$2:CG$100,CI65)                  ) )</f>
        <v/>
      </c>
      <c r="CK65" s="0" t="n">
        <f aca="false">IFERROR(FIND("f_",LOWER(CJ65)),-1)</f>
        <v>-1</v>
      </c>
      <c r="CL65" s="0" t="n">
        <f aca="false">IF(CK65=-1,-1, VALUE(MID(CJ65,CK65+2, IFERROR(FIND(" ",CJ65,CK65),999)-CK65-2)))</f>
        <v>-1</v>
      </c>
      <c r="CM65" s="0" t="str">
        <f aca="false">IF(OR(CK65=-1,IFERROR(INDEX(CK$2:CK$100,CL65),999)&gt;=0),CJ65, REPLACE(CJ65,CK65,IFERROR(FIND(" ",CJ65,CK65),999)-CK65,                   INDEX(CJ$2:CJ$100,CL65)                  ) )</f>
        <v/>
      </c>
      <c r="CN65" s="0" t="n">
        <f aca="false">IFERROR(FIND("f_",LOWER(CM65)),-1)</f>
        <v>-1</v>
      </c>
      <c r="CO65" s="0" t="n">
        <f aca="false">IF(CN65=-1,-1, VALUE(MID(CM65,CN65+2, IFERROR(FIND(" ",CM65,CN65),999)-CN65-2)))</f>
        <v>-1</v>
      </c>
      <c r="CP65" s="0" t="str">
        <f aca="false">IF(OR(CN65=-1,IFERROR(INDEX(CN$2:CN$100,CO65),999)&gt;=0),CM65, REPLACE(CM65,CN65,IFERROR(FIND(" ",CM65,CN65),999)-CN65,                   INDEX(CM$2:CM$100,CO65)                  ) )</f>
        <v/>
      </c>
      <c r="CQ65" s="0" t="n">
        <f aca="false">IFERROR(FIND("f_",LOWER(CP65)),-1)</f>
        <v>-1</v>
      </c>
      <c r="CR65" s="0" t="n">
        <f aca="false">IF(CQ65=-1,-1, VALUE(MID(CP65,CQ65+2, IFERROR(FIND(" ",CP65,CQ65),999)-CQ65-2)))</f>
        <v>-1</v>
      </c>
      <c r="CS65" s="0" t="str">
        <f aca="false">IF(OR(CQ65=-1,IFERROR(INDEX(CQ$2:CQ$100,CR65),999)&gt;=0),CP65, REPLACE(CP65,CQ65,IFERROR(FIND(" ",CP65,CQ65),999)-CQ65,                   INDEX(CP$2:CP$100,CR65)                  ) )</f>
        <v/>
      </c>
      <c r="CT65" s="0" t="n">
        <f aca="false">IFERROR(FIND("f_",LOWER(CS65)),-1)</f>
        <v>-1</v>
      </c>
      <c r="CU65" s="0" t="n">
        <f aca="false">IF(CT65=-1,-1, VALUE(MID(CS65,CT65+2, IFERROR(FIND(" ",CS65,CT65),999)-CT65-2)))</f>
        <v>-1</v>
      </c>
      <c r="CV65" s="0" t="str">
        <f aca="false">IF(OR(CT65=-1,IFERROR(INDEX(CT$2:CT$100,CU65),999)&gt;=0),CS65, REPLACE(CS65,CT65,IFERROR(FIND(" ",CS65,CT65),999)-CT65,                   INDEX(CS$2:CS$100,CU65)                  ) )</f>
        <v/>
      </c>
      <c r="CW65" s="0" t="n">
        <f aca="false">IFERROR(FIND("f_",LOWER(CV65)),-1)</f>
        <v>-1</v>
      </c>
      <c r="CX65" s="0" t="n">
        <f aca="false">IF(CW65=-1,-1, VALUE(MID(CV65,CW65+2, IFERROR(FIND(" ",CV65,CW65),999)-CW65-2)))</f>
        <v>-1</v>
      </c>
      <c r="CY65" s="0" t="str">
        <f aca="false">IF(OR(CW65=-1,IFERROR(INDEX(CW$2:CW$100,CX65),999)&gt;=0),CV65, REPLACE(CV65,CW65,IFERROR(FIND(" ",CV65,CW65),999)-CW65,                   INDEX(CV$2:CV$100,CX65)                  ) )</f>
        <v/>
      </c>
      <c r="CZ65" s="0" t="n">
        <f aca="false">IFERROR(FIND("f_",LOWER(CY65)),-1)</f>
        <v>-1</v>
      </c>
      <c r="DA65" s="0" t="n">
        <f aca="false">IF(CZ65=-1,-1, VALUE(MID(CY65,CZ65+2, IFERROR(FIND(" ",CY65,CZ65),999)-CZ65-2)))</f>
        <v>-1</v>
      </c>
      <c r="DB65" s="0" t="str">
        <f aca="false">IF(OR(CZ65=-1,IFERROR(INDEX(CZ$2:CZ$100,DA65),999)&gt;=0),CY65, REPLACE(CY65,CZ65,IFERROR(FIND(" ",CY65,CZ65),999)-CZ65,                   INDEX(CY$2:CY$100,DA65)                  ) )</f>
        <v/>
      </c>
    </row>
    <row r="66" customFormat="false" ht="13.8" hidden="false" customHeight="false" outlineLevel="0" collapsed="false">
      <c r="D66" s="1"/>
      <c r="I66" s="0" t="str">
        <f aca="false">DB66</f>
        <v/>
      </c>
      <c r="L66" s="0" t="e">
        <f aca="false">VLOOKUP($D66,Relgebra!$A:$E,5,0)</f>
        <v>#N/A</v>
      </c>
      <c r="M66" s="0" t="e">
        <f aca="false">SUBSTITUTE(SUBSTITUTE(L66,"parm1",E66),"parm2",F66)</f>
        <v>#N/A</v>
      </c>
      <c r="N66" s="0" t="str">
        <f aca="false">IFERROR(VLOOKUP(ROW($A65),$G$2:$M$100,COLUMN(M65)-COLUMN(G65)+1,0),"")</f>
        <v/>
      </c>
      <c r="P66" s="0" t="str">
        <f aca="false">N66</f>
        <v/>
      </c>
      <c r="Q66" s="0" t="n">
        <f aca="false">IFERROR(FIND("f_",LOWER(P66)),-1)</f>
        <v>-1</v>
      </c>
      <c r="R66" s="0" t="n">
        <f aca="false">IF(Q66=-1,-1, VALUE(MID(P66,Q66+2, IFERROR(FIND(" ",P66,Q66),999)-Q66-2)))</f>
        <v>-1</v>
      </c>
      <c r="S66" s="0" t="str">
        <f aca="false">IF(OR(Q66=-1,IFERROR(INDEX(Q$2:Q$100,R66),999)&gt;=0),P66, REPLACE(P66,Q66,IFERROR(FIND(" ",P66,Q66),999)-Q66,                   INDEX(P$2:P$100,R66)                  ) )</f>
        <v/>
      </c>
      <c r="T66" s="0" t="n">
        <f aca="false">IFERROR(FIND("f_",LOWER(S66)),-1)</f>
        <v>-1</v>
      </c>
      <c r="U66" s="0" t="n">
        <f aca="false">IF(T66=-1,-1, VALUE(MID(S66,T66+2, IFERROR(FIND(" ",S66,T66),999)-T66-2)))</f>
        <v>-1</v>
      </c>
      <c r="V66" s="0" t="str">
        <f aca="false">IF(OR(T66=-1,IFERROR(INDEX(T$2:T$100,U66),999)&gt;=0),S66, REPLACE(S66,T66,IFERROR(FIND(" ",S66,T66),999)-T66,                   INDEX(S$2:S$100,U66)                  ) )</f>
        <v/>
      </c>
      <c r="W66" s="0" t="n">
        <f aca="false">IFERROR(FIND("f_",LOWER(V66)),-1)</f>
        <v>-1</v>
      </c>
      <c r="X66" s="0" t="n">
        <f aca="false">IF(W66=-1,-1, VALUE(MID(V66,W66+2, IFERROR(FIND(" ",V66,W66),999)-W66-2)))</f>
        <v>-1</v>
      </c>
      <c r="Y66" s="0" t="str">
        <f aca="false">IF(OR(W66=-1,IFERROR(INDEX(W$2:W$100,X66),999)&gt;=0),V66, REPLACE(V66,W66,IFERROR(FIND(" ",V66,W66),999)-W66,                   INDEX(V$2:V$100,X66)                  ) )</f>
        <v/>
      </c>
      <c r="Z66" s="0" t="n">
        <f aca="false">IFERROR(FIND("f_",LOWER(Y66)),-1)</f>
        <v>-1</v>
      </c>
      <c r="AA66" s="0" t="n">
        <f aca="false">IF(Z66=-1,-1, VALUE(MID(Y66,Z66+2, IFERROR(FIND(" ",Y66,Z66),999)-Z66-2)))</f>
        <v>-1</v>
      </c>
      <c r="AB66" s="0" t="str">
        <f aca="false">IF(OR(Z66=-1,IFERROR(INDEX(Z$2:Z$100,AA66),999)&gt;=0),Y66, REPLACE(Y66,Z66,IFERROR(FIND(" ",Y66,Z66),999)-Z66,                   INDEX(Y$2:Y$100,AA66)                  ) )</f>
        <v/>
      </c>
      <c r="AC66" s="0" t="n">
        <f aca="false">IFERROR(FIND("f_",LOWER(AB66)),-1)</f>
        <v>-1</v>
      </c>
      <c r="AD66" s="0" t="n">
        <f aca="false">IF(AC66=-1,-1, VALUE(MID(AB66,AC66+2, IFERROR(FIND(" ",AB66,AC66),999)-AC66-2)))</f>
        <v>-1</v>
      </c>
      <c r="AE66" s="0" t="str">
        <f aca="false">IF(OR(AC66=-1,IFERROR(INDEX(AC$2:AC$100,AD66),999)&gt;=0),AB66, REPLACE(AB66,AC66,IFERROR(FIND(" ",AB66,AC66),999)-AC66,                   INDEX(AB$2:AB$100,AD66)                  ) )</f>
        <v/>
      </c>
      <c r="AF66" s="0" t="n">
        <f aca="false">IFERROR(FIND("f_",LOWER(AE66)),-1)</f>
        <v>-1</v>
      </c>
      <c r="AG66" s="0" t="n">
        <f aca="false">IF(AF66=-1,-1, VALUE(MID(AE66,AF66+2, IFERROR(FIND(" ",AE66,AF66),999)-AF66-2)))</f>
        <v>-1</v>
      </c>
      <c r="AH66" s="0" t="str">
        <f aca="false">IF(OR(AF66=-1,IFERROR(INDEX(AF$2:AF$100,AG66),999)&gt;=0),AE66, REPLACE(AE66,AF66,IFERROR(FIND(" ",AE66,AF66),999)-AF66,                   INDEX(AE$2:AE$100,AG66)                  ) )</f>
        <v/>
      </c>
      <c r="AI66" s="0" t="n">
        <f aca="false">IFERROR(FIND("f_",LOWER(AH66)),-1)</f>
        <v>-1</v>
      </c>
      <c r="AJ66" s="0" t="n">
        <f aca="false">IF(AI66=-1,-1, VALUE(MID(AH66,AI66+2, IFERROR(FIND(" ",AH66,AI66),999)-AI66-2)))</f>
        <v>-1</v>
      </c>
      <c r="AK66" s="0" t="str">
        <f aca="false">IF(OR(AI66=-1,IFERROR(INDEX(AI$2:AI$100,AJ66),999)&gt;=0),AH66, REPLACE(AH66,AI66,IFERROR(FIND(" ",AH66,AI66),999)-AI66,                   INDEX(AH$2:AH$100,AJ66)                  ) )</f>
        <v/>
      </c>
      <c r="AL66" s="0" t="n">
        <f aca="false">IFERROR(FIND("f_",LOWER(AK66)),-1)</f>
        <v>-1</v>
      </c>
      <c r="AM66" s="0" t="n">
        <f aca="false">IF(AL66=-1,-1, VALUE(MID(AK66,AL66+2, IFERROR(FIND(" ",AK66,AL66),999)-AL66-2)))</f>
        <v>-1</v>
      </c>
      <c r="AN66" s="0" t="str">
        <f aca="false">IF(OR(AL66=-1,IFERROR(INDEX(AL$2:AL$100,AM66),999)&gt;=0),AK66, REPLACE(AK66,AL66,IFERROR(FIND(" ",AK66,AL66),999)-AL66,                   INDEX(AK$2:AK$100,AM66)                  ) )</f>
        <v/>
      </c>
      <c r="AO66" s="0" t="n">
        <f aca="false">IFERROR(FIND("f_",LOWER(AN66)),-1)</f>
        <v>-1</v>
      </c>
      <c r="AP66" s="0" t="n">
        <f aca="false">IF(AO66=-1,-1, VALUE(MID(AN66,AO66+2, IFERROR(FIND(" ",AN66,AO66),999)-AO66-2)))</f>
        <v>-1</v>
      </c>
      <c r="AQ66" s="0" t="str">
        <f aca="false">IF(OR(AO66=-1,IFERROR(INDEX(AO$2:AO$100,AP66),999)&gt;=0),AN66, REPLACE(AN66,AO66,IFERROR(FIND(" ",AN66,AO66),999)-AO66,                   INDEX(AN$2:AN$100,AP66)                  ) )</f>
        <v/>
      </c>
      <c r="AR66" s="0" t="n">
        <f aca="false">IFERROR(FIND("f_",LOWER(AQ66)),-1)</f>
        <v>-1</v>
      </c>
      <c r="AS66" s="0" t="n">
        <f aca="false">IF(AR66=-1,-1, VALUE(MID(AQ66,AR66+2, IFERROR(FIND(" ",AQ66,AR66),999)-AR66-2)))</f>
        <v>-1</v>
      </c>
      <c r="AT66" s="0" t="str">
        <f aca="false">IF(OR(AR66=-1,IFERROR(INDEX(AR$2:AR$100,AS66),999)&gt;=0),AQ66, REPLACE(AQ66,AR66,IFERROR(FIND(" ",AQ66,AR66),999)-AR66,                   INDEX(AQ$2:AQ$100,AS66)                  ) )</f>
        <v/>
      </c>
      <c r="AU66" s="0" t="n">
        <f aca="false">IFERROR(FIND("f_",LOWER(AT66)),-1)</f>
        <v>-1</v>
      </c>
      <c r="AV66" s="0" t="n">
        <f aca="false">IF(AU66=-1,-1, VALUE(MID(AT66,AU66+2, IFERROR(FIND(" ",AT66,AU66),999)-AU66-2)))</f>
        <v>-1</v>
      </c>
      <c r="AW66" s="0" t="str">
        <f aca="false">IF(OR(AU66=-1,IFERROR(INDEX(AU$2:AU$100,AV66),999)&gt;=0),AT66, REPLACE(AT66,AU66,IFERROR(FIND(" ",AT66,AU66),999)-AU66,                   INDEX(AT$2:AT$100,AV66)                  ) )</f>
        <v/>
      </c>
      <c r="AX66" s="0" t="n">
        <f aca="false">IFERROR(FIND("f_",LOWER(AW66)),-1)</f>
        <v>-1</v>
      </c>
      <c r="AY66" s="0" t="n">
        <f aca="false">IF(AX66=-1,-1, VALUE(MID(AW66,AX66+2, IFERROR(FIND(" ",AW66,AX66),999)-AX66-2)))</f>
        <v>-1</v>
      </c>
      <c r="AZ66" s="0" t="str">
        <f aca="false">IF(OR(AX66=-1,IFERROR(INDEX(AX$2:AX$100,AY66),999)&gt;=0),AW66, REPLACE(AW66,AX66,IFERROR(FIND(" ",AW66,AX66),999)-AX66,                   INDEX(AW$2:AW$100,AY66)                  ) )</f>
        <v/>
      </c>
      <c r="BA66" s="0" t="n">
        <f aca="false">IFERROR(FIND("f_",LOWER(AZ66)),-1)</f>
        <v>-1</v>
      </c>
      <c r="BB66" s="0" t="n">
        <f aca="false">IF(BA66=-1,-1, VALUE(MID(AZ66,BA66+2, IFERROR(FIND(" ",AZ66,BA66),999)-BA66-2)))</f>
        <v>-1</v>
      </c>
      <c r="BC66" s="0" t="str">
        <f aca="false">IF(OR(BA66=-1,IFERROR(INDEX(BA$2:BA$100,BB66),999)&gt;=0),AZ66, REPLACE(AZ66,BA66,IFERROR(FIND(" ",AZ66,BA66),999)-BA66,                   INDEX(AZ$2:AZ$100,BB66)                  ) )</f>
        <v/>
      </c>
      <c r="BD66" s="0" t="n">
        <f aca="false">IFERROR(FIND("f_",LOWER(BC66)),-1)</f>
        <v>-1</v>
      </c>
      <c r="BE66" s="0" t="n">
        <f aca="false">IF(BD66=-1,-1, VALUE(MID(BC66,BD66+2, IFERROR(FIND(" ",BC66,BD66),999)-BD66-2)))</f>
        <v>-1</v>
      </c>
      <c r="BF66" s="0" t="str">
        <f aca="false">IF(OR(BD66=-1,IFERROR(INDEX(BD$2:BD$100,BE66),999)&gt;=0),BC66, REPLACE(BC66,BD66,IFERROR(FIND(" ",BC66,BD66),999)-BD66,                   INDEX(BC$2:BC$100,BE66)                  ) )</f>
        <v/>
      </c>
      <c r="BG66" s="0" t="n">
        <f aca="false">IFERROR(FIND("f_",LOWER(BF66)),-1)</f>
        <v>-1</v>
      </c>
      <c r="BH66" s="0" t="n">
        <f aca="false">IF(BG66=-1,-1, VALUE(MID(BF66,BG66+2, IFERROR(FIND(" ",BF66,BG66),999)-BG66-2)))</f>
        <v>-1</v>
      </c>
      <c r="BI66" s="0" t="str">
        <f aca="false">IF(OR(BG66=-1,IFERROR(INDEX(BG$2:BG$100,BH66),999)&gt;=0),BF66, REPLACE(BF66,BG66,IFERROR(FIND(" ",BF66,BG66),999)-BG66,                   INDEX(BF$2:BF$100,BH66)                  ) )</f>
        <v/>
      </c>
      <c r="BJ66" s="0" t="n">
        <f aca="false">IFERROR(FIND("f_",LOWER(BI66)),-1)</f>
        <v>-1</v>
      </c>
      <c r="BK66" s="0" t="n">
        <f aca="false">IF(BJ66=-1,-1, VALUE(MID(BI66,BJ66+2, IFERROR(FIND(" ",BI66,BJ66),999)-BJ66-2)))</f>
        <v>-1</v>
      </c>
      <c r="BL66" s="0" t="str">
        <f aca="false">IF(OR(BJ66=-1,IFERROR(INDEX(BJ$2:BJ$100,BK66),999)&gt;=0),BI66, REPLACE(BI66,BJ66,IFERROR(FIND(" ",BI66,BJ66),999)-BJ66,                   INDEX(BI$2:BI$100,BK66)                  ) )</f>
        <v/>
      </c>
      <c r="BM66" s="0" t="n">
        <f aca="false">IFERROR(FIND("f_",LOWER(BL66)),-1)</f>
        <v>-1</v>
      </c>
      <c r="BN66" s="0" t="n">
        <f aca="false">IF(BM66=-1,-1, VALUE(MID(BL66,BM66+2, IFERROR(FIND(" ",BL66,BM66),999)-BM66-2)))</f>
        <v>-1</v>
      </c>
      <c r="BO66" s="0" t="str">
        <f aca="false">IF(OR(BM66=-1,IFERROR(INDEX(BM$2:BM$100,BN66),999)&gt;=0),BL66, REPLACE(BL66,BM66,IFERROR(FIND(" ",BL66,BM66),999)-BM66,                   INDEX(BL$2:BL$100,BN66)                  ) )</f>
        <v/>
      </c>
      <c r="BP66" s="0" t="n">
        <f aca="false">IFERROR(FIND("f_",LOWER(BO66)),-1)</f>
        <v>-1</v>
      </c>
      <c r="BQ66" s="0" t="n">
        <f aca="false">IF(BP66=-1,-1, VALUE(MID(BO66,BP66+2, IFERROR(FIND(" ",BO66,BP66),999)-BP66-2)))</f>
        <v>-1</v>
      </c>
      <c r="BR66" s="0" t="str">
        <f aca="false">IF(OR(BP66=-1,IFERROR(INDEX(BP$2:BP$100,BQ66),999)&gt;=0),BO66, REPLACE(BO66,BP66,IFERROR(FIND(" ",BO66,BP66),999)-BP66,                   INDEX(BO$2:BO$100,BQ66)                  ) )</f>
        <v/>
      </c>
      <c r="BS66" s="0" t="n">
        <f aca="false">IFERROR(FIND("f_",LOWER(BR66)),-1)</f>
        <v>-1</v>
      </c>
      <c r="BT66" s="0" t="n">
        <f aca="false">IF(BS66=-1,-1, VALUE(MID(BR66,BS66+2, IFERROR(FIND(" ",BR66,BS66),999)-BS66-2)))</f>
        <v>-1</v>
      </c>
      <c r="BU66" s="0" t="str">
        <f aca="false">IF(OR(BS66=-1,IFERROR(INDEX(BS$2:BS$100,BT66),999)&gt;=0),BR66, REPLACE(BR66,BS66,IFERROR(FIND(" ",BR66,BS66),999)-BS66,                   INDEX(BR$2:BR$100,BT66)                  ) )</f>
        <v/>
      </c>
      <c r="BV66" s="0" t="n">
        <f aca="false">IFERROR(FIND("f_",LOWER(BU66)),-1)</f>
        <v>-1</v>
      </c>
      <c r="BW66" s="0" t="n">
        <f aca="false">IF(BV66=-1,-1, VALUE(MID(BU66,BV66+2, IFERROR(FIND(" ",BU66,BV66),999)-BV66-2)))</f>
        <v>-1</v>
      </c>
      <c r="BX66" s="0" t="str">
        <f aca="false">IF(OR(BV66=-1,IFERROR(INDEX(BV$2:BV$100,BW66),999)&gt;=0),BU66, REPLACE(BU66,BV66,IFERROR(FIND(" ",BU66,BV66),999)-BV66,                   INDEX(BU$2:BU$100,BW66)                  ) )</f>
        <v/>
      </c>
      <c r="BY66" s="0" t="n">
        <f aca="false">IFERROR(FIND("f_",LOWER(BX66)),-1)</f>
        <v>-1</v>
      </c>
      <c r="BZ66" s="0" t="n">
        <f aca="false">IF(BY66=-1,-1, VALUE(MID(BX66,BY66+2, IFERROR(FIND(" ",BX66,BY66),999)-BY66-2)))</f>
        <v>-1</v>
      </c>
      <c r="CA66" s="0" t="str">
        <f aca="false">IF(OR(BY66=-1,IFERROR(INDEX(BY$2:BY$100,BZ66),999)&gt;=0),BX66, REPLACE(BX66,BY66,IFERROR(FIND(" ",BX66,BY66),999)-BY66,                   INDEX(BX$2:BX$100,BZ66)                  ) )</f>
        <v/>
      </c>
      <c r="CB66" s="0" t="n">
        <f aca="false">IFERROR(FIND("f_",LOWER(CA66)),-1)</f>
        <v>-1</v>
      </c>
      <c r="CC66" s="0" t="n">
        <f aca="false">IF(CB66=-1,-1, VALUE(MID(CA66,CB66+2, IFERROR(FIND(" ",CA66,CB66),999)-CB66-2)))</f>
        <v>-1</v>
      </c>
      <c r="CD66" s="0" t="str">
        <f aca="false">IF(OR(CB66=-1,IFERROR(INDEX(CB$2:CB$100,CC66),999)&gt;=0),CA66, REPLACE(CA66,CB66,IFERROR(FIND(" ",CA66,CB66),999)-CB66,                   INDEX(CA$2:CA$100,CC66)                  ) )</f>
        <v/>
      </c>
      <c r="CE66" s="0" t="n">
        <f aca="false">IFERROR(FIND("f_",LOWER(CD66)),-1)</f>
        <v>-1</v>
      </c>
      <c r="CF66" s="0" t="n">
        <f aca="false">IF(CE66=-1,-1, VALUE(MID(CD66,CE66+2, IFERROR(FIND(" ",CD66,CE66),999)-CE66-2)))</f>
        <v>-1</v>
      </c>
      <c r="CG66" s="0" t="str">
        <f aca="false">IF(OR(CE66=-1,IFERROR(INDEX(CE$2:CE$100,CF66),999)&gt;=0),CD66, REPLACE(CD66,CE66,IFERROR(FIND(" ",CD66,CE66),999)-CE66,                   INDEX(CD$2:CD$100,CF66)                  ) )</f>
        <v/>
      </c>
      <c r="CH66" s="0" t="n">
        <f aca="false">IFERROR(FIND("f_",LOWER(CG66)),-1)</f>
        <v>-1</v>
      </c>
      <c r="CI66" s="0" t="n">
        <f aca="false">IF(CH66=-1,-1, VALUE(MID(CG66,CH66+2, IFERROR(FIND(" ",CG66,CH66),999)-CH66-2)))</f>
        <v>-1</v>
      </c>
      <c r="CJ66" s="0" t="str">
        <f aca="false">IF(OR(CH66=-1,IFERROR(INDEX(CH$2:CH$100,CI66),999)&gt;=0),CG66, REPLACE(CG66,CH66,IFERROR(FIND(" ",CG66,CH66),999)-CH66,                   INDEX(CG$2:CG$100,CI66)                  ) )</f>
        <v/>
      </c>
      <c r="CK66" s="0" t="n">
        <f aca="false">IFERROR(FIND("f_",LOWER(CJ66)),-1)</f>
        <v>-1</v>
      </c>
      <c r="CL66" s="0" t="n">
        <f aca="false">IF(CK66=-1,-1, VALUE(MID(CJ66,CK66+2, IFERROR(FIND(" ",CJ66,CK66),999)-CK66-2)))</f>
        <v>-1</v>
      </c>
      <c r="CM66" s="0" t="str">
        <f aca="false">IF(OR(CK66=-1,IFERROR(INDEX(CK$2:CK$100,CL66),999)&gt;=0),CJ66, REPLACE(CJ66,CK66,IFERROR(FIND(" ",CJ66,CK66),999)-CK66,                   INDEX(CJ$2:CJ$100,CL66)                  ) )</f>
        <v/>
      </c>
      <c r="CN66" s="0" t="n">
        <f aca="false">IFERROR(FIND("f_",LOWER(CM66)),-1)</f>
        <v>-1</v>
      </c>
      <c r="CO66" s="0" t="n">
        <f aca="false">IF(CN66=-1,-1, VALUE(MID(CM66,CN66+2, IFERROR(FIND(" ",CM66,CN66),999)-CN66-2)))</f>
        <v>-1</v>
      </c>
      <c r="CP66" s="0" t="str">
        <f aca="false">IF(OR(CN66=-1,IFERROR(INDEX(CN$2:CN$100,CO66),999)&gt;=0),CM66, REPLACE(CM66,CN66,IFERROR(FIND(" ",CM66,CN66),999)-CN66,                   INDEX(CM$2:CM$100,CO66)                  ) )</f>
        <v/>
      </c>
      <c r="CQ66" s="0" t="n">
        <f aca="false">IFERROR(FIND("f_",LOWER(CP66)),-1)</f>
        <v>-1</v>
      </c>
      <c r="CR66" s="0" t="n">
        <f aca="false">IF(CQ66=-1,-1, VALUE(MID(CP66,CQ66+2, IFERROR(FIND(" ",CP66,CQ66),999)-CQ66-2)))</f>
        <v>-1</v>
      </c>
      <c r="CS66" s="0" t="str">
        <f aca="false">IF(OR(CQ66=-1,IFERROR(INDEX(CQ$2:CQ$100,CR66),999)&gt;=0),CP66, REPLACE(CP66,CQ66,IFERROR(FIND(" ",CP66,CQ66),999)-CQ66,                   INDEX(CP$2:CP$100,CR66)                  ) )</f>
        <v/>
      </c>
      <c r="CT66" s="0" t="n">
        <f aca="false">IFERROR(FIND("f_",LOWER(CS66)),-1)</f>
        <v>-1</v>
      </c>
      <c r="CU66" s="0" t="n">
        <f aca="false">IF(CT66=-1,-1, VALUE(MID(CS66,CT66+2, IFERROR(FIND(" ",CS66,CT66),999)-CT66-2)))</f>
        <v>-1</v>
      </c>
      <c r="CV66" s="0" t="str">
        <f aca="false">IF(OR(CT66=-1,IFERROR(INDEX(CT$2:CT$100,CU66),999)&gt;=0),CS66, REPLACE(CS66,CT66,IFERROR(FIND(" ",CS66,CT66),999)-CT66,                   INDEX(CS$2:CS$100,CU66)                  ) )</f>
        <v/>
      </c>
      <c r="CW66" s="0" t="n">
        <f aca="false">IFERROR(FIND("f_",LOWER(CV66)),-1)</f>
        <v>-1</v>
      </c>
      <c r="CX66" s="0" t="n">
        <f aca="false">IF(CW66=-1,-1, VALUE(MID(CV66,CW66+2, IFERROR(FIND(" ",CV66,CW66),999)-CW66-2)))</f>
        <v>-1</v>
      </c>
      <c r="CY66" s="0" t="str">
        <f aca="false">IF(OR(CW66=-1,IFERROR(INDEX(CW$2:CW$100,CX66),999)&gt;=0),CV66, REPLACE(CV66,CW66,IFERROR(FIND(" ",CV66,CW66),999)-CW66,                   INDEX(CV$2:CV$100,CX66)                  ) )</f>
        <v/>
      </c>
      <c r="CZ66" s="0" t="n">
        <f aca="false">IFERROR(FIND("f_",LOWER(CY66)),-1)</f>
        <v>-1</v>
      </c>
      <c r="DA66" s="0" t="n">
        <f aca="false">IF(CZ66=-1,-1, VALUE(MID(CY66,CZ66+2, IFERROR(FIND(" ",CY66,CZ66),999)-CZ66-2)))</f>
        <v>-1</v>
      </c>
      <c r="DB66" s="0" t="str">
        <f aca="false">IF(OR(CZ66=-1,IFERROR(INDEX(CZ$2:CZ$100,DA66),999)&gt;=0),CY66, REPLACE(CY66,CZ66,IFERROR(FIND(" ",CY66,CZ66),999)-CZ66,                   INDEX(CY$2:CY$100,DA66)                  ) )</f>
        <v/>
      </c>
    </row>
    <row r="67" customFormat="false" ht="13.8" hidden="false" customHeight="false" outlineLevel="0" collapsed="false">
      <c r="D67" s="1"/>
      <c r="I67" s="0" t="str">
        <f aca="false">DB67</f>
        <v/>
      </c>
      <c r="L67" s="0" t="e">
        <f aca="false">VLOOKUP($D67,Relgebra!$A:$E,5,0)</f>
        <v>#N/A</v>
      </c>
      <c r="M67" s="0" t="e">
        <f aca="false">SUBSTITUTE(SUBSTITUTE(L67,"parm1",E67),"parm2",F67)</f>
        <v>#N/A</v>
      </c>
      <c r="N67" s="0" t="str">
        <f aca="false">IFERROR(VLOOKUP(ROW($A66),$G$2:$M$100,COLUMN(M66)-COLUMN(G66)+1,0),"")</f>
        <v/>
      </c>
      <c r="P67" s="0" t="str">
        <f aca="false">N67</f>
        <v/>
      </c>
      <c r="Q67" s="0" t="n">
        <f aca="false">IFERROR(FIND("f_",LOWER(P67)),-1)</f>
        <v>-1</v>
      </c>
      <c r="R67" s="0" t="n">
        <f aca="false">IF(Q67=-1,-1, VALUE(MID(P67,Q67+2, IFERROR(FIND(" ",P67,Q67),999)-Q67-2)))</f>
        <v>-1</v>
      </c>
      <c r="S67" s="0" t="str">
        <f aca="false">IF(OR(Q67=-1,IFERROR(INDEX(Q$2:Q$100,R67),999)&gt;=0),P67, REPLACE(P67,Q67,IFERROR(FIND(" ",P67,Q67),999)-Q67,                   INDEX(P$2:P$100,R67)                  ) )</f>
        <v/>
      </c>
      <c r="T67" s="0" t="n">
        <f aca="false">IFERROR(FIND("f_",LOWER(S67)),-1)</f>
        <v>-1</v>
      </c>
      <c r="U67" s="0" t="n">
        <f aca="false">IF(T67=-1,-1, VALUE(MID(S67,T67+2, IFERROR(FIND(" ",S67,T67),999)-T67-2)))</f>
        <v>-1</v>
      </c>
      <c r="V67" s="0" t="str">
        <f aca="false">IF(OR(T67=-1,IFERROR(INDEX(T$2:T$100,U67),999)&gt;=0),S67, REPLACE(S67,T67,IFERROR(FIND(" ",S67,T67),999)-T67,                   INDEX(S$2:S$100,U67)                  ) )</f>
        <v/>
      </c>
      <c r="W67" s="0" t="n">
        <f aca="false">IFERROR(FIND("f_",LOWER(V67)),-1)</f>
        <v>-1</v>
      </c>
      <c r="X67" s="0" t="n">
        <f aca="false">IF(W67=-1,-1, VALUE(MID(V67,W67+2, IFERROR(FIND(" ",V67,W67),999)-W67-2)))</f>
        <v>-1</v>
      </c>
      <c r="Y67" s="0" t="str">
        <f aca="false">IF(OR(W67=-1,IFERROR(INDEX(W$2:W$100,X67),999)&gt;=0),V67, REPLACE(V67,W67,IFERROR(FIND(" ",V67,W67),999)-W67,                   INDEX(V$2:V$100,X67)                  ) )</f>
        <v/>
      </c>
      <c r="Z67" s="0" t="n">
        <f aca="false">IFERROR(FIND("f_",LOWER(Y67)),-1)</f>
        <v>-1</v>
      </c>
      <c r="AA67" s="0" t="n">
        <f aca="false">IF(Z67=-1,-1, VALUE(MID(Y67,Z67+2, IFERROR(FIND(" ",Y67,Z67),999)-Z67-2)))</f>
        <v>-1</v>
      </c>
      <c r="AB67" s="0" t="str">
        <f aca="false">IF(OR(Z67=-1,IFERROR(INDEX(Z$2:Z$100,AA67),999)&gt;=0),Y67, REPLACE(Y67,Z67,IFERROR(FIND(" ",Y67,Z67),999)-Z67,                   INDEX(Y$2:Y$100,AA67)                  ) )</f>
        <v/>
      </c>
      <c r="AC67" s="0" t="n">
        <f aca="false">IFERROR(FIND("f_",LOWER(AB67)),-1)</f>
        <v>-1</v>
      </c>
      <c r="AD67" s="0" t="n">
        <f aca="false">IF(AC67=-1,-1, VALUE(MID(AB67,AC67+2, IFERROR(FIND(" ",AB67,AC67),999)-AC67-2)))</f>
        <v>-1</v>
      </c>
      <c r="AE67" s="0" t="str">
        <f aca="false">IF(OR(AC67=-1,IFERROR(INDEX(AC$2:AC$100,AD67),999)&gt;=0),AB67, REPLACE(AB67,AC67,IFERROR(FIND(" ",AB67,AC67),999)-AC67,                   INDEX(AB$2:AB$100,AD67)                  ) )</f>
        <v/>
      </c>
      <c r="AF67" s="0" t="n">
        <f aca="false">IFERROR(FIND("f_",LOWER(AE67)),-1)</f>
        <v>-1</v>
      </c>
      <c r="AG67" s="0" t="n">
        <f aca="false">IF(AF67=-1,-1, VALUE(MID(AE67,AF67+2, IFERROR(FIND(" ",AE67,AF67),999)-AF67-2)))</f>
        <v>-1</v>
      </c>
      <c r="AH67" s="0" t="str">
        <f aca="false">IF(OR(AF67=-1,IFERROR(INDEX(AF$2:AF$100,AG67),999)&gt;=0),AE67, REPLACE(AE67,AF67,IFERROR(FIND(" ",AE67,AF67),999)-AF67,                   INDEX(AE$2:AE$100,AG67)                  ) )</f>
        <v/>
      </c>
      <c r="AI67" s="0" t="n">
        <f aca="false">IFERROR(FIND("f_",LOWER(AH67)),-1)</f>
        <v>-1</v>
      </c>
      <c r="AJ67" s="0" t="n">
        <f aca="false">IF(AI67=-1,-1, VALUE(MID(AH67,AI67+2, IFERROR(FIND(" ",AH67,AI67),999)-AI67-2)))</f>
        <v>-1</v>
      </c>
      <c r="AK67" s="0" t="str">
        <f aca="false">IF(OR(AI67=-1,IFERROR(INDEX(AI$2:AI$100,AJ67),999)&gt;=0),AH67, REPLACE(AH67,AI67,IFERROR(FIND(" ",AH67,AI67),999)-AI67,                   INDEX(AH$2:AH$100,AJ67)                  ) )</f>
        <v/>
      </c>
      <c r="AL67" s="0" t="n">
        <f aca="false">IFERROR(FIND("f_",LOWER(AK67)),-1)</f>
        <v>-1</v>
      </c>
      <c r="AM67" s="0" t="n">
        <f aca="false">IF(AL67=-1,-1, VALUE(MID(AK67,AL67+2, IFERROR(FIND(" ",AK67,AL67),999)-AL67-2)))</f>
        <v>-1</v>
      </c>
      <c r="AN67" s="0" t="str">
        <f aca="false">IF(OR(AL67=-1,IFERROR(INDEX(AL$2:AL$100,AM67),999)&gt;=0),AK67, REPLACE(AK67,AL67,IFERROR(FIND(" ",AK67,AL67),999)-AL67,                   INDEX(AK$2:AK$100,AM67)                  ) )</f>
        <v/>
      </c>
      <c r="AO67" s="0" t="n">
        <f aca="false">IFERROR(FIND("f_",LOWER(AN67)),-1)</f>
        <v>-1</v>
      </c>
      <c r="AP67" s="0" t="n">
        <f aca="false">IF(AO67=-1,-1, VALUE(MID(AN67,AO67+2, IFERROR(FIND(" ",AN67,AO67),999)-AO67-2)))</f>
        <v>-1</v>
      </c>
      <c r="AQ67" s="0" t="str">
        <f aca="false">IF(OR(AO67=-1,IFERROR(INDEX(AO$2:AO$100,AP67),999)&gt;=0),AN67, REPLACE(AN67,AO67,IFERROR(FIND(" ",AN67,AO67),999)-AO67,                   INDEX(AN$2:AN$100,AP67)                  ) )</f>
        <v/>
      </c>
      <c r="AR67" s="0" t="n">
        <f aca="false">IFERROR(FIND("f_",LOWER(AQ67)),-1)</f>
        <v>-1</v>
      </c>
      <c r="AS67" s="0" t="n">
        <f aca="false">IF(AR67=-1,-1, VALUE(MID(AQ67,AR67+2, IFERROR(FIND(" ",AQ67,AR67),999)-AR67-2)))</f>
        <v>-1</v>
      </c>
      <c r="AT67" s="0" t="str">
        <f aca="false">IF(OR(AR67=-1,IFERROR(INDEX(AR$2:AR$100,AS67),999)&gt;=0),AQ67, REPLACE(AQ67,AR67,IFERROR(FIND(" ",AQ67,AR67),999)-AR67,                   INDEX(AQ$2:AQ$100,AS67)                  ) )</f>
        <v/>
      </c>
      <c r="AU67" s="0" t="n">
        <f aca="false">IFERROR(FIND("f_",LOWER(AT67)),-1)</f>
        <v>-1</v>
      </c>
      <c r="AV67" s="0" t="n">
        <f aca="false">IF(AU67=-1,-1, VALUE(MID(AT67,AU67+2, IFERROR(FIND(" ",AT67,AU67),999)-AU67-2)))</f>
        <v>-1</v>
      </c>
      <c r="AW67" s="0" t="str">
        <f aca="false">IF(OR(AU67=-1,IFERROR(INDEX(AU$2:AU$100,AV67),999)&gt;=0),AT67, REPLACE(AT67,AU67,IFERROR(FIND(" ",AT67,AU67),999)-AU67,                   INDEX(AT$2:AT$100,AV67)                  ) )</f>
        <v/>
      </c>
      <c r="AX67" s="0" t="n">
        <f aca="false">IFERROR(FIND("f_",LOWER(AW67)),-1)</f>
        <v>-1</v>
      </c>
      <c r="AY67" s="0" t="n">
        <f aca="false">IF(AX67=-1,-1, VALUE(MID(AW67,AX67+2, IFERROR(FIND(" ",AW67,AX67),999)-AX67-2)))</f>
        <v>-1</v>
      </c>
      <c r="AZ67" s="0" t="str">
        <f aca="false">IF(OR(AX67=-1,IFERROR(INDEX(AX$2:AX$100,AY67),999)&gt;=0),AW67, REPLACE(AW67,AX67,IFERROR(FIND(" ",AW67,AX67),999)-AX67,                   INDEX(AW$2:AW$100,AY67)                  ) )</f>
        <v/>
      </c>
      <c r="BA67" s="0" t="n">
        <f aca="false">IFERROR(FIND("f_",LOWER(AZ67)),-1)</f>
        <v>-1</v>
      </c>
      <c r="BB67" s="0" t="n">
        <f aca="false">IF(BA67=-1,-1, VALUE(MID(AZ67,BA67+2, IFERROR(FIND(" ",AZ67,BA67),999)-BA67-2)))</f>
        <v>-1</v>
      </c>
      <c r="BC67" s="0" t="str">
        <f aca="false">IF(OR(BA67=-1,IFERROR(INDEX(BA$2:BA$100,BB67),999)&gt;=0),AZ67, REPLACE(AZ67,BA67,IFERROR(FIND(" ",AZ67,BA67),999)-BA67,                   INDEX(AZ$2:AZ$100,BB67)                  ) )</f>
        <v/>
      </c>
      <c r="BD67" s="0" t="n">
        <f aca="false">IFERROR(FIND("f_",LOWER(BC67)),-1)</f>
        <v>-1</v>
      </c>
      <c r="BE67" s="0" t="n">
        <f aca="false">IF(BD67=-1,-1, VALUE(MID(BC67,BD67+2, IFERROR(FIND(" ",BC67,BD67),999)-BD67-2)))</f>
        <v>-1</v>
      </c>
      <c r="BF67" s="0" t="str">
        <f aca="false">IF(OR(BD67=-1,IFERROR(INDEX(BD$2:BD$100,BE67),999)&gt;=0),BC67, REPLACE(BC67,BD67,IFERROR(FIND(" ",BC67,BD67),999)-BD67,                   INDEX(BC$2:BC$100,BE67)                  ) )</f>
        <v/>
      </c>
      <c r="BG67" s="0" t="n">
        <f aca="false">IFERROR(FIND("f_",LOWER(BF67)),-1)</f>
        <v>-1</v>
      </c>
      <c r="BH67" s="0" t="n">
        <f aca="false">IF(BG67=-1,-1, VALUE(MID(BF67,BG67+2, IFERROR(FIND(" ",BF67,BG67),999)-BG67-2)))</f>
        <v>-1</v>
      </c>
      <c r="BI67" s="0" t="str">
        <f aca="false">IF(OR(BG67=-1,IFERROR(INDEX(BG$2:BG$100,BH67),999)&gt;=0),BF67, REPLACE(BF67,BG67,IFERROR(FIND(" ",BF67,BG67),999)-BG67,                   INDEX(BF$2:BF$100,BH67)                  ) )</f>
        <v/>
      </c>
      <c r="BJ67" s="0" t="n">
        <f aca="false">IFERROR(FIND("f_",LOWER(BI67)),-1)</f>
        <v>-1</v>
      </c>
      <c r="BK67" s="0" t="n">
        <f aca="false">IF(BJ67=-1,-1, VALUE(MID(BI67,BJ67+2, IFERROR(FIND(" ",BI67,BJ67),999)-BJ67-2)))</f>
        <v>-1</v>
      </c>
      <c r="BL67" s="0" t="str">
        <f aca="false">IF(OR(BJ67=-1,IFERROR(INDEX(BJ$2:BJ$100,BK67),999)&gt;=0),BI67, REPLACE(BI67,BJ67,IFERROR(FIND(" ",BI67,BJ67),999)-BJ67,                   INDEX(BI$2:BI$100,BK67)                  ) )</f>
        <v/>
      </c>
      <c r="BM67" s="0" t="n">
        <f aca="false">IFERROR(FIND("f_",LOWER(BL67)),-1)</f>
        <v>-1</v>
      </c>
      <c r="BN67" s="0" t="n">
        <f aca="false">IF(BM67=-1,-1, VALUE(MID(BL67,BM67+2, IFERROR(FIND(" ",BL67,BM67),999)-BM67-2)))</f>
        <v>-1</v>
      </c>
      <c r="BO67" s="0" t="str">
        <f aca="false">IF(OR(BM67=-1,IFERROR(INDEX(BM$2:BM$100,BN67),999)&gt;=0),BL67, REPLACE(BL67,BM67,IFERROR(FIND(" ",BL67,BM67),999)-BM67,                   INDEX(BL$2:BL$100,BN67)                  ) )</f>
        <v/>
      </c>
      <c r="BP67" s="0" t="n">
        <f aca="false">IFERROR(FIND("f_",LOWER(BO67)),-1)</f>
        <v>-1</v>
      </c>
      <c r="BQ67" s="0" t="n">
        <f aca="false">IF(BP67=-1,-1, VALUE(MID(BO67,BP67+2, IFERROR(FIND(" ",BO67,BP67),999)-BP67-2)))</f>
        <v>-1</v>
      </c>
      <c r="BR67" s="0" t="str">
        <f aca="false">IF(OR(BP67=-1,IFERROR(INDEX(BP$2:BP$100,BQ67),999)&gt;=0),BO67, REPLACE(BO67,BP67,IFERROR(FIND(" ",BO67,BP67),999)-BP67,                   INDEX(BO$2:BO$100,BQ67)                  ) )</f>
        <v/>
      </c>
      <c r="BS67" s="0" t="n">
        <f aca="false">IFERROR(FIND("f_",LOWER(BR67)),-1)</f>
        <v>-1</v>
      </c>
      <c r="BT67" s="0" t="n">
        <f aca="false">IF(BS67=-1,-1, VALUE(MID(BR67,BS67+2, IFERROR(FIND(" ",BR67,BS67),999)-BS67-2)))</f>
        <v>-1</v>
      </c>
      <c r="BU67" s="0" t="str">
        <f aca="false">IF(OR(BS67=-1,IFERROR(INDEX(BS$2:BS$100,BT67),999)&gt;=0),BR67, REPLACE(BR67,BS67,IFERROR(FIND(" ",BR67,BS67),999)-BS67,                   INDEX(BR$2:BR$100,BT67)                  ) )</f>
        <v/>
      </c>
      <c r="BV67" s="0" t="n">
        <f aca="false">IFERROR(FIND("f_",LOWER(BU67)),-1)</f>
        <v>-1</v>
      </c>
      <c r="BW67" s="0" t="n">
        <f aca="false">IF(BV67=-1,-1, VALUE(MID(BU67,BV67+2, IFERROR(FIND(" ",BU67,BV67),999)-BV67-2)))</f>
        <v>-1</v>
      </c>
      <c r="BX67" s="0" t="str">
        <f aca="false">IF(OR(BV67=-1,IFERROR(INDEX(BV$2:BV$100,BW67),999)&gt;=0),BU67, REPLACE(BU67,BV67,IFERROR(FIND(" ",BU67,BV67),999)-BV67,                   INDEX(BU$2:BU$100,BW67)                  ) )</f>
        <v/>
      </c>
      <c r="BY67" s="0" t="n">
        <f aca="false">IFERROR(FIND("f_",LOWER(BX67)),-1)</f>
        <v>-1</v>
      </c>
      <c r="BZ67" s="0" t="n">
        <f aca="false">IF(BY67=-1,-1, VALUE(MID(BX67,BY67+2, IFERROR(FIND(" ",BX67,BY67),999)-BY67-2)))</f>
        <v>-1</v>
      </c>
      <c r="CA67" s="0" t="str">
        <f aca="false">IF(OR(BY67=-1,IFERROR(INDEX(BY$2:BY$100,BZ67),999)&gt;=0),BX67, REPLACE(BX67,BY67,IFERROR(FIND(" ",BX67,BY67),999)-BY67,                   INDEX(BX$2:BX$100,BZ67)                  ) )</f>
        <v/>
      </c>
      <c r="CB67" s="0" t="n">
        <f aca="false">IFERROR(FIND("f_",LOWER(CA67)),-1)</f>
        <v>-1</v>
      </c>
      <c r="CC67" s="0" t="n">
        <f aca="false">IF(CB67=-1,-1, VALUE(MID(CA67,CB67+2, IFERROR(FIND(" ",CA67,CB67),999)-CB67-2)))</f>
        <v>-1</v>
      </c>
      <c r="CD67" s="0" t="str">
        <f aca="false">IF(OR(CB67=-1,IFERROR(INDEX(CB$2:CB$100,CC67),999)&gt;=0),CA67, REPLACE(CA67,CB67,IFERROR(FIND(" ",CA67,CB67),999)-CB67,                   INDEX(CA$2:CA$100,CC67)                  ) )</f>
        <v/>
      </c>
      <c r="CE67" s="0" t="n">
        <f aca="false">IFERROR(FIND("f_",LOWER(CD67)),-1)</f>
        <v>-1</v>
      </c>
      <c r="CF67" s="0" t="n">
        <f aca="false">IF(CE67=-1,-1, VALUE(MID(CD67,CE67+2, IFERROR(FIND(" ",CD67,CE67),999)-CE67-2)))</f>
        <v>-1</v>
      </c>
      <c r="CG67" s="0" t="str">
        <f aca="false">IF(OR(CE67=-1,IFERROR(INDEX(CE$2:CE$100,CF67),999)&gt;=0),CD67, REPLACE(CD67,CE67,IFERROR(FIND(" ",CD67,CE67),999)-CE67,                   INDEX(CD$2:CD$100,CF67)                  ) )</f>
        <v/>
      </c>
      <c r="CH67" s="0" t="n">
        <f aca="false">IFERROR(FIND("f_",LOWER(CG67)),-1)</f>
        <v>-1</v>
      </c>
      <c r="CI67" s="0" t="n">
        <f aca="false">IF(CH67=-1,-1, VALUE(MID(CG67,CH67+2, IFERROR(FIND(" ",CG67,CH67),999)-CH67-2)))</f>
        <v>-1</v>
      </c>
      <c r="CJ67" s="0" t="str">
        <f aca="false">IF(OR(CH67=-1,IFERROR(INDEX(CH$2:CH$100,CI67),999)&gt;=0),CG67, REPLACE(CG67,CH67,IFERROR(FIND(" ",CG67,CH67),999)-CH67,                   INDEX(CG$2:CG$100,CI67)                  ) )</f>
        <v/>
      </c>
      <c r="CK67" s="0" t="n">
        <f aca="false">IFERROR(FIND("f_",LOWER(CJ67)),-1)</f>
        <v>-1</v>
      </c>
      <c r="CL67" s="0" t="n">
        <f aca="false">IF(CK67=-1,-1, VALUE(MID(CJ67,CK67+2, IFERROR(FIND(" ",CJ67,CK67),999)-CK67-2)))</f>
        <v>-1</v>
      </c>
      <c r="CM67" s="0" t="str">
        <f aca="false">IF(OR(CK67=-1,IFERROR(INDEX(CK$2:CK$100,CL67),999)&gt;=0),CJ67, REPLACE(CJ67,CK67,IFERROR(FIND(" ",CJ67,CK67),999)-CK67,                   INDEX(CJ$2:CJ$100,CL67)                  ) )</f>
        <v/>
      </c>
      <c r="CN67" s="0" t="n">
        <f aca="false">IFERROR(FIND("f_",LOWER(CM67)),-1)</f>
        <v>-1</v>
      </c>
      <c r="CO67" s="0" t="n">
        <f aca="false">IF(CN67=-1,-1, VALUE(MID(CM67,CN67+2, IFERROR(FIND(" ",CM67,CN67),999)-CN67-2)))</f>
        <v>-1</v>
      </c>
      <c r="CP67" s="0" t="str">
        <f aca="false">IF(OR(CN67=-1,IFERROR(INDEX(CN$2:CN$100,CO67),999)&gt;=0),CM67, REPLACE(CM67,CN67,IFERROR(FIND(" ",CM67,CN67),999)-CN67,                   INDEX(CM$2:CM$100,CO67)                  ) )</f>
        <v/>
      </c>
      <c r="CQ67" s="0" t="n">
        <f aca="false">IFERROR(FIND("f_",LOWER(CP67)),-1)</f>
        <v>-1</v>
      </c>
      <c r="CR67" s="0" t="n">
        <f aca="false">IF(CQ67=-1,-1, VALUE(MID(CP67,CQ67+2, IFERROR(FIND(" ",CP67,CQ67),999)-CQ67-2)))</f>
        <v>-1</v>
      </c>
      <c r="CS67" s="0" t="str">
        <f aca="false">IF(OR(CQ67=-1,IFERROR(INDEX(CQ$2:CQ$100,CR67),999)&gt;=0),CP67, REPLACE(CP67,CQ67,IFERROR(FIND(" ",CP67,CQ67),999)-CQ67,                   INDEX(CP$2:CP$100,CR67)                  ) )</f>
        <v/>
      </c>
      <c r="CT67" s="0" t="n">
        <f aca="false">IFERROR(FIND("f_",LOWER(CS67)),-1)</f>
        <v>-1</v>
      </c>
      <c r="CU67" s="0" t="n">
        <f aca="false">IF(CT67=-1,-1, VALUE(MID(CS67,CT67+2, IFERROR(FIND(" ",CS67,CT67),999)-CT67-2)))</f>
        <v>-1</v>
      </c>
      <c r="CV67" s="0" t="str">
        <f aca="false">IF(OR(CT67=-1,IFERROR(INDEX(CT$2:CT$100,CU67),999)&gt;=0),CS67, REPLACE(CS67,CT67,IFERROR(FIND(" ",CS67,CT67),999)-CT67,                   INDEX(CS$2:CS$100,CU67)                  ) )</f>
        <v/>
      </c>
      <c r="CW67" s="0" t="n">
        <f aca="false">IFERROR(FIND("f_",LOWER(CV67)),-1)</f>
        <v>-1</v>
      </c>
      <c r="CX67" s="0" t="n">
        <f aca="false">IF(CW67=-1,-1, VALUE(MID(CV67,CW67+2, IFERROR(FIND(" ",CV67,CW67),999)-CW67-2)))</f>
        <v>-1</v>
      </c>
      <c r="CY67" s="0" t="str">
        <f aca="false">IF(OR(CW67=-1,IFERROR(INDEX(CW$2:CW$100,CX67),999)&gt;=0),CV67, REPLACE(CV67,CW67,IFERROR(FIND(" ",CV67,CW67),999)-CW67,                   INDEX(CV$2:CV$100,CX67)                  ) )</f>
        <v/>
      </c>
      <c r="CZ67" s="0" t="n">
        <f aca="false">IFERROR(FIND("f_",LOWER(CY67)),-1)</f>
        <v>-1</v>
      </c>
      <c r="DA67" s="0" t="n">
        <f aca="false">IF(CZ67=-1,-1, VALUE(MID(CY67,CZ67+2, IFERROR(FIND(" ",CY67,CZ67),999)-CZ67-2)))</f>
        <v>-1</v>
      </c>
      <c r="DB67" s="0" t="str">
        <f aca="false">IF(OR(CZ67=-1,IFERROR(INDEX(CZ$2:CZ$100,DA67),999)&gt;=0),CY67, REPLACE(CY67,CZ67,IFERROR(FIND(" ",CY67,CZ67),999)-CZ67,                   INDEX(CY$2:CY$100,DA67)                  ) )</f>
        <v/>
      </c>
    </row>
    <row r="68" customFormat="false" ht="13.8" hidden="false" customHeight="false" outlineLevel="0" collapsed="false">
      <c r="D68" s="1"/>
      <c r="I68" s="0" t="str">
        <f aca="false">DB68</f>
        <v/>
      </c>
      <c r="L68" s="0" t="e">
        <f aca="false">VLOOKUP($D68,Relgebra!$A:$E,5,0)</f>
        <v>#N/A</v>
      </c>
      <c r="M68" s="0" t="e">
        <f aca="false">SUBSTITUTE(SUBSTITUTE(L68,"parm1",E68),"parm2",F68)</f>
        <v>#N/A</v>
      </c>
      <c r="N68" s="0" t="str">
        <f aca="false">IFERROR(VLOOKUP(ROW($A67),$G$2:$M$100,COLUMN(M67)-COLUMN(G67)+1,0),"")</f>
        <v/>
      </c>
      <c r="P68" s="0" t="str">
        <f aca="false">N68</f>
        <v/>
      </c>
      <c r="Q68" s="0" t="n">
        <f aca="false">IFERROR(FIND("f_",LOWER(P68)),-1)</f>
        <v>-1</v>
      </c>
      <c r="R68" s="0" t="n">
        <f aca="false">IF(Q68=-1,-1, VALUE(MID(P68,Q68+2, IFERROR(FIND(" ",P68,Q68),999)-Q68-2)))</f>
        <v>-1</v>
      </c>
      <c r="S68" s="0" t="str">
        <f aca="false">IF(OR(Q68=-1,IFERROR(INDEX(Q$2:Q$100,R68),999)&gt;=0),P68, REPLACE(P68,Q68,IFERROR(FIND(" ",P68,Q68),999)-Q68,                   INDEX(P$2:P$100,R68)                  ) )</f>
        <v/>
      </c>
      <c r="T68" s="0" t="n">
        <f aca="false">IFERROR(FIND("f_",LOWER(S68)),-1)</f>
        <v>-1</v>
      </c>
      <c r="U68" s="0" t="n">
        <f aca="false">IF(T68=-1,-1, VALUE(MID(S68,T68+2, IFERROR(FIND(" ",S68,T68),999)-T68-2)))</f>
        <v>-1</v>
      </c>
      <c r="V68" s="0" t="str">
        <f aca="false">IF(OR(T68=-1,IFERROR(INDEX(T$2:T$100,U68),999)&gt;=0),S68, REPLACE(S68,T68,IFERROR(FIND(" ",S68,T68),999)-T68,                   INDEX(S$2:S$100,U68)                  ) )</f>
        <v/>
      </c>
      <c r="W68" s="0" t="n">
        <f aca="false">IFERROR(FIND("f_",LOWER(V68)),-1)</f>
        <v>-1</v>
      </c>
      <c r="X68" s="0" t="n">
        <f aca="false">IF(W68=-1,-1, VALUE(MID(V68,W68+2, IFERROR(FIND(" ",V68,W68),999)-W68-2)))</f>
        <v>-1</v>
      </c>
      <c r="Y68" s="0" t="str">
        <f aca="false">IF(OR(W68=-1,IFERROR(INDEX(W$2:W$100,X68),999)&gt;=0),V68, REPLACE(V68,W68,IFERROR(FIND(" ",V68,W68),999)-W68,                   INDEX(V$2:V$100,X68)                  ) )</f>
        <v/>
      </c>
      <c r="Z68" s="0" t="n">
        <f aca="false">IFERROR(FIND("f_",LOWER(Y68)),-1)</f>
        <v>-1</v>
      </c>
      <c r="AA68" s="0" t="n">
        <f aca="false">IF(Z68=-1,-1, VALUE(MID(Y68,Z68+2, IFERROR(FIND(" ",Y68,Z68),999)-Z68-2)))</f>
        <v>-1</v>
      </c>
      <c r="AB68" s="0" t="str">
        <f aca="false">IF(OR(Z68=-1,IFERROR(INDEX(Z$2:Z$100,AA68),999)&gt;=0),Y68, REPLACE(Y68,Z68,IFERROR(FIND(" ",Y68,Z68),999)-Z68,                   INDEX(Y$2:Y$100,AA68)                  ) )</f>
        <v/>
      </c>
      <c r="AC68" s="0" t="n">
        <f aca="false">IFERROR(FIND("f_",LOWER(AB68)),-1)</f>
        <v>-1</v>
      </c>
      <c r="AD68" s="0" t="n">
        <f aca="false">IF(AC68=-1,-1, VALUE(MID(AB68,AC68+2, IFERROR(FIND(" ",AB68,AC68),999)-AC68-2)))</f>
        <v>-1</v>
      </c>
      <c r="AE68" s="0" t="str">
        <f aca="false">IF(OR(AC68=-1,IFERROR(INDEX(AC$2:AC$100,AD68),999)&gt;=0),AB68, REPLACE(AB68,AC68,IFERROR(FIND(" ",AB68,AC68),999)-AC68,                   INDEX(AB$2:AB$100,AD68)                  ) )</f>
        <v/>
      </c>
      <c r="AF68" s="0" t="n">
        <f aca="false">IFERROR(FIND("f_",LOWER(AE68)),-1)</f>
        <v>-1</v>
      </c>
      <c r="AG68" s="0" t="n">
        <f aca="false">IF(AF68=-1,-1, VALUE(MID(AE68,AF68+2, IFERROR(FIND(" ",AE68,AF68),999)-AF68-2)))</f>
        <v>-1</v>
      </c>
      <c r="AH68" s="0" t="str">
        <f aca="false">IF(OR(AF68=-1,IFERROR(INDEX(AF$2:AF$100,AG68),999)&gt;=0),AE68, REPLACE(AE68,AF68,IFERROR(FIND(" ",AE68,AF68),999)-AF68,                   INDEX(AE$2:AE$100,AG68)                  ) )</f>
        <v/>
      </c>
      <c r="AI68" s="0" t="n">
        <f aca="false">IFERROR(FIND("f_",LOWER(AH68)),-1)</f>
        <v>-1</v>
      </c>
      <c r="AJ68" s="0" t="n">
        <f aca="false">IF(AI68=-1,-1, VALUE(MID(AH68,AI68+2, IFERROR(FIND(" ",AH68,AI68),999)-AI68-2)))</f>
        <v>-1</v>
      </c>
      <c r="AK68" s="0" t="str">
        <f aca="false">IF(OR(AI68=-1,IFERROR(INDEX(AI$2:AI$100,AJ68),999)&gt;=0),AH68, REPLACE(AH68,AI68,IFERROR(FIND(" ",AH68,AI68),999)-AI68,                   INDEX(AH$2:AH$100,AJ68)                  ) )</f>
        <v/>
      </c>
      <c r="AL68" s="0" t="n">
        <f aca="false">IFERROR(FIND("f_",LOWER(AK68)),-1)</f>
        <v>-1</v>
      </c>
      <c r="AM68" s="0" t="n">
        <f aca="false">IF(AL68=-1,-1, VALUE(MID(AK68,AL68+2, IFERROR(FIND(" ",AK68,AL68),999)-AL68-2)))</f>
        <v>-1</v>
      </c>
      <c r="AN68" s="0" t="str">
        <f aca="false">IF(OR(AL68=-1,IFERROR(INDEX(AL$2:AL$100,AM68),999)&gt;=0),AK68, REPLACE(AK68,AL68,IFERROR(FIND(" ",AK68,AL68),999)-AL68,                   INDEX(AK$2:AK$100,AM68)                  ) )</f>
        <v/>
      </c>
      <c r="AO68" s="0" t="n">
        <f aca="false">IFERROR(FIND("f_",LOWER(AN68)),-1)</f>
        <v>-1</v>
      </c>
      <c r="AP68" s="0" t="n">
        <f aca="false">IF(AO68=-1,-1, VALUE(MID(AN68,AO68+2, IFERROR(FIND(" ",AN68,AO68),999)-AO68-2)))</f>
        <v>-1</v>
      </c>
      <c r="AQ68" s="0" t="str">
        <f aca="false">IF(OR(AO68=-1,IFERROR(INDEX(AO$2:AO$100,AP68),999)&gt;=0),AN68, REPLACE(AN68,AO68,IFERROR(FIND(" ",AN68,AO68),999)-AO68,                   INDEX(AN$2:AN$100,AP68)                  ) )</f>
        <v/>
      </c>
      <c r="AR68" s="0" t="n">
        <f aca="false">IFERROR(FIND("f_",LOWER(AQ68)),-1)</f>
        <v>-1</v>
      </c>
      <c r="AS68" s="0" t="n">
        <f aca="false">IF(AR68=-1,-1, VALUE(MID(AQ68,AR68+2, IFERROR(FIND(" ",AQ68,AR68),999)-AR68-2)))</f>
        <v>-1</v>
      </c>
      <c r="AT68" s="0" t="str">
        <f aca="false">IF(OR(AR68=-1,IFERROR(INDEX(AR$2:AR$100,AS68),999)&gt;=0),AQ68, REPLACE(AQ68,AR68,IFERROR(FIND(" ",AQ68,AR68),999)-AR68,                   INDEX(AQ$2:AQ$100,AS68)                  ) )</f>
        <v/>
      </c>
      <c r="AU68" s="0" t="n">
        <f aca="false">IFERROR(FIND("f_",LOWER(AT68)),-1)</f>
        <v>-1</v>
      </c>
      <c r="AV68" s="0" t="n">
        <f aca="false">IF(AU68=-1,-1, VALUE(MID(AT68,AU68+2, IFERROR(FIND(" ",AT68,AU68),999)-AU68-2)))</f>
        <v>-1</v>
      </c>
      <c r="AW68" s="0" t="str">
        <f aca="false">IF(OR(AU68=-1,IFERROR(INDEX(AU$2:AU$100,AV68),999)&gt;=0),AT68, REPLACE(AT68,AU68,IFERROR(FIND(" ",AT68,AU68),999)-AU68,                   INDEX(AT$2:AT$100,AV68)                  ) )</f>
        <v/>
      </c>
      <c r="AX68" s="0" t="n">
        <f aca="false">IFERROR(FIND("f_",LOWER(AW68)),-1)</f>
        <v>-1</v>
      </c>
      <c r="AY68" s="0" t="n">
        <f aca="false">IF(AX68=-1,-1, VALUE(MID(AW68,AX68+2, IFERROR(FIND(" ",AW68,AX68),999)-AX68-2)))</f>
        <v>-1</v>
      </c>
      <c r="AZ68" s="0" t="str">
        <f aca="false">IF(OR(AX68=-1,IFERROR(INDEX(AX$2:AX$100,AY68),999)&gt;=0),AW68, REPLACE(AW68,AX68,IFERROR(FIND(" ",AW68,AX68),999)-AX68,                   INDEX(AW$2:AW$100,AY68)                  ) )</f>
        <v/>
      </c>
      <c r="BA68" s="0" t="n">
        <f aca="false">IFERROR(FIND("f_",LOWER(AZ68)),-1)</f>
        <v>-1</v>
      </c>
      <c r="BB68" s="0" t="n">
        <f aca="false">IF(BA68=-1,-1, VALUE(MID(AZ68,BA68+2, IFERROR(FIND(" ",AZ68,BA68),999)-BA68-2)))</f>
        <v>-1</v>
      </c>
      <c r="BC68" s="0" t="str">
        <f aca="false">IF(OR(BA68=-1,IFERROR(INDEX(BA$2:BA$100,BB68),999)&gt;=0),AZ68, REPLACE(AZ68,BA68,IFERROR(FIND(" ",AZ68,BA68),999)-BA68,                   INDEX(AZ$2:AZ$100,BB68)                  ) )</f>
        <v/>
      </c>
      <c r="BD68" s="0" t="n">
        <f aca="false">IFERROR(FIND("f_",LOWER(BC68)),-1)</f>
        <v>-1</v>
      </c>
      <c r="BE68" s="0" t="n">
        <f aca="false">IF(BD68=-1,-1, VALUE(MID(BC68,BD68+2, IFERROR(FIND(" ",BC68,BD68),999)-BD68-2)))</f>
        <v>-1</v>
      </c>
      <c r="BF68" s="0" t="str">
        <f aca="false">IF(OR(BD68=-1,IFERROR(INDEX(BD$2:BD$100,BE68),999)&gt;=0),BC68, REPLACE(BC68,BD68,IFERROR(FIND(" ",BC68,BD68),999)-BD68,                   INDEX(BC$2:BC$100,BE68)                  ) )</f>
        <v/>
      </c>
      <c r="BG68" s="0" t="n">
        <f aca="false">IFERROR(FIND("f_",LOWER(BF68)),-1)</f>
        <v>-1</v>
      </c>
      <c r="BH68" s="0" t="n">
        <f aca="false">IF(BG68=-1,-1, VALUE(MID(BF68,BG68+2, IFERROR(FIND(" ",BF68,BG68),999)-BG68-2)))</f>
        <v>-1</v>
      </c>
      <c r="BI68" s="0" t="str">
        <f aca="false">IF(OR(BG68=-1,IFERROR(INDEX(BG$2:BG$100,BH68),999)&gt;=0),BF68, REPLACE(BF68,BG68,IFERROR(FIND(" ",BF68,BG68),999)-BG68,                   INDEX(BF$2:BF$100,BH68)                  ) )</f>
        <v/>
      </c>
      <c r="BJ68" s="0" t="n">
        <f aca="false">IFERROR(FIND("f_",LOWER(BI68)),-1)</f>
        <v>-1</v>
      </c>
      <c r="BK68" s="0" t="n">
        <f aca="false">IF(BJ68=-1,-1, VALUE(MID(BI68,BJ68+2, IFERROR(FIND(" ",BI68,BJ68),999)-BJ68-2)))</f>
        <v>-1</v>
      </c>
      <c r="BL68" s="0" t="str">
        <f aca="false">IF(OR(BJ68=-1,IFERROR(INDEX(BJ$2:BJ$100,BK68),999)&gt;=0),BI68, REPLACE(BI68,BJ68,IFERROR(FIND(" ",BI68,BJ68),999)-BJ68,                   INDEX(BI$2:BI$100,BK68)                  ) )</f>
        <v/>
      </c>
      <c r="BM68" s="0" t="n">
        <f aca="false">IFERROR(FIND("f_",LOWER(BL68)),-1)</f>
        <v>-1</v>
      </c>
      <c r="BN68" s="0" t="n">
        <f aca="false">IF(BM68=-1,-1, VALUE(MID(BL68,BM68+2, IFERROR(FIND(" ",BL68,BM68),999)-BM68-2)))</f>
        <v>-1</v>
      </c>
      <c r="BO68" s="0" t="str">
        <f aca="false">IF(OR(BM68=-1,IFERROR(INDEX(BM$2:BM$100,BN68),999)&gt;=0),BL68, REPLACE(BL68,BM68,IFERROR(FIND(" ",BL68,BM68),999)-BM68,                   INDEX(BL$2:BL$100,BN68)                  ) )</f>
        <v/>
      </c>
      <c r="BP68" s="0" t="n">
        <f aca="false">IFERROR(FIND("f_",LOWER(BO68)),-1)</f>
        <v>-1</v>
      </c>
      <c r="BQ68" s="0" t="n">
        <f aca="false">IF(BP68=-1,-1, VALUE(MID(BO68,BP68+2, IFERROR(FIND(" ",BO68,BP68),999)-BP68-2)))</f>
        <v>-1</v>
      </c>
      <c r="BR68" s="0" t="str">
        <f aca="false">IF(OR(BP68=-1,IFERROR(INDEX(BP$2:BP$100,BQ68),999)&gt;=0),BO68, REPLACE(BO68,BP68,IFERROR(FIND(" ",BO68,BP68),999)-BP68,                   INDEX(BO$2:BO$100,BQ68)                  ) )</f>
        <v/>
      </c>
      <c r="BS68" s="0" t="n">
        <f aca="false">IFERROR(FIND("f_",LOWER(BR68)),-1)</f>
        <v>-1</v>
      </c>
      <c r="BT68" s="0" t="n">
        <f aca="false">IF(BS68=-1,-1, VALUE(MID(BR68,BS68+2, IFERROR(FIND(" ",BR68,BS68),999)-BS68-2)))</f>
        <v>-1</v>
      </c>
      <c r="BU68" s="0" t="str">
        <f aca="false">IF(OR(BS68=-1,IFERROR(INDEX(BS$2:BS$100,BT68),999)&gt;=0),BR68, REPLACE(BR68,BS68,IFERROR(FIND(" ",BR68,BS68),999)-BS68,                   INDEX(BR$2:BR$100,BT68)                  ) )</f>
        <v/>
      </c>
      <c r="BV68" s="0" t="n">
        <f aca="false">IFERROR(FIND("f_",LOWER(BU68)),-1)</f>
        <v>-1</v>
      </c>
      <c r="BW68" s="0" t="n">
        <f aca="false">IF(BV68=-1,-1, VALUE(MID(BU68,BV68+2, IFERROR(FIND(" ",BU68,BV68),999)-BV68-2)))</f>
        <v>-1</v>
      </c>
      <c r="BX68" s="0" t="str">
        <f aca="false">IF(OR(BV68=-1,IFERROR(INDEX(BV$2:BV$100,BW68),999)&gt;=0),BU68, REPLACE(BU68,BV68,IFERROR(FIND(" ",BU68,BV68),999)-BV68,                   INDEX(BU$2:BU$100,BW68)                  ) )</f>
        <v/>
      </c>
      <c r="BY68" s="0" t="n">
        <f aca="false">IFERROR(FIND("f_",LOWER(BX68)),-1)</f>
        <v>-1</v>
      </c>
      <c r="BZ68" s="0" t="n">
        <f aca="false">IF(BY68=-1,-1, VALUE(MID(BX68,BY68+2, IFERROR(FIND(" ",BX68,BY68),999)-BY68-2)))</f>
        <v>-1</v>
      </c>
      <c r="CA68" s="0" t="str">
        <f aca="false">IF(OR(BY68=-1,IFERROR(INDEX(BY$2:BY$100,BZ68),999)&gt;=0),BX68, REPLACE(BX68,BY68,IFERROR(FIND(" ",BX68,BY68),999)-BY68,                   INDEX(BX$2:BX$100,BZ68)                  ) )</f>
        <v/>
      </c>
      <c r="CB68" s="0" t="n">
        <f aca="false">IFERROR(FIND("f_",LOWER(CA68)),-1)</f>
        <v>-1</v>
      </c>
      <c r="CC68" s="0" t="n">
        <f aca="false">IF(CB68=-1,-1, VALUE(MID(CA68,CB68+2, IFERROR(FIND(" ",CA68,CB68),999)-CB68-2)))</f>
        <v>-1</v>
      </c>
      <c r="CD68" s="0" t="str">
        <f aca="false">IF(OR(CB68=-1,IFERROR(INDEX(CB$2:CB$100,CC68),999)&gt;=0),CA68, REPLACE(CA68,CB68,IFERROR(FIND(" ",CA68,CB68),999)-CB68,                   INDEX(CA$2:CA$100,CC68)                  ) )</f>
        <v/>
      </c>
      <c r="CE68" s="0" t="n">
        <f aca="false">IFERROR(FIND("f_",LOWER(CD68)),-1)</f>
        <v>-1</v>
      </c>
      <c r="CF68" s="0" t="n">
        <f aca="false">IF(CE68=-1,-1, VALUE(MID(CD68,CE68+2, IFERROR(FIND(" ",CD68,CE68),999)-CE68-2)))</f>
        <v>-1</v>
      </c>
      <c r="CG68" s="0" t="str">
        <f aca="false">IF(OR(CE68=-1,IFERROR(INDEX(CE$2:CE$100,CF68),999)&gt;=0),CD68, REPLACE(CD68,CE68,IFERROR(FIND(" ",CD68,CE68),999)-CE68,                   INDEX(CD$2:CD$100,CF68)                  ) )</f>
        <v/>
      </c>
      <c r="CH68" s="0" t="n">
        <f aca="false">IFERROR(FIND("f_",LOWER(CG68)),-1)</f>
        <v>-1</v>
      </c>
      <c r="CI68" s="0" t="n">
        <f aca="false">IF(CH68=-1,-1, VALUE(MID(CG68,CH68+2, IFERROR(FIND(" ",CG68,CH68),999)-CH68-2)))</f>
        <v>-1</v>
      </c>
      <c r="CJ68" s="0" t="str">
        <f aca="false">IF(OR(CH68=-1,IFERROR(INDEX(CH$2:CH$100,CI68),999)&gt;=0),CG68, REPLACE(CG68,CH68,IFERROR(FIND(" ",CG68,CH68),999)-CH68,                   INDEX(CG$2:CG$100,CI68)                  ) )</f>
        <v/>
      </c>
      <c r="CK68" s="0" t="n">
        <f aca="false">IFERROR(FIND("f_",LOWER(CJ68)),-1)</f>
        <v>-1</v>
      </c>
      <c r="CL68" s="0" t="n">
        <f aca="false">IF(CK68=-1,-1, VALUE(MID(CJ68,CK68+2, IFERROR(FIND(" ",CJ68,CK68),999)-CK68-2)))</f>
        <v>-1</v>
      </c>
      <c r="CM68" s="0" t="str">
        <f aca="false">IF(OR(CK68=-1,IFERROR(INDEX(CK$2:CK$100,CL68),999)&gt;=0),CJ68, REPLACE(CJ68,CK68,IFERROR(FIND(" ",CJ68,CK68),999)-CK68,                   INDEX(CJ$2:CJ$100,CL68)                  ) )</f>
        <v/>
      </c>
      <c r="CN68" s="0" t="n">
        <f aca="false">IFERROR(FIND("f_",LOWER(CM68)),-1)</f>
        <v>-1</v>
      </c>
      <c r="CO68" s="0" t="n">
        <f aca="false">IF(CN68=-1,-1, VALUE(MID(CM68,CN68+2, IFERROR(FIND(" ",CM68,CN68),999)-CN68-2)))</f>
        <v>-1</v>
      </c>
      <c r="CP68" s="0" t="str">
        <f aca="false">IF(OR(CN68=-1,IFERROR(INDEX(CN$2:CN$100,CO68),999)&gt;=0),CM68, REPLACE(CM68,CN68,IFERROR(FIND(" ",CM68,CN68),999)-CN68,                   INDEX(CM$2:CM$100,CO68)                  ) )</f>
        <v/>
      </c>
      <c r="CQ68" s="0" t="n">
        <f aca="false">IFERROR(FIND("f_",LOWER(CP68)),-1)</f>
        <v>-1</v>
      </c>
      <c r="CR68" s="0" t="n">
        <f aca="false">IF(CQ68=-1,-1, VALUE(MID(CP68,CQ68+2, IFERROR(FIND(" ",CP68,CQ68),999)-CQ68-2)))</f>
        <v>-1</v>
      </c>
      <c r="CS68" s="0" t="str">
        <f aca="false">IF(OR(CQ68=-1,IFERROR(INDEX(CQ$2:CQ$100,CR68),999)&gt;=0),CP68, REPLACE(CP68,CQ68,IFERROR(FIND(" ",CP68,CQ68),999)-CQ68,                   INDEX(CP$2:CP$100,CR68)                  ) )</f>
        <v/>
      </c>
      <c r="CT68" s="0" t="n">
        <f aca="false">IFERROR(FIND("f_",LOWER(CS68)),-1)</f>
        <v>-1</v>
      </c>
      <c r="CU68" s="0" t="n">
        <f aca="false">IF(CT68=-1,-1, VALUE(MID(CS68,CT68+2, IFERROR(FIND(" ",CS68,CT68),999)-CT68-2)))</f>
        <v>-1</v>
      </c>
      <c r="CV68" s="0" t="str">
        <f aca="false">IF(OR(CT68=-1,IFERROR(INDEX(CT$2:CT$100,CU68),999)&gt;=0),CS68, REPLACE(CS68,CT68,IFERROR(FIND(" ",CS68,CT68),999)-CT68,                   INDEX(CS$2:CS$100,CU68)                  ) )</f>
        <v/>
      </c>
      <c r="CW68" s="0" t="n">
        <f aca="false">IFERROR(FIND("f_",LOWER(CV68)),-1)</f>
        <v>-1</v>
      </c>
      <c r="CX68" s="0" t="n">
        <f aca="false">IF(CW68=-1,-1, VALUE(MID(CV68,CW68+2, IFERROR(FIND(" ",CV68,CW68),999)-CW68-2)))</f>
        <v>-1</v>
      </c>
      <c r="CY68" s="0" t="str">
        <f aca="false">IF(OR(CW68=-1,IFERROR(INDEX(CW$2:CW$100,CX68),999)&gt;=0),CV68, REPLACE(CV68,CW68,IFERROR(FIND(" ",CV68,CW68),999)-CW68,                   INDEX(CV$2:CV$100,CX68)                  ) )</f>
        <v/>
      </c>
      <c r="CZ68" s="0" t="n">
        <f aca="false">IFERROR(FIND("f_",LOWER(CY68)),-1)</f>
        <v>-1</v>
      </c>
      <c r="DA68" s="0" t="n">
        <f aca="false">IF(CZ68=-1,-1, VALUE(MID(CY68,CZ68+2, IFERROR(FIND(" ",CY68,CZ68),999)-CZ68-2)))</f>
        <v>-1</v>
      </c>
      <c r="DB68" s="0" t="str">
        <f aca="false">IF(OR(CZ68=-1,IFERROR(INDEX(CZ$2:CZ$100,DA68),999)&gt;=0),CY68, REPLACE(CY68,CZ68,IFERROR(FIND(" ",CY68,CZ68),999)-CZ68,                   INDEX(CY$2:CY$100,DA68)                  ) )</f>
        <v/>
      </c>
    </row>
    <row r="69" customFormat="false" ht="13.8" hidden="false" customHeight="false" outlineLevel="0" collapsed="false">
      <c r="D69" s="1"/>
      <c r="I69" s="0" t="str">
        <f aca="false">DB69</f>
        <v/>
      </c>
      <c r="L69" s="0" t="e">
        <f aca="false">VLOOKUP($D69,Relgebra!$A:$E,5,0)</f>
        <v>#N/A</v>
      </c>
      <c r="M69" s="0" t="e">
        <f aca="false">SUBSTITUTE(SUBSTITUTE(L69,"parm1",E69),"parm2",F69)</f>
        <v>#N/A</v>
      </c>
      <c r="N69" s="0" t="str">
        <f aca="false">IFERROR(VLOOKUP(ROW($A68),$G$2:$M$100,COLUMN(M68)-COLUMN(G68)+1,0),"")</f>
        <v/>
      </c>
      <c r="P69" s="0" t="str">
        <f aca="false">N69</f>
        <v/>
      </c>
      <c r="Q69" s="0" t="n">
        <f aca="false">IFERROR(FIND("f_",LOWER(P69)),-1)</f>
        <v>-1</v>
      </c>
      <c r="R69" s="0" t="n">
        <f aca="false">IF(Q69=-1,-1, VALUE(MID(P69,Q69+2, IFERROR(FIND(" ",P69,Q69),999)-Q69-2)))</f>
        <v>-1</v>
      </c>
      <c r="S69" s="0" t="str">
        <f aca="false">IF(OR(Q69=-1,IFERROR(INDEX(Q$2:Q$100,R69),999)&gt;=0),P69, REPLACE(P69,Q69,IFERROR(FIND(" ",P69,Q69),999)-Q69,                   INDEX(P$2:P$100,R69)                  ) )</f>
        <v/>
      </c>
      <c r="T69" s="0" t="n">
        <f aca="false">IFERROR(FIND("f_",LOWER(S69)),-1)</f>
        <v>-1</v>
      </c>
      <c r="U69" s="0" t="n">
        <f aca="false">IF(T69=-1,-1, VALUE(MID(S69,T69+2, IFERROR(FIND(" ",S69,T69),999)-T69-2)))</f>
        <v>-1</v>
      </c>
      <c r="V69" s="0" t="str">
        <f aca="false">IF(OR(T69=-1,IFERROR(INDEX(T$2:T$100,U69),999)&gt;=0),S69, REPLACE(S69,T69,IFERROR(FIND(" ",S69,T69),999)-T69,                   INDEX(S$2:S$100,U69)                  ) )</f>
        <v/>
      </c>
      <c r="W69" s="0" t="n">
        <f aca="false">IFERROR(FIND("f_",LOWER(V69)),-1)</f>
        <v>-1</v>
      </c>
      <c r="X69" s="0" t="n">
        <f aca="false">IF(W69=-1,-1, VALUE(MID(V69,W69+2, IFERROR(FIND(" ",V69,W69),999)-W69-2)))</f>
        <v>-1</v>
      </c>
      <c r="Y69" s="0" t="str">
        <f aca="false">IF(OR(W69=-1,IFERROR(INDEX(W$2:W$100,X69),999)&gt;=0),V69, REPLACE(V69,W69,IFERROR(FIND(" ",V69,W69),999)-W69,                   INDEX(V$2:V$100,X69)                  ) )</f>
        <v/>
      </c>
      <c r="Z69" s="0" t="n">
        <f aca="false">IFERROR(FIND("f_",LOWER(Y69)),-1)</f>
        <v>-1</v>
      </c>
      <c r="AA69" s="0" t="n">
        <f aca="false">IF(Z69=-1,-1, VALUE(MID(Y69,Z69+2, IFERROR(FIND(" ",Y69,Z69),999)-Z69-2)))</f>
        <v>-1</v>
      </c>
      <c r="AB69" s="0" t="str">
        <f aca="false">IF(OR(Z69=-1,IFERROR(INDEX(Z$2:Z$100,AA69),999)&gt;=0),Y69, REPLACE(Y69,Z69,IFERROR(FIND(" ",Y69,Z69),999)-Z69,                   INDEX(Y$2:Y$100,AA69)                  ) )</f>
        <v/>
      </c>
      <c r="AC69" s="0" t="n">
        <f aca="false">IFERROR(FIND("f_",LOWER(AB69)),-1)</f>
        <v>-1</v>
      </c>
      <c r="AD69" s="0" t="n">
        <f aca="false">IF(AC69=-1,-1, VALUE(MID(AB69,AC69+2, IFERROR(FIND(" ",AB69,AC69),999)-AC69-2)))</f>
        <v>-1</v>
      </c>
      <c r="AE69" s="0" t="str">
        <f aca="false">IF(OR(AC69=-1,IFERROR(INDEX(AC$2:AC$100,AD69),999)&gt;=0),AB69, REPLACE(AB69,AC69,IFERROR(FIND(" ",AB69,AC69),999)-AC69,                   INDEX(AB$2:AB$100,AD69)                  ) )</f>
        <v/>
      </c>
      <c r="AF69" s="0" t="n">
        <f aca="false">IFERROR(FIND("f_",LOWER(AE69)),-1)</f>
        <v>-1</v>
      </c>
      <c r="AG69" s="0" t="n">
        <f aca="false">IF(AF69=-1,-1, VALUE(MID(AE69,AF69+2, IFERROR(FIND(" ",AE69,AF69),999)-AF69-2)))</f>
        <v>-1</v>
      </c>
      <c r="AH69" s="0" t="str">
        <f aca="false">IF(OR(AF69=-1,IFERROR(INDEX(AF$2:AF$100,AG69),999)&gt;=0),AE69, REPLACE(AE69,AF69,IFERROR(FIND(" ",AE69,AF69),999)-AF69,                   INDEX(AE$2:AE$100,AG69)                  ) )</f>
        <v/>
      </c>
      <c r="AI69" s="0" t="n">
        <f aca="false">IFERROR(FIND("f_",LOWER(AH69)),-1)</f>
        <v>-1</v>
      </c>
      <c r="AJ69" s="0" t="n">
        <f aca="false">IF(AI69=-1,-1, VALUE(MID(AH69,AI69+2, IFERROR(FIND(" ",AH69,AI69),999)-AI69-2)))</f>
        <v>-1</v>
      </c>
      <c r="AK69" s="0" t="str">
        <f aca="false">IF(OR(AI69=-1,IFERROR(INDEX(AI$2:AI$100,AJ69),999)&gt;=0),AH69, REPLACE(AH69,AI69,IFERROR(FIND(" ",AH69,AI69),999)-AI69,                   INDEX(AH$2:AH$100,AJ69)                  ) )</f>
        <v/>
      </c>
      <c r="AL69" s="0" t="n">
        <f aca="false">IFERROR(FIND("f_",LOWER(AK69)),-1)</f>
        <v>-1</v>
      </c>
      <c r="AM69" s="0" t="n">
        <f aca="false">IF(AL69=-1,-1, VALUE(MID(AK69,AL69+2, IFERROR(FIND(" ",AK69,AL69),999)-AL69-2)))</f>
        <v>-1</v>
      </c>
      <c r="AN69" s="0" t="str">
        <f aca="false">IF(OR(AL69=-1,IFERROR(INDEX(AL$2:AL$100,AM69),999)&gt;=0),AK69, REPLACE(AK69,AL69,IFERROR(FIND(" ",AK69,AL69),999)-AL69,                   INDEX(AK$2:AK$100,AM69)                  ) )</f>
        <v/>
      </c>
      <c r="AO69" s="0" t="n">
        <f aca="false">IFERROR(FIND("f_",LOWER(AN69)),-1)</f>
        <v>-1</v>
      </c>
      <c r="AP69" s="0" t="n">
        <f aca="false">IF(AO69=-1,-1, VALUE(MID(AN69,AO69+2, IFERROR(FIND(" ",AN69,AO69),999)-AO69-2)))</f>
        <v>-1</v>
      </c>
      <c r="AQ69" s="0" t="str">
        <f aca="false">IF(OR(AO69=-1,IFERROR(INDEX(AO$2:AO$100,AP69),999)&gt;=0),AN69, REPLACE(AN69,AO69,IFERROR(FIND(" ",AN69,AO69),999)-AO69,                   INDEX(AN$2:AN$100,AP69)                  ) )</f>
        <v/>
      </c>
      <c r="AR69" s="0" t="n">
        <f aca="false">IFERROR(FIND("f_",LOWER(AQ69)),-1)</f>
        <v>-1</v>
      </c>
      <c r="AS69" s="0" t="n">
        <f aca="false">IF(AR69=-1,-1, VALUE(MID(AQ69,AR69+2, IFERROR(FIND(" ",AQ69,AR69),999)-AR69-2)))</f>
        <v>-1</v>
      </c>
      <c r="AT69" s="0" t="str">
        <f aca="false">IF(OR(AR69=-1,IFERROR(INDEX(AR$2:AR$100,AS69),999)&gt;=0),AQ69, REPLACE(AQ69,AR69,IFERROR(FIND(" ",AQ69,AR69),999)-AR69,                   INDEX(AQ$2:AQ$100,AS69)                  ) )</f>
        <v/>
      </c>
      <c r="AU69" s="0" t="n">
        <f aca="false">IFERROR(FIND("f_",LOWER(AT69)),-1)</f>
        <v>-1</v>
      </c>
      <c r="AV69" s="0" t="n">
        <f aca="false">IF(AU69=-1,-1, VALUE(MID(AT69,AU69+2, IFERROR(FIND(" ",AT69,AU69),999)-AU69-2)))</f>
        <v>-1</v>
      </c>
      <c r="AW69" s="0" t="str">
        <f aca="false">IF(OR(AU69=-1,IFERROR(INDEX(AU$2:AU$100,AV69),999)&gt;=0),AT69, REPLACE(AT69,AU69,IFERROR(FIND(" ",AT69,AU69),999)-AU69,                   INDEX(AT$2:AT$100,AV69)                  ) )</f>
        <v/>
      </c>
      <c r="AX69" s="0" t="n">
        <f aca="false">IFERROR(FIND("f_",LOWER(AW69)),-1)</f>
        <v>-1</v>
      </c>
      <c r="AY69" s="0" t="n">
        <f aca="false">IF(AX69=-1,-1, VALUE(MID(AW69,AX69+2, IFERROR(FIND(" ",AW69,AX69),999)-AX69-2)))</f>
        <v>-1</v>
      </c>
      <c r="AZ69" s="0" t="str">
        <f aca="false">IF(OR(AX69=-1,IFERROR(INDEX(AX$2:AX$100,AY69),999)&gt;=0),AW69, REPLACE(AW69,AX69,IFERROR(FIND(" ",AW69,AX69),999)-AX69,                   INDEX(AW$2:AW$100,AY69)                  ) )</f>
        <v/>
      </c>
      <c r="BA69" s="0" t="n">
        <f aca="false">IFERROR(FIND("f_",LOWER(AZ69)),-1)</f>
        <v>-1</v>
      </c>
      <c r="BB69" s="0" t="n">
        <f aca="false">IF(BA69=-1,-1, VALUE(MID(AZ69,BA69+2, IFERROR(FIND(" ",AZ69,BA69),999)-BA69-2)))</f>
        <v>-1</v>
      </c>
      <c r="BC69" s="0" t="str">
        <f aca="false">IF(OR(BA69=-1,IFERROR(INDEX(BA$2:BA$100,BB69),999)&gt;=0),AZ69, REPLACE(AZ69,BA69,IFERROR(FIND(" ",AZ69,BA69),999)-BA69,                   INDEX(AZ$2:AZ$100,BB69)                  ) )</f>
        <v/>
      </c>
      <c r="BD69" s="0" t="n">
        <f aca="false">IFERROR(FIND("f_",LOWER(BC69)),-1)</f>
        <v>-1</v>
      </c>
      <c r="BE69" s="0" t="n">
        <f aca="false">IF(BD69=-1,-1, VALUE(MID(BC69,BD69+2, IFERROR(FIND(" ",BC69,BD69),999)-BD69-2)))</f>
        <v>-1</v>
      </c>
      <c r="BF69" s="0" t="str">
        <f aca="false">IF(OR(BD69=-1,IFERROR(INDEX(BD$2:BD$100,BE69),999)&gt;=0),BC69, REPLACE(BC69,BD69,IFERROR(FIND(" ",BC69,BD69),999)-BD69,                   INDEX(BC$2:BC$100,BE69)                  ) )</f>
        <v/>
      </c>
      <c r="BG69" s="0" t="n">
        <f aca="false">IFERROR(FIND("f_",LOWER(BF69)),-1)</f>
        <v>-1</v>
      </c>
      <c r="BH69" s="0" t="n">
        <f aca="false">IF(BG69=-1,-1, VALUE(MID(BF69,BG69+2, IFERROR(FIND(" ",BF69,BG69),999)-BG69-2)))</f>
        <v>-1</v>
      </c>
      <c r="BI69" s="0" t="str">
        <f aca="false">IF(OR(BG69=-1,IFERROR(INDEX(BG$2:BG$100,BH69),999)&gt;=0),BF69, REPLACE(BF69,BG69,IFERROR(FIND(" ",BF69,BG69),999)-BG69,                   INDEX(BF$2:BF$100,BH69)                  ) )</f>
        <v/>
      </c>
      <c r="BJ69" s="0" t="n">
        <f aca="false">IFERROR(FIND("f_",LOWER(BI69)),-1)</f>
        <v>-1</v>
      </c>
      <c r="BK69" s="0" t="n">
        <f aca="false">IF(BJ69=-1,-1, VALUE(MID(BI69,BJ69+2, IFERROR(FIND(" ",BI69,BJ69),999)-BJ69-2)))</f>
        <v>-1</v>
      </c>
      <c r="BL69" s="0" t="str">
        <f aca="false">IF(OR(BJ69=-1,IFERROR(INDEX(BJ$2:BJ$100,BK69),999)&gt;=0),BI69, REPLACE(BI69,BJ69,IFERROR(FIND(" ",BI69,BJ69),999)-BJ69,                   INDEX(BI$2:BI$100,BK69)                  ) )</f>
        <v/>
      </c>
      <c r="BM69" s="0" t="n">
        <f aca="false">IFERROR(FIND("f_",LOWER(BL69)),-1)</f>
        <v>-1</v>
      </c>
      <c r="BN69" s="0" t="n">
        <f aca="false">IF(BM69=-1,-1, VALUE(MID(BL69,BM69+2, IFERROR(FIND(" ",BL69,BM69),999)-BM69-2)))</f>
        <v>-1</v>
      </c>
      <c r="BO69" s="0" t="str">
        <f aca="false">IF(OR(BM69=-1,IFERROR(INDEX(BM$2:BM$100,BN69),999)&gt;=0),BL69, REPLACE(BL69,BM69,IFERROR(FIND(" ",BL69,BM69),999)-BM69,                   INDEX(BL$2:BL$100,BN69)                  ) )</f>
        <v/>
      </c>
      <c r="BP69" s="0" t="n">
        <f aca="false">IFERROR(FIND("f_",LOWER(BO69)),-1)</f>
        <v>-1</v>
      </c>
      <c r="BQ69" s="0" t="n">
        <f aca="false">IF(BP69=-1,-1, VALUE(MID(BO69,BP69+2, IFERROR(FIND(" ",BO69,BP69),999)-BP69-2)))</f>
        <v>-1</v>
      </c>
      <c r="BR69" s="0" t="str">
        <f aca="false">IF(OR(BP69=-1,IFERROR(INDEX(BP$2:BP$100,BQ69),999)&gt;=0),BO69, REPLACE(BO69,BP69,IFERROR(FIND(" ",BO69,BP69),999)-BP69,                   INDEX(BO$2:BO$100,BQ69)                  ) )</f>
        <v/>
      </c>
      <c r="BS69" s="0" t="n">
        <f aca="false">IFERROR(FIND("f_",LOWER(BR69)),-1)</f>
        <v>-1</v>
      </c>
      <c r="BT69" s="0" t="n">
        <f aca="false">IF(BS69=-1,-1, VALUE(MID(BR69,BS69+2, IFERROR(FIND(" ",BR69,BS69),999)-BS69-2)))</f>
        <v>-1</v>
      </c>
      <c r="BU69" s="0" t="str">
        <f aca="false">IF(OR(BS69=-1,IFERROR(INDEX(BS$2:BS$100,BT69),999)&gt;=0),BR69, REPLACE(BR69,BS69,IFERROR(FIND(" ",BR69,BS69),999)-BS69,                   INDEX(BR$2:BR$100,BT69)                  ) )</f>
        <v/>
      </c>
      <c r="BV69" s="0" t="n">
        <f aca="false">IFERROR(FIND("f_",LOWER(BU69)),-1)</f>
        <v>-1</v>
      </c>
      <c r="BW69" s="0" t="n">
        <f aca="false">IF(BV69=-1,-1, VALUE(MID(BU69,BV69+2, IFERROR(FIND(" ",BU69,BV69),999)-BV69-2)))</f>
        <v>-1</v>
      </c>
      <c r="BX69" s="0" t="str">
        <f aca="false">IF(OR(BV69=-1,IFERROR(INDEX(BV$2:BV$100,BW69),999)&gt;=0),BU69, REPLACE(BU69,BV69,IFERROR(FIND(" ",BU69,BV69),999)-BV69,                   INDEX(BU$2:BU$100,BW69)                  ) )</f>
        <v/>
      </c>
      <c r="BY69" s="0" t="n">
        <f aca="false">IFERROR(FIND("f_",LOWER(BX69)),-1)</f>
        <v>-1</v>
      </c>
      <c r="BZ69" s="0" t="n">
        <f aca="false">IF(BY69=-1,-1, VALUE(MID(BX69,BY69+2, IFERROR(FIND(" ",BX69,BY69),999)-BY69-2)))</f>
        <v>-1</v>
      </c>
      <c r="CA69" s="0" t="str">
        <f aca="false">IF(OR(BY69=-1,IFERROR(INDEX(BY$2:BY$100,BZ69),999)&gt;=0),BX69, REPLACE(BX69,BY69,IFERROR(FIND(" ",BX69,BY69),999)-BY69,                   INDEX(BX$2:BX$100,BZ69)                  ) )</f>
        <v/>
      </c>
      <c r="CB69" s="0" t="n">
        <f aca="false">IFERROR(FIND("f_",LOWER(CA69)),-1)</f>
        <v>-1</v>
      </c>
      <c r="CC69" s="0" t="n">
        <f aca="false">IF(CB69=-1,-1, VALUE(MID(CA69,CB69+2, IFERROR(FIND(" ",CA69,CB69),999)-CB69-2)))</f>
        <v>-1</v>
      </c>
      <c r="CD69" s="0" t="str">
        <f aca="false">IF(OR(CB69=-1,IFERROR(INDEX(CB$2:CB$100,CC69),999)&gt;=0),CA69, REPLACE(CA69,CB69,IFERROR(FIND(" ",CA69,CB69),999)-CB69,                   INDEX(CA$2:CA$100,CC69)                  ) )</f>
        <v/>
      </c>
      <c r="CE69" s="0" t="n">
        <f aca="false">IFERROR(FIND("f_",LOWER(CD69)),-1)</f>
        <v>-1</v>
      </c>
      <c r="CF69" s="0" t="n">
        <f aca="false">IF(CE69=-1,-1, VALUE(MID(CD69,CE69+2, IFERROR(FIND(" ",CD69,CE69),999)-CE69-2)))</f>
        <v>-1</v>
      </c>
      <c r="CG69" s="0" t="str">
        <f aca="false">IF(OR(CE69=-1,IFERROR(INDEX(CE$2:CE$100,CF69),999)&gt;=0),CD69, REPLACE(CD69,CE69,IFERROR(FIND(" ",CD69,CE69),999)-CE69,                   INDEX(CD$2:CD$100,CF69)                  ) )</f>
        <v/>
      </c>
      <c r="CH69" s="0" t="n">
        <f aca="false">IFERROR(FIND("f_",LOWER(CG69)),-1)</f>
        <v>-1</v>
      </c>
      <c r="CI69" s="0" t="n">
        <f aca="false">IF(CH69=-1,-1, VALUE(MID(CG69,CH69+2, IFERROR(FIND(" ",CG69,CH69),999)-CH69-2)))</f>
        <v>-1</v>
      </c>
      <c r="CJ69" s="0" t="str">
        <f aca="false">IF(OR(CH69=-1,IFERROR(INDEX(CH$2:CH$100,CI69),999)&gt;=0),CG69, REPLACE(CG69,CH69,IFERROR(FIND(" ",CG69,CH69),999)-CH69,                   INDEX(CG$2:CG$100,CI69)                  ) )</f>
        <v/>
      </c>
      <c r="CK69" s="0" t="n">
        <f aca="false">IFERROR(FIND("f_",LOWER(CJ69)),-1)</f>
        <v>-1</v>
      </c>
      <c r="CL69" s="0" t="n">
        <f aca="false">IF(CK69=-1,-1, VALUE(MID(CJ69,CK69+2, IFERROR(FIND(" ",CJ69,CK69),999)-CK69-2)))</f>
        <v>-1</v>
      </c>
      <c r="CM69" s="0" t="str">
        <f aca="false">IF(OR(CK69=-1,IFERROR(INDEX(CK$2:CK$100,CL69),999)&gt;=0),CJ69, REPLACE(CJ69,CK69,IFERROR(FIND(" ",CJ69,CK69),999)-CK69,                   INDEX(CJ$2:CJ$100,CL69)                  ) )</f>
        <v/>
      </c>
      <c r="CN69" s="0" t="n">
        <f aca="false">IFERROR(FIND("f_",LOWER(CM69)),-1)</f>
        <v>-1</v>
      </c>
      <c r="CO69" s="0" t="n">
        <f aca="false">IF(CN69=-1,-1, VALUE(MID(CM69,CN69+2, IFERROR(FIND(" ",CM69,CN69),999)-CN69-2)))</f>
        <v>-1</v>
      </c>
      <c r="CP69" s="0" t="str">
        <f aca="false">IF(OR(CN69=-1,IFERROR(INDEX(CN$2:CN$100,CO69),999)&gt;=0),CM69, REPLACE(CM69,CN69,IFERROR(FIND(" ",CM69,CN69),999)-CN69,                   INDEX(CM$2:CM$100,CO69)                  ) )</f>
        <v/>
      </c>
      <c r="CQ69" s="0" t="n">
        <f aca="false">IFERROR(FIND("f_",LOWER(CP69)),-1)</f>
        <v>-1</v>
      </c>
      <c r="CR69" s="0" t="n">
        <f aca="false">IF(CQ69=-1,-1, VALUE(MID(CP69,CQ69+2, IFERROR(FIND(" ",CP69,CQ69),999)-CQ69-2)))</f>
        <v>-1</v>
      </c>
      <c r="CS69" s="0" t="str">
        <f aca="false">IF(OR(CQ69=-1,IFERROR(INDEX(CQ$2:CQ$100,CR69),999)&gt;=0),CP69, REPLACE(CP69,CQ69,IFERROR(FIND(" ",CP69,CQ69),999)-CQ69,                   INDEX(CP$2:CP$100,CR69)                  ) )</f>
        <v/>
      </c>
      <c r="CT69" s="0" t="n">
        <f aca="false">IFERROR(FIND("f_",LOWER(CS69)),-1)</f>
        <v>-1</v>
      </c>
      <c r="CU69" s="0" t="n">
        <f aca="false">IF(CT69=-1,-1, VALUE(MID(CS69,CT69+2, IFERROR(FIND(" ",CS69,CT69),999)-CT69-2)))</f>
        <v>-1</v>
      </c>
      <c r="CV69" s="0" t="str">
        <f aca="false">IF(OR(CT69=-1,IFERROR(INDEX(CT$2:CT$100,CU69),999)&gt;=0),CS69, REPLACE(CS69,CT69,IFERROR(FIND(" ",CS69,CT69),999)-CT69,                   INDEX(CS$2:CS$100,CU69)                  ) )</f>
        <v/>
      </c>
      <c r="CW69" s="0" t="n">
        <f aca="false">IFERROR(FIND("f_",LOWER(CV69)),-1)</f>
        <v>-1</v>
      </c>
      <c r="CX69" s="0" t="n">
        <f aca="false">IF(CW69=-1,-1, VALUE(MID(CV69,CW69+2, IFERROR(FIND(" ",CV69,CW69),999)-CW69-2)))</f>
        <v>-1</v>
      </c>
      <c r="CY69" s="0" t="str">
        <f aca="false">IF(OR(CW69=-1,IFERROR(INDEX(CW$2:CW$100,CX69),999)&gt;=0),CV69, REPLACE(CV69,CW69,IFERROR(FIND(" ",CV69,CW69),999)-CW69,                   INDEX(CV$2:CV$100,CX69)                  ) )</f>
        <v/>
      </c>
      <c r="CZ69" s="0" t="n">
        <f aca="false">IFERROR(FIND("f_",LOWER(CY69)),-1)</f>
        <v>-1</v>
      </c>
      <c r="DA69" s="0" t="n">
        <f aca="false">IF(CZ69=-1,-1, VALUE(MID(CY69,CZ69+2, IFERROR(FIND(" ",CY69,CZ69),999)-CZ69-2)))</f>
        <v>-1</v>
      </c>
      <c r="DB69" s="0" t="str">
        <f aca="false">IF(OR(CZ69=-1,IFERROR(INDEX(CZ$2:CZ$100,DA69),999)&gt;=0),CY69, REPLACE(CY69,CZ69,IFERROR(FIND(" ",CY69,CZ69),999)-CZ69,                   INDEX(CY$2:CY$100,DA69)                  ) )</f>
        <v/>
      </c>
    </row>
    <row r="70" customFormat="false" ht="13.8" hidden="false" customHeight="false" outlineLevel="0" collapsed="false">
      <c r="D70" s="1"/>
      <c r="I70" s="0" t="str">
        <f aca="false">DB70</f>
        <v/>
      </c>
      <c r="L70" s="0" t="e">
        <f aca="false">VLOOKUP($D70,Relgebra!$A:$E,5,0)</f>
        <v>#N/A</v>
      </c>
      <c r="M70" s="0" t="e">
        <f aca="false">SUBSTITUTE(SUBSTITUTE(L70,"parm1",E70),"parm2",F70)</f>
        <v>#N/A</v>
      </c>
      <c r="N70" s="0" t="str">
        <f aca="false">IFERROR(VLOOKUP(ROW($A69),$G$2:$M$100,COLUMN(M69)-COLUMN(G69)+1,0),"")</f>
        <v/>
      </c>
      <c r="P70" s="0" t="str">
        <f aca="false">N70</f>
        <v/>
      </c>
      <c r="Q70" s="0" t="n">
        <f aca="false">IFERROR(FIND("f_",LOWER(P70)),-1)</f>
        <v>-1</v>
      </c>
      <c r="R70" s="0" t="n">
        <f aca="false">IF(Q70=-1,-1, VALUE(MID(P70,Q70+2, IFERROR(FIND(" ",P70,Q70),999)-Q70-2)))</f>
        <v>-1</v>
      </c>
      <c r="S70" s="0" t="str">
        <f aca="false">IF(OR(Q70=-1,IFERROR(INDEX(Q$2:Q$100,R70),999)&gt;=0),P70, REPLACE(P70,Q70,IFERROR(FIND(" ",P70,Q70),999)-Q70,                   INDEX(P$2:P$100,R70)                  ) )</f>
        <v/>
      </c>
      <c r="T70" s="0" t="n">
        <f aca="false">IFERROR(FIND("f_",LOWER(S70)),-1)</f>
        <v>-1</v>
      </c>
      <c r="U70" s="0" t="n">
        <f aca="false">IF(T70=-1,-1, VALUE(MID(S70,T70+2, IFERROR(FIND(" ",S70,T70),999)-T70-2)))</f>
        <v>-1</v>
      </c>
      <c r="V70" s="0" t="str">
        <f aca="false">IF(OR(T70=-1,IFERROR(INDEX(T$2:T$100,U70),999)&gt;=0),S70, REPLACE(S70,T70,IFERROR(FIND(" ",S70,T70),999)-T70,                   INDEX(S$2:S$100,U70)                  ) )</f>
        <v/>
      </c>
      <c r="W70" s="0" t="n">
        <f aca="false">IFERROR(FIND("f_",LOWER(V70)),-1)</f>
        <v>-1</v>
      </c>
      <c r="X70" s="0" t="n">
        <f aca="false">IF(W70=-1,-1, VALUE(MID(V70,W70+2, IFERROR(FIND(" ",V70,W70),999)-W70-2)))</f>
        <v>-1</v>
      </c>
      <c r="Y70" s="0" t="str">
        <f aca="false">IF(OR(W70=-1,IFERROR(INDEX(W$2:W$100,X70),999)&gt;=0),V70, REPLACE(V70,W70,IFERROR(FIND(" ",V70,W70),999)-W70,                   INDEX(V$2:V$100,X70)                  ) )</f>
        <v/>
      </c>
      <c r="Z70" s="0" t="n">
        <f aca="false">IFERROR(FIND("f_",LOWER(Y70)),-1)</f>
        <v>-1</v>
      </c>
      <c r="AA70" s="0" t="n">
        <f aca="false">IF(Z70=-1,-1, VALUE(MID(Y70,Z70+2, IFERROR(FIND(" ",Y70,Z70),999)-Z70-2)))</f>
        <v>-1</v>
      </c>
      <c r="AB70" s="0" t="str">
        <f aca="false">IF(OR(Z70=-1,IFERROR(INDEX(Z$2:Z$100,AA70),999)&gt;=0),Y70, REPLACE(Y70,Z70,IFERROR(FIND(" ",Y70,Z70),999)-Z70,                   INDEX(Y$2:Y$100,AA70)                  ) )</f>
        <v/>
      </c>
      <c r="AC70" s="0" t="n">
        <f aca="false">IFERROR(FIND("f_",LOWER(AB70)),-1)</f>
        <v>-1</v>
      </c>
      <c r="AD70" s="0" t="n">
        <f aca="false">IF(AC70=-1,-1, VALUE(MID(AB70,AC70+2, IFERROR(FIND(" ",AB70,AC70),999)-AC70-2)))</f>
        <v>-1</v>
      </c>
      <c r="AE70" s="0" t="str">
        <f aca="false">IF(OR(AC70=-1,IFERROR(INDEX(AC$2:AC$100,AD70),999)&gt;=0),AB70, REPLACE(AB70,AC70,IFERROR(FIND(" ",AB70,AC70),999)-AC70,                   INDEX(AB$2:AB$100,AD70)                  ) )</f>
        <v/>
      </c>
      <c r="AF70" s="0" t="n">
        <f aca="false">IFERROR(FIND("f_",LOWER(AE70)),-1)</f>
        <v>-1</v>
      </c>
      <c r="AG70" s="0" t="n">
        <f aca="false">IF(AF70=-1,-1, VALUE(MID(AE70,AF70+2, IFERROR(FIND(" ",AE70,AF70),999)-AF70-2)))</f>
        <v>-1</v>
      </c>
      <c r="AH70" s="0" t="str">
        <f aca="false">IF(OR(AF70=-1,IFERROR(INDEX(AF$2:AF$100,AG70),999)&gt;=0),AE70, REPLACE(AE70,AF70,IFERROR(FIND(" ",AE70,AF70),999)-AF70,                   INDEX(AE$2:AE$100,AG70)                  ) )</f>
        <v/>
      </c>
      <c r="AI70" s="0" t="n">
        <f aca="false">IFERROR(FIND("f_",LOWER(AH70)),-1)</f>
        <v>-1</v>
      </c>
      <c r="AJ70" s="0" t="n">
        <f aca="false">IF(AI70=-1,-1, VALUE(MID(AH70,AI70+2, IFERROR(FIND(" ",AH70,AI70),999)-AI70-2)))</f>
        <v>-1</v>
      </c>
      <c r="AK70" s="0" t="str">
        <f aca="false">IF(OR(AI70=-1,IFERROR(INDEX(AI$2:AI$100,AJ70),999)&gt;=0),AH70, REPLACE(AH70,AI70,IFERROR(FIND(" ",AH70,AI70),999)-AI70,                   INDEX(AH$2:AH$100,AJ70)                  ) )</f>
        <v/>
      </c>
      <c r="AL70" s="0" t="n">
        <f aca="false">IFERROR(FIND("f_",LOWER(AK70)),-1)</f>
        <v>-1</v>
      </c>
      <c r="AM70" s="0" t="n">
        <f aca="false">IF(AL70=-1,-1, VALUE(MID(AK70,AL70+2, IFERROR(FIND(" ",AK70,AL70),999)-AL70-2)))</f>
        <v>-1</v>
      </c>
      <c r="AN70" s="0" t="str">
        <f aca="false">IF(OR(AL70=-1,IFERROR(INDEX(AL$2:AL$100,AM70),999)&gt;=0),AK70, REPLACE(AK70,AL70,IFERROR(FIND(" ",AK70,AL70),999)-AL70,                   INDEX(AK$2:AK$100,AM70)                  ) )</f>
        <v/>
      </c>
      <c r="AO70" s="0" t="n">
        <f aca="false">IFERROR(FIND("f_",LOWER(AN70)),-1)</f>
        <v>-1</v>
      </c>
      <c r="AP70" s="0" t="n">
        <f aca="false">IF(AO70=-1,-1, VALUE(MID(AN70,AO70+2, IFERROR(FIND(" ",AN70,AO70),999)-AO70-2)))</f>
        <v>-1</v>
      </c>
      <c r="AQ70" s="0" t="str">
        <f aca="false">IF(OR(AO70=-1,IFERROR(INDEX(AO$2:AO$100,AP70),999)&gt;=0),AN70, REPLACE(AN70,AO70,IFERROR(FIND(" ",AN70,AO70),999)-AO70,                   INDEX(AN$2:AN$100,AP70)                  ) )</f>
        <v/>
      </c>
      <c r="AR70" s="0" t="n">
        <f aca="false">IFERROR(FIND("f_",LOWER(AQ70)),-1)</f>
        <v>-1</v>
      </c>
      <c r="AS70" s="0" t="n">
        <f aca="false">IF(AR70=-1,-1, VALUE(MID(AQ70,AR70+2, IFERROR(FIND(" ",AQ70,AR70),999)-AR70-2)))</f>
        <v>-1</v>
      </c>
      <c r="AT70" s="0" t="str">
        <f aca="false">IF(OR(AR70=-1,IFERROR(INDEX(AR$2:AR$100,AS70),999)&gt;=0),AQ70, REPLACE(AQ70,AR70,IFERROR(FIND(" ",AQ70,AR70),999)-AR70,                   INDEX(AQ$2:AQ$100,AS70)                  ) )</f>
        <v/>
      </c>
      <c r="AU70" s="0" t="n">
        <f aca="false">IFERROR(FIND("f_",LOWER(AT70)),-1)</f>
        <v>-1</v>
      </c>
      <c r="AV70" s="0" t="n">
        <f aca="false">IF(AU70=-1,-1, VALUE(MID(AT70,AU70+2, IFERROR(FIND(" ",AT70,AU70),999)-AU70-2)))</f>
        <v>-1</v>
      </c>
      <c r="AW70" s="0" t="str">
        <f aca="false">IF(OR(AU70=-1,IFERROR(INDEX(AU$2:AU$100,AV70),999)&gt;=0),AT70, REPLACE(AT70,AU70,IFERROR(FIND(" ",AT70,AU70),999)-AU70,                   INDEX(AT$2:AT$100,AV70)                  ) )</f>
        <v/>
      </c>
      <c r="AX70" s="0" t="n">
        <f aca="false">IFERROR(FIND("f_",LOWER(AW70)),-1)</f>
        <v>-1</v>
      </c>
      <c r="AY70" s="0" t="n">
        <f aca="false">IF(AX70=-1,-1, VALUE(MID(AW70,AX70+2, IFERROR(FIND(" ",AW70,AX70),999)-AX70-2)))</f>
        <v>-1</v>
      </c>
      <c r="AZ70" s="0" t="str">
        <f aca="false">IF(OR(AX70=-1,IFERROR(INDEX(AX$2:AX$100,AY70),999)&gt;=0),AW70, REPLACE(AW70,AX70,IFERROR(FIND(" ",AW70,AX70),999)-AX70,                   INDEX(AW$2:AW$100,AY70)                  ) )</f>
        <v/>
      </c>
      <c r="BA70" s="0" t="n">
        <f aca="false">IFERROR(FIND("f_",LOWER(AZ70)),-1)</f>
        <v>-1</v>
      </c>
      <c r="BB70" s="0" t="n">
        <f aca="false">IF(BA70=-1,-1, VALUE(MID(AZ70,BA70+2, IFERROR(FIND(" ",AZ70,BA70),999)-BA70-2)))</f>
        <v>-1</v>
      </c>
      <c r="BC70" s="0" t="str">
        <f aca="false">IF(OR(BA70=-1,IFERROR(INDEX(BA$2:BA$100,BB70),999)&gt;=0),AZ70, REPLACE(AZ70,BA70,IFERROR(FIND(" ",AZ70,BA70),999)-BA70,                   INDEX(AZ$2:AZ$100,BB70)                  ) )</f>
        <v/>
      </c>
      <c r="BD70" s="0" t="n">
        <f aca="false">IFERROR(FIND("f_",LOWER(BC70)),-1)</f>
        <v>-1</v>
      </c>
      <c r="BE70" s="0" t="n">
        <f aca="false">IF(BD70=-1,-1, VALUE(MID(BC70,BD70+2, IFERROR(FIND(" ",BC70,BD70),999)-BD70-2)))</f>
        <v>-1</v>
      </c>
      <c r="BF70" s="0" t="str">
        <f aca="false">IF(OR(BD70=-1,IFERROR(INDEX(BD$2:BD$100,BE70),999)&gt;=0),BC70, REPLACE(BC70,BD70,IFERROR(FIND(" ",BC70,BD70),999)-BD70,                   INDEX(BC$2:BC$100,BE70)                  ) )</f>
        <v/>
      </c>
      <c r="BG70" s="0" t="n">
        <f aca="false">IFERROR(FIND("f_",LOWER(BF70)),-1)</f>
        <v>-1</v>
      </c>
      <c r="BH70" s="0" t="n">
        <f aca="false">IF(BG70=-1,-1, VALUE(MID(BF70,BG70+2, IFERROR(FIND(" ",BF70,BG70),999)-BG70-2)))</f>
        <v>-1</v>
      </c>
      <c r="BI70" s="0" t="str">
        <f aca="false">IF(OR(BG70=-1,IFERROR(INDEX(BG$2:BG$100,BH70),999)&gt;=0),BF70, REPLACE(BF70,BG70,IFERROR(FIND(" ",BF70,BG70),999)-BG70,                   INDEX(BF$2:BF$100,BH70)                  ) )</f>
        <v/>
      </c>
      <c r="BJ70" s="0" t="n">
        <f aca="false">IFERROR(FIND("f_",LOWER(BI70)),-1)</f>
        <v>-1</v>
      </c>
      <c r="BK70" s="0" t="n">
        <f aca="false">IF(BJ70=-1,-1, VALUE(MID(BI70,BJ70+2, IFERROR(FIND(" ",BI70,BJ70),999)-BJ70-2)))</f>
        <v>-1</v>
      </c>
      <c r="BL70" s="0" t="str">
        <f aca="false">IF(OR(BJ70=-1,IFERROR(INDEX(BJ$2:BJ$100,BK70),999)&gt;=0),BI70, REPLACE(BI70,BJ70,IFERROR(FIND(" ",BI70,BJ70),999)-BJ70,                   INDEX(BI$2:BI$100,BK70)                  ) )</f>
        <v/>
      </c>
      <c r="BM70" s="0" t="n">
        <f aca="false">IFERROR(FIND("f_",LOWER(BL70)),-1)</f>
        <v>-1</v>
      </c>
      <c r="BN70" s="0" t="n">
        <f aca="false">IF(BM70=-1,-1, VALUE(MID(BL70,BM70+2, IFERROR(FIND(" ",BL70,BM70),999)-BM70-2)))</f>
        <v>-1</v>
      </c>
      <c r="BO70" s="0" t="str">
        <f aca="false">IF(OR(BM70=-1,IFERROR(INDEX(BM$2:BM$100,BN70),999)&gt;=0),BL70, REPLACE(BL70,BM70,IFERROR(FIND(" ",BL70,BM70),999)-BM70,                   INDEX(BL$2:BL$100,BN70)                  ) )</f>
        <v/>
      </c>
      <c r="BP70" s="0" t="n">
        <f aca="false">IFERROR(FIND("f_",LOWER(BO70)),-1)</f>
        <v>-1</v>
      </c>
      <c r="BQ70" s="0" t="n">
        <f aca="false">IF(BP70=-1,-1, VALUE(MID(BO70,BP70+2, IFERROR(FIND(" ",BO70,BP70),999)-BP70-2)))</f>
        <v>-1</v>
      </c>
      <c r="BR70" s="0" t="str">
        <f aca="false">IF(OR(BP70=-1,IFERROR(INDEX(BP$2:BP$100,BQ70),999)&gt;=0),BO70, REPLACE(BO70,BP70,IFERROR(FIND(" ",BO70,BP70),999)-BP70,                   INDEX(BO$2:BO$100,BQ70)                  ) )</f>
        <v/>
      </c>
      <c r="BS70" s="0" t="n">
        <f aca="false">IFERROR(FIND("f_",LOWER(BR70)),-1)</f>
        <v>-1</v>
      </c>
      <c r="BT70" s="0" t="n">
        <f aca="false">IF(BS70=-1,-1, VALUE(MID(BR70,BS70+2, IFERROR(FIND(" ",BR70,BS70),999)-BS70-2)))</f>
        <v>-1</v>
      </c>
      <c r="BU70" s="0" t="str">
        <f aca="false">IF(OR(BS70=-1,IFERROR(INDEX(BS$2:BS$100,BT70),999)&gt;=0),BR70, REPLACE(BR70,BS70,IFERROR(FIND(" ",BR70,BS70),999)-BS70,                   INDEX(BR$2:BR$100,BT70)                  ) )</f>
        <v/>
      </c>
      <c r="BV70" s="0" t="n">
        <f aca="false">IFERROR(FIND("f_",LOWER(BU70)),-1)</f>
        <v>-1</v>
      </c>
      <c r="BW70" s="0" t="n">
        <f aca="false">IF(BV70=-1,-1, VALUE(MID(BU70,BV70+2, IFERROR(FIND(" ",BU70,BV70),999)-BV70-2)))</f>
        <v>-1</v>
      </c>
      <c r="BX70" s="0" t="str">
        <f aca="false">IF(OR(BV70=-1,IFERROR(INDEX(BV$2:BV$100,BW70),999)&gt;=0),BU70, REPLACE(BU70,BV70,IFERROR(FIND(" ",BU70,BV70),999)-BV70,                   INDEX(BU$2:BU$100,BW70)                  ) )</f>
        <v/>
      </c>
      <c r="BY70" s="0" t="n">
        <f aca="false">IFERROR(FIND("f_",LOWER(BX70)),-1)</f>
        <v>-1</v>
      </c>
      <c r="BZ70" s="0" t="n">
        <f aca="false">IF(BY70=-1,-1, VALUE(MID(BX70,BY70+2, IFERROR(FIND(" ",BX70,BY70),999)-BY70-2)))</f>
        <v>-1</v>
      </c>
      <c r="CA70" s="0" t="str">
        <f aca="false">IF(OR(BY70=-1,IFERROR(INDEX(BY$2:BY$100,BZ70),999)&gt;=0),BX70, REPLACE(BX70,BY70,IFERROR(FIND(" ",BX70,BY70),999)-BY70,                   INDEX(BX$2:BX$100,BZ70)                  ) )</f>
        <v/>
      </c>
      <c r="CB70" s="0" t="n">
        <f aca="false">IFERROR(FIND("f_",LOWER(CA70)),-1)</f>
        <v>-1</v>
      </c>
      <c r="CC70" s="0" t="n">
        <f aca="false">IF(CB70=-1,-1, VALUE(MID(CA70,CB70+2, IFERROR(FIND(" ",CA70,CB70),999)-CB70-2)))</f>
        <v>-1</v>
      </c>
      <c r="CD70" s="0" t="str">
        <f aca="false">IF(OR(CB70=-1,IFERROR(INDEX(CB$2:CB$100,CC70),999)&gt;=0),CA70, REPLACE(CA70,CB70,IFERROR(FIND(" ",CA70,CB70),999)-CB70,                   INDEX(CA$2:CA$100,CC70)                  ) )</f>
        <v/>
      </c>
      <c r="CE70" s="0" t="n">
        <f aca="false">IFERROR(FIND("f_",LOWER(CD70)),-1)</f>
        <v>-1</v>
      </c>
      <c r="CF70" s="0" t="n">
        <f aca="false">IF(CE70=-1,-1, VALUE(MID(CD70,CE70+2, IFERROR(FIND(" ",CD70,CE70),999)-CE70-2)))</f>
        <v>-1</v>
      </c>
      <c r="CG70" s="0" t="str">
        <f aca="false">IF(OR(CE70=-1,IFERROR(INDEX(CE$2:CE$100,CF70),999)&gt;=0),CD70, REPLACE(CD70,CE70,IFERROR(FIND(" ",CD70,CE70),999)-CE70,                   INDEX(CD$2:CD$100,CF70)                  ) )</f>
        <v/>
      </c>
      <c r="CH70" s="0" t="n">
        <f aca="false">IFERROR(FIND("f_",LOWER(CG70)),-1)</f>
        <v>-1</v>
      </c>
      <c r="CI70" s="0" t="n">
        <f aca="false">IF(CH70=-1,-1, VALUE(MID(CG70,CH70+2, IFERROR(FIND(" ",CG70,CH70),999)-CH70-2)))</f>
        <v>-1</v>
      </c>
      <c r="CJ70" s="0" t="str">
        <f aca="false">IF(OR(CH70=-1,IFERROR(INDEX(CH$2:CH$100,CI70),999)&gt;=0),CG70, REPLACE(CG70,CH70,IFERROR(FIND(" ",CG70,CH70),999)-CH70,                   INDEX(CG$2:CG$100,CI70)                  ) )</f>
        <v/>
      </c>
      <c r="CK70" s="0" t="n">
        <f aca="false">IFERROR(FIND("f_",LOWER(CJ70)),-1)</f>
        <v>-1</v>
      </c>
      <c r="CL70" s="0" t="n">
        <f aca="false">IF(CK70=-1,-1, VALUE(MID(CJ70,CK70+2, IFERROR(FIND(" ",CJ70,CK70),999)-CK70-2)))</f>
        <v>-1</v>
      </c>
      <c r="CM70" s="0" t="str">
        <f aca="false">IF(OR(CK70=-1,IFERROR(INDEX(CK$2:CK$100,CL70),999)&gt;=0),CJ70, REPLACE(CJ70,CK70,IFERROR(FIND(" ",CJ70,CK70),999)-CK70,                   INDEX(CJ$2:CJ$100,CL70)                  ) )</f>
        <v/>
      </c>
      <c r="CN70" s="0" t="n">
        <f aca="false">IFERROR(FIND("f_",LOWER(CM70)),-1)</f>
        <v>-1</v>
      </c>
      <c r="CO70" s="0" t="n">
        <f aca="false">IF(CN70=-1,-1, VALUE(MID(CM70,CN70+2, IFERROR(FIND(" ",CM70,CN70),999)-CN70-2)))</f>
        <v>-1</v>
      </c>
      <c r="CP70" s="0" t="str">
        <f aca="false">IF(OR(CN70=-1,IFERROR(INDEX(CN$2:CN$100,CO70),999)&gt;=0),CM70, REPLACE(CM70,CN70,IFERROR(FIND(" ",CM70,CN70),999)-CN70,                   INDEX(CM$2:CM$100,CO70)                  ) )</f>
        <v/>
      </c>
      <c r="CQ70" s="0" t="n">
        <f aca="false">IFERROR(FIND("f_",LOWER(CP70)),-1)</f>
        <v>-1</v>
      </c>
      <c r="CR70" s="0" t="n">
        <f aca="false">IF(CQ70=-1,-1, VALUE(MID(CP70,CQ70+2, IFERROR(FIND(" ",CP70,CQ70),999)-CQ70-2)))</f>
        <v>-1</v>
      </c>
      <c r="CS70" s="0" t="str">
        <f aca="false">IF(OR(CQ70=-1,IFERROR(INDEX(CQ$2:CQ$100,CR70),999)&gt;=0),CP70, REPLACE(CP70,CQ70,IFERROR(FIND(" ",CP70,CQ70),999)-CQ70,                   INDEX(CP$2:CP$100,CR70)                  ) )</f>
        <v/>
      </c>
      <c r="CT70" s="0" t="n">
        <f aca="false">IFERROR(FIND("f_",LOWER(CS70)),-1)</f>
        <v>-1</v>
      </c>
      <c r="CU70" s="0" t="n">
        <f aca="false">IF(CT70=-1,-1, VALUE(MID(CS70,CT70+2, IFERROR(FIND(" ",CS70,CT70),999)-CT70-2)))</f>
        <v>-1</v>
      </c>
      <c r="CV70" s="0" t="str">
        <f aca="false">IF(OR(CT70=-1,IFERROR(INDEX(CT$2:CT$100,CU70),999)&gt;=0),CS70, REPLACE(CS70,CT70,IFERROR(FIND(" ",CS70,CT70),999)-CT70,                   INDEX(CS$2:CS$100,CU70)                  ) )</f>
        <v/>
      </c>
      <c r="CW70" s="0" t="n">
        <f aca="false">IFERROR(FIND("f_",LOWER(CV70)),-1)</f>
        <v>-1</v>
      </c>
      <c r="CX70" s="0" t="n">
        <f aca="false">IF(CW70=-1,-1, VALUE(MID(CV70,CW70+2, IFERROR(FIND(" ",CV70,CW70),999)-CW70-2)))</f>
        <v>-1</v>
      </c>
      <c r="CY70" s="0" t="str">
        <f aca="false">IF(OR(CW70=-1,IFERROR(INDEX(CW$2:CW$100,CX70),999)&gt;=0),CV70, REPLACE(CV70,CW70,IFERROR(FIND(" ",CV70,CW70),999)-CW70,                   INDEX(CV$2:CV$100,CX70)                  ) )</f>
        <v/>
      </c>
      <c r="CZ70" s="0" t="n">
        <f aca="false">IFERROR(FIND("f_",LOWER(CY70)),-1)</f>
        <v>-1</v>
      </c>
      <c r="DA70" s="0" t="n">
        <f aca="false">IF(CZ70=-1,-1, VALUE(MID(CY70,CZ70+2, IFERROR(FIND(" ",CY70,CZ70),999)-CZ70-2)))</f>
        <v>-1</v>
      </c>
      <c r="DB70" s="0" t="str">
        <f aca="false">IF(OR(CZ70=-1,IFERROR(INDEX(CZ$2:CZ$100,DA70),999)&gt;=0),CY70, REPLACE(CY70,CZ70,IFERROR(FIND(" ",CY70,CZ70),999)-CZ70,                   INDEX(CY$2:CY$100,DA70)                  ) )</f>
        <v/>
      </c>
    </row>
    <row r="71" customFormat="false" ht="13.8" hidden="false" customHeight="false" outlineLevel="0" collapsed="false">
      <c r="D71" s="1"/>
      <c r="I71" s="0" t="str">
        <f aca="false">DB71</f>
        <v/>
      </c>
      <c r="L71" s="0" t="e">
        <f aca="false">VLOOKUP($D71,Relgebra!$A:$E,5,0)</f>
        <v>#N/A</v>
      </c>
      <c r="M71" s="0" t="e">
        <f aca="false">SUBSTITUTE(SUBSTITUTE(L71,"parm1",E71),"parm2",F71)</f>
        <v>#N/A</v>
      </c>
      <c r="N71" s="0" t="str">
        <f aca="false">IFERROR(VLOOKUP(ROW($A70),$G$2:$M$100,COLUMN(M70)-COLUMN(G70)+1,0),"")</f>
        <v/>
      </c>
      <c r="P71" s="0" t="str">
        <f aca="false">N71</f>
        <v/>
      </c>
      <c r="Q71" s="0" t="n">
        <f aca="false">IFERROR(FIND("f_",LOWER(P71)),-1)</f>
        <v>-1</v>
      </c>
      <c r="R71" s="0" t="n">
        <f aca="false">IF(Q71=-1,-1, VALUE(MID(P71,Q71+2, IFERROR(FIND(" ",P71,Q71),999)-Q71-2)))</f>
        <v>-1</v>
      </c>
      <c r="S71" s="0" t="str">
        <f aca="false">IF(OR(Q71=-1,IFERROR(INDEX(Q$2:Q$100,R71),999)&gt;=0),P71, REPLACE(P71,Q71,IFERROR(FIND(" ",P71,Q71),999)-Q71,                   INDEX(P$2:P$100,R71)                  ) )</f>
        <v/>
      </c>
      <c r="T71" s="0" t="n">
        <f aca="false">IFERROR(FIND("f_",LOWER(S71)),-1)</f>
        <v>-1</v>
      </c>
      <c r="U71" s="0" t="n">
        <f aca="false">IF(T71=-1,-1, VALUE(MID(S71,T71+2, IFERROR(FIND(" ",S71,T71),999)-T71-2)))</f>
        <v>-1</v>
      </c>
      <c r="V71" s="0" t="str">
        <f aca="false">IF(OR(T71=-1,IFERROR(INDEX(T$2:T$100,U71),999)&gt;=0),S71, REPLACE(S71,T71,IFERROR(FIND(" ",S71,T71),999)-T71,                   INDEX(S$2:S$100,U71)                  ) )</f>
        <v/>
      </c>
      <c r="W71" s="0" t="n">
        <f aca="false">IFERROR(FIND("f_",LOWER(V71)),-1)</f>
        <v>-1</v>
      </c>
      <c r="X71" s="0" t="n">
        <f aca="false">IF(W71=-1,-1, VALUE(MID(V71,W71+2, IFERROR(FIND(" ",V71,W71),999)-W71-2)))</f>
        <v>-1</v>
      </c>
      <c r="Y71" s="0" t="str">
        <f aca="false">IF(OR(W71=-1,IFERROR(INDEX(W$2:W$100,X71),999)&gt;=0),V71, REPLACE(V71,W71,IFERROR(FIND(" ",V71,W71),999)-W71,                   INDEX(V$2:V$100,X71)                  ) )</f>
        <v/>
      </c>
      <c r="Z71" s="0" t="n">
        <f aca="false">IFERROR(FIND("f_",LOWER(Y71)),-1)</f>
        <v>-1</v>
      </c>
      <c r="AA71" s="0" t="n">
        <f aca="false">IF(Z71=-1,-1, VALUE(MID(Y71,Z71+2, IFERROR(FIND(" ",Y71,Z71),999)-Z71-2)))</f>
        <v>-1</v>
      </c>
      <c r="AB71" s="0" t="str">
        <f aca="false">IF(OR(Z71=-1,IFERROR(INDEX(Z$2:Z$100,AA71),999)&gt;=0),Y71, REPLACE(Y71,Z71,IFERROR(FIND(" ",Y71,Z71),999)-Z71,                   INDEX(Y$2:Y$100,AA71)                  ) )</f>
        <v/>
      </c>
      <c r="AC71" s="0" t="n">
        <f aca="false">IFERROR(FIND("f_",LOWER(AB71)),-1)</f>
        <v>-1</v>
      </c>
      <c r="AD71" s="0" t="n">
        <f aca="false">IF(AC71=-1,-1, VALUE(MID(AB71,AC71+2, IFERROR(FIND(" ",AB71,AC71),999)-AC71-2)))</f>
        <v>-1</v>
      </c>
      <c r="AE71" s="0" t="str">
        <f aca="false">IF(OR(AC71=-1,IFERROR(INDEX(AC$2:AC$100,AD71),999)&gt;=0),AB71, REPLACE(AB71,AC71,IFERROR(FIND(" ",AB71,AC71),999)-AC71,                   INDEX(AB$2:AB$100,AD71)                  ) )</f>
        <v/>
      </c>
      <c r="AF71" s="0" t="n">
        <f aca="false">IFERROR(FIND("f_",LOWER(AE71)),-1)</f>
        <v>-1</v>
      </c>
      <c r="AG71" s="0" t="n">
        <f aca="false">IF(AF71=-1,-1, VALUE(MID(AE71,AF71+2, IFERROR(FIND(" ",AE71,AF71),999)-AF71-2)))</f>
        <v>-1</v>
      </c>
      <c r="AH71" s="0" t="str">
        <f aca="false">IF(OR(AF71=-1,IFERROR(INDEX(AF$2:AF$100,AG71),999)&gt;=0),AE71, REPLACE(AE71,AF71,IFERROR(FIND(" ",AE71,AF71),999)-AF71,                   INDEX(AE$2:AE$100,AG71)                  ) )</f>
        <v/>
      </c>
      <c r="AI71" s="0" t="n">
        <f aca="false">IFERROR(FIND("f_",LOWER(AH71)),-1)</f>
        <v>-1</v>
      </c>
      <c r="AJ71" s="0" t="n">
        <f aca="false">IF(AI71=-1,-1, VALUE(MID(AH71,AI71+2, IFERROR(FIND(" ",AH71,AI71),999)-AI71-2)))</f>
        <v>-1</v>
      </c>
      <c r="AK71" s="0" t="str">
        <f aca="false">IF(OR(AI71=-1,IFERROR(INDEX(AI$2:AI$100,AJ71),999)&gt;=0),AH71, REPLACE(AH71,AI71,IFERROR(FIND(" ",AH71,AI71),999)-AI71,                   INDEX(AH$2:AH$100,AJ71)                  ) )</f>
        <v/>
      </c>
      <c r="AL71" s="0" t="n">
        <f aca="false">IFERROR(FIND("f_",LOWER(AK71)),-1)</f>
        <v>-1</v>
      </c>
      <c r="AM71" s="0" t="n">
        <f aca="false">IF(AL71=-1,-1, VALUE(MID(AK71,AL71+2, IFERROR(FIND(" ",AK71,AL71),999)-AL71-2)))</f>
        <v>-1</v>
      </c>
      <c r="AN71" s="0" t="str">
        <f aca="false">IF(OR(AL71=-1,IFERROR(INDEX(AL$2:AL$100,AM71),999)&gt;=0),AK71, REPLACE(AK71,AL71,IFERROR(FIND(" ",AK71,AL71),999)-AL71,                   INDEX(AK$2:AK$100,AM71)                  ) )</f>
        <v/>
      </c>
      <c r="AO71" s="0" t="n">
        <f aca="false">IFERROR(FIND("f_",LOWER(AN71)),-1)</f>
        <v>-1</v>
      </c>
      <c r="AP71" s="0" t="n">
        <f aca="false">IF(AO71=-1,-1, VALUE(MID(AN71,AO71+2, IFERROR(FIND(" ",AN71,AO71),999)-AO71-2)))</f>
        <v>-1</v>
      </c>
      <c r="AQ71" s="0" t="str">
        <f aca="false">IF(OR(AO71=-1,IFERROR(INDEX(AO$2:AO$100,AP71),999)&gt;=0),AN71, REPLACE(AN71,AO71,IFERROR(FIND(" ",AN71,AO71),999)-AO71,                   INDEX(AN$2:AN$100,AP71)                  ) )</f>
        <v/>
      </c>
      <c r="AR71" s="0" t="n">
        <f aca="false">IFERROR(FIND("f_",LOWER(AQ71)),-1)</f>
        <v>-1</v>
      </c>
      <c r="AS71" s="0" t="n">
        <f aca="false">IF(AR71=-1,-1, VALUE(MID(AQ71,AR71+2, IFERROR(FIND(" ",AQ71,AR71),999)-AR71-2)))</f>
        <v>-1</v>
      </c>
      <c r="AT71" s="0" t="str">
        <f aca="false">IF(OR(AR71=-1,IFERROR(INDEX(AR$2:AR$100,AS71),999)&gt;=0),AQ71, REPLACE(AQ71,AR71,IFERROR(FIND(" ",AQ71,AR71),999)-AR71,                   INDEX(AQ$2:AQ$100,AS71)                  ) )</f>
        <v/>
      </c>
      <c r="AU71" s="0" t="n">
        <f aca="false">IFERROR(FIND("f_",LOWER(AT71)),-1)</f>
        <v>-1</v>
      </c>
      <c r="AV71" s="0" t="n">
        <f aca="false">IF(AU71=-1,-1, VALUE(MID(AT71,AU71+2, IFERROR(FIND(" ",AT71,AU71),999)-AU71-2)))</f>
        <v>-1</v>
      </c>
      <c r="AW71" s="0" t="str">
        <f aca="false">IF(OR(AU71=-1,IFERROR(INDEX(AU$2:AU$100,AV71),999)&gt;=0),AT71, REPLACE(AT71,AU71,IFERROR(FIND(" ",AT71,AU71),999)-AU71,                   INDEX(AT$2:AT$100,AV71)                  ) )</f>
        <v/>
      </c>
      <c r="AX71" s="0" t="n">
        <f aca="false">IFERROR(FIND("f_",LOWER(AW71)),-1)</f>
        <v>-1</v>
      </c>
      <c r="AY71" s="0" t="n">
        <f aca="false">IF(AX71=-1,-1, VALUE(MID(AW71,AX71+2, IFERROR(FIND(" ",AW71,AX71),999)-AX71-2)))</f>
        <v>-1</v>
      </c>
      <c r="AZ71" s="0" t="str">
        <f aca="false">IF(OR(AX71=-1,IFERROR(INDEX(AX$2:AX$100,AY71),999)&gt;=0),AW71, REPLACE(AW71,AX71,IFERROR(FIND(" ",AW71,AX71),999)-AX71,                   INDEX(AW$2:AW$100,AY71)                  ) )</f>
        <v/>
      </c>
      <c r="BA71" s="0" t="n">
        <f aca="false">IFERROR(FIND("f_",LOWER(AZ71)),-1)</f>
        <v>-1</v>
      </c>
      <c r="BB71" s="0" t="n">
        <f aca="false">IF(BA71=-1,-1, VALUE(MID(AZ71,BA71+2, IFERROR(FIND(" ",AZ71,BA71),999)-BA71-2)))</f>
        <v>-1</v>
      </c>
      <c r="BC71" s="0" t="str">
        <f aca="false">IF(OR(BA71=-1,IFERROR(INDEX(BA$2:BA$100,BB71),999)&gt;=0),AZ71, REPLACE(AZ71,BA71,IFERROR(FIND(" ",AZ71,BA71),999)-BA71,                   INDEX(AZ$2:AZ$100,BB71)                  ) )</f>
        <v/>
      </c>
      <c r="BD71" s="0" t="n">
        <f aca="false">IFERROR(FIND("f_",LOWER(BC71)),-1)</f>
        <v>-1</v>
      </c>
      <c r="BE71" s="0" t="n">
        <f aca="false">IF(BD71=-1,-1, VALUE(MID(BC71,BD71+2, IFERROR(FIND(" ",BC71,BD71),999)-BD71-2)))</f>
        <v>-1</v>
      </c>
      <c r="BF71" s="0" t="str">
        <f aca="false">IF(OR(BD71=-1,IFERROR(INDEX(BD$2:BD$100,BE71),999)&gt;=0),BC71, REPLACE(BC71,BD71,IFERROR(FIND(" ",BC71,BD71),999)-BD71,                   INDEX(BC$2:BC$100,BE71)                  ) )</f>
        <v/>
      </c>
      <c r="BG71" s="0" t="n">
        <f aca="false">IFERROR(FIND("f_",LOWER(BF71)),-1)</f>
        <v>-1</v>
      </c>
      <c r="BH71" s="0" t="n">
        <f aca="false">IF(BG71=-1,-1, VALUE(MID(BF71,BG71+2, IFERROR(FIND(" ",BF71,BG71),999)-BG71-2)))</f>
        <v>-1</v>
      </c>
      <c r="BI71" s="0" t="str">
        <f aca="false">IF(OR(BG71=-1,IFERROR(INDEX(BG$2:BG$100,BH71),999)&gt;=0),BF71, REPLACE(BF71,BG71,IFERROR(FIND(" ",BF71,BG71),999)-BG71,                   INDEX(BF$2:BF$100,BH71)                  ) )</f>
        <v/>
      </c>
      <c r="BJ71" s="0" t="n">
        <f aca="false">IFERROR(FIND("f_",LOWER(BI71)),-1)</f>
        <v>-1</v>
      </c>
      <c r="BK71" s="0" t="n">
        <f aca="false">IF(BJ71=-1,-1, VALUE(MID(BI71,BJ71+2, IFERROR(FIND(" ",BI71,BJ71),999)-BJ71-2)))</f>
        <v>-1</v>
      </c>
      <c r="BL71" s="0" t="str">
        <f aca="false">IF(OR(BJ71=-1,IFERROR(INDEX(BJ$2:BJ$100,BK71),999)&gt;=0),BI71, REPLACE(BI71,BJ71,IFERROR(FIND(" ",BI71,BJ71),999)-BJ71,                   INDEX(BI$2:BI$100,BK71)                  ) )</f>
        <v/>
      </c>
      <c r="BM71" s="0" t="n">
        <f aca="false">IFERROR(FIND("f_",LOWER(BL71)),-1)</f>
        <v>-1</v>
      </c>
      <c r="BN71" s="0" t="n">
        <f aca="false">IF(BM71=-1,-1, VALUE(MID(BL71,BM71+2, IFERROR(FIND(" ",BL71,BM71),999)-BM71-2)))</f>
        <v>-1</v>
      </c>
      <c r="BO71" s="0" t="str">
        <f aca="false">IF(OR(BM71=-1,IFERROR(INDEX(BM$2:BM$100,BN71),999)&gt;=0),BL71, REPLACE(BL71,BM71,IFERROR(FIND(" ",BL71,BM71),999)-BM71,                   INDEX(BL$2:BL$100,BN71)                  ) )</f>
        <v/>
      </c>
      <c r="BP71" s="0" t="n">
        <f aca="false">IFERROR(FIND("f_",LOWER(BO71)),-1)</f>
        <v>-1</v>
      </c>
      <c r="BQ71" s="0" t="n">
        <f aca="false">IF(BP71=-1,-1, VALUE(MID(BO71,BP71+2, IFERROR(FIND(" ",BO71,BP71),999)-BP71-2)))</f>
        <v>-1</v>
      </c>
      <c r="BR71" s="0" t="str">
        <f aca="false">IF(OR(BP71=-1,IFERROR(INDEX(BP$2:BP$100,BQ71),999)&gt;=0),BO71, REPLACE(BO71,BP71,IFERROR(FIND(" ",BO71,BP71),999)-BP71,                   INDEX(BO$2:BO$100,BQ71)                  ) )</f>
        <v/>
      </c>
      <c r="BS71" s="0" t="n">
        <f aca="false">IFERROR(FIND("f_",LOWER(BR71)),-1)</f>
        <v>-1</v>
      </c>
      <c r="BT71" s="0" t="n">
        <f aca="false">IF(BS71=-1,-1, VALUE(MID(BR71,BS71+2, IFERROR(FIND(" ",BR71,BS71),999)-BS71-2)))</f>
        <v>-1</v>
      </c>
      <c r="BU71" s="0" t="str">
        <f aca="false">IF(OR(BS71=-1,IFERROR(INDEX(BS$2:BS$100,BT71),999)&gt;=0),BR71, REPLACE(BR71,BS71,IFERROR(FIND(" ",BR71,BS71),999)-BS71,                   INDEX(BR$2:BR$100,BT71)                  ) )</f>
        <v/>
      </c>
      <c r="BV71" s="0" t="n">
        <f aca="false">IFERROR(FIND("f_",LOWER(BU71)),-1)</f>
        <v>-1</v>
      </c>
      <c r="BW71" s="0" t="n">
        <f aca="false">IF(BV71=-1,-1, VALUE(MID(BU71,BV71+2, IFERROR(FIND(" ",BU71,BV71),999)-BV71-2)))</f>
        <v>-1</v>
      </c>
      <c r="BX71" s="0" t="str">
        <f aca="false">IF(OR(BV71=-1,IFERROR(INDEX(BV$2:BV$100,BW71),999)&gt;=0),BU71, REPLACE(BU71,BV71,IFERROR(FIND(" ",BU71,BV71),999)-BV71,                   INDEX(BU$2:BU$100,BW71)                  ) )</f>
        <v/>
      </c>
      <c r="BY71" s="0" t="n">
        <f aca="false">IFERROR(FIND("f_",LOWER(BX71)),-1)</f>
        <v>-1</v>
      </c>
      <c r="BZ71" s="0" t="n">
        <f aca="false">IF(BY71=-1,-1, VALUE(MID(BX71,BY71+2, IFERROR(FIND(" ",BX71,BY71),999)-BY71-2)))</f>
        <v>-1</v>
      </c>
      <c r="CA71" s="0" t="str">
        <f aca="false">IF(OR(BY71=-1,IFERROR(INDEX(BY$2:BY$100,BZ71),999)&gt;=0),BX71, REPLACE(BX71,BY71,IFERROR(FIND(" ",BX71,BY71),999)-BY71,                   INDEX(BX$2:BX$100,BZ71)                  ) )</f>
        <v/>
      </c>
      <c r="CB71" s="0" t="n">
        <f aca="false">IFERROR(FIND("f_",LOWER(CA71)),-1)</f>
        <v>-1</v>
      </c>
      <c r="CC71" s="0" t="n">
        <f aca="false">IF(CB71=-1,-1, VALUE(MID(CA71,CB71+2, IFERROR(FIND(" ",CA71,CB71),999)-CB71-2)))</f>
        <v>-1</v>
      </c>
      <c r="CD71" s="0" t="str">
        <f aca="false">IF(OR(CB71=-1,IFERROR(INDEX(CB$2:CB$100,CC71),999)&gt;=0),CA71, REPLACE(CA71,CB71,IFERROR(FIND(" ",CA71,CB71),999)-CB71,                   INDEX(CA$2:CA$100,CC71)                  ) )</f>
        <v/>
      </c>
      <c r="CE71" s="0" t="n">
        <f aca="false">IFERROR(FIND("f_",LOWER(CD71)),-1)</f>
        <v>-1</v>
      </c>
      <c r="CF71" s="0" t="n">
        <f aca="false">IF(CE71=-1,-1, VALUE(MID(CD71,CE71+2, IFERROR(FIND(" ",CD71,CE71),999)-CE71-2)))</f>
        <v>-1</v>
      </c>
      <c r="CG71" s="0" t="str">
        <f aca="false">IF(OR(CE71=-1,IFERROR(INDEX(CE$2:CE$100,CF71),999)&gt;=0),CD71, REPLACE(CD71,CE71,IFERROR(FIND(" ",CD71,CE71),999)-CE71,                   INDEX(CD$2:CD$100,CF71)                  ) )</f>
        <v/>
      </c>
      <c r="CH71" s="0" t="n">
        <f aca="false">IFERROR(FIND("f_",LOWER(CG71)),-1)</f>
        <v>-1</v>
      </c>
      <c r="CI71" s="0" t="n">
        <f aca="false">IF(CH71=-1,-1, VALUE(MID(CG71,CH71+2, IFERROR(FIND(" ",CG71,CH71),999)-CH71-2)))</f>
        <v>-1</v>
      </c>
      <c r="CJ71" s="0" t="str">
        <f aca="false">IF(OR(CH71=-1,IFERROR(INDEX(CH$2:CH$100,CI71),999)&gt;=0),CG71, REPLACE(CG71,CH71,IFERROR(FIND(" ",CG71,CH71),999)-CH71,                   INDEX(CG$2:CG$100,CI71)                  ) )</f>
        <v/>
      </c>
      <c r="CK71" s="0" t="n">
        <f aca="false">IFERROR(FIND("f_",LOWER(CJ71)),-1)</f>
        <v>-1</v>
      </c>
      <c r="CL71" s="0" t="n">
        <f aca="false">IF(CK71=-1,-1, VALUE(MID(CJ71,CK71+2, IFERROR(FIND(" ",CJ71,CK71),999)-CK71-2)))</f>
        <v>-1</v>
      </c>
      <c r="CM71" s="0" t="str">
        <f aca="false">IF(OR(CK71=-1,IFERROR(INDEX(CK$2:CK$100,CL71),999)&gt;=0),CJ71, REPLACE(CJ71,CK71,IFERROR(FIND(" ",CJ71,CK71),999)-CK71,                   INDEX(CJ$2:CJ$100,CL71)                  ) )</f>
        <v/>
      </c>
      <c r="CN71" s="0" t="n">
        <f aca="false">IFERROR(FIND("f_",LOWER(CM71)),-1)</f>
        <v>-1</v>
      </c>
      <c r="CO71" s="0" t="n">
        <f aca="false">IF(CN71=-1,-1, VALUE(MID(CM71,CN71+2, IFERROR(FIND(" ",CM71,CN71),999)-CN71-2)))</f>
        <v>-1</v>
      </c>
      <c r="CP71" s="0" t="str">
        <f aca="false">IF(OR(CN71=-1,IFERROR(INDEX(CN$2:CN$100,CO71),999)&gt;=0),CM71, REPLACE(CM71,CN71,IFERROR(FIND(" ",CM71,CN71),999)-CN71,                   INDEX(CM$2:CM$100,CO71)                  ) )</f>
        <v/>
      </c>
      <c r="CQ71" s="0" t="n">
        <f aca="false">IFERROR(FIND("f_",LOWER(CP71)),-1)</f>
        <v>-1</v>
      </c>
      <c r="CR71" s="0" t="n">
        <f aca="false">IF(CQ71=-1,-1, VALUE(MID(CP71,CQ71+2, IFERROR(FIND(" ",CP71,CQ71),999)-CQ71-2)))</f>
        <v>-1</v>
      </c>
      <c r="CS71" s="0" t="str">
        <f aca="false">IF(OR(CQ71=-1,IFERROR(INDEX(CQ$2:CQ$100,CR71),999)&gt;=0),CP71, REPLACE(CP71,CQ71,IFERROR(FIND(" ",CP71,CQ71),999)-CQ71,                   INDEX(CP$2:CP$100,CR71)                  ) )</f>
        <v/>
      </c>
      <c r="CT71" s="0" t="n">
        <f aca="false">IFERROR(FIND("f_",LOWER(CS71)),-1)</f>
        <v>-1</v>
      </c>
      <c r="CU71" s="0" t="n">
        <f aca="false">IF(CT71=-1,-1, VALUE(MID(CS71,CT71+2, IFERROR(FIND(" ",CS71,CT71),999)-CT71-2)))</f>
        <v>-1</v>
      </c>
      <c r="CV71" s="0" t="str">
        <f aca="false">IF(OR(CT71=-1,IFERROR(INDEX(CT$2:CT$100,CU71),999)&gt;=0),CS71, REPLACE(CS71,CT71,IFERROR(FIND(" ",CS71,CT71),999)-CT71,                   INDEX(CS$2:CS$100,CU71)                  ) )</f>
        <v/>
      </c>
      <c r="CW71" s="0" t="n">
        <f aca="false">IFERROR(FIND("f_",LOWER(CV71)),-1)</f>
        <v>-1</v>
      </c>
      <c r="CX71" s="0" t="n">
        <f aca="false">IF(CW71=-1,-1, VALUE(MID(CV71,CW71+2, IFERROR(FIND(" ",CV71,CW71),999)-CW71-2)))</f>
        <v>-1</v>
      </c>
      <c r="CY71" s="0" t="str">
        <f aca="false">IF(OR(CW71=-1,IFERROR(INDEX(CW$2:CW$100,CX71),999)&gt;=0),CV71, REPLACE(CV71,CW71,IFERROR(FIND(" ",CV71,CW71),999)-CW71,                   INDEX(CV$2:CV$100,CX71)                  ) )</f>
        <v/>
      </c>
      <c r="CZ71" s="0" t="n">
        <f aca="false">IFERROR(FIND("f_",LOWER(CY71)),-1)</f>
        <v>-1</v>
      </c>
      <c r="DA71" s="0" t="n">
        <f aca="false">IF(CZ71=-1,-1, VALUE(MID(CY71,CZ71+2, IFERROR(FIND(" ",CY71,CZ71),999)-CZ71-2)))</f>
        <v>-1</v>
      </c>
      <c r="DB71" s="0" t="str">
        <f aca="false">IF(OR(CZ71=-1,IFERROR(INDEX(CZ$2:CZ$100,DA71),999)&gt;=0),CY71, REPLACE(CY71,CZ71,IFERROR(FIND(" ",CY71,CZ71),999)-CZ71,                   INDEX(CY$2:CY$100,DA71)                  ) )</f>
        <v/>
      </c>
    </row>
    <row r="72" customFormat="false" ht="13.8" hidden="false" customHeight="false" outlineLevel="0" collapsed="false">
      <c r="D72" s="1"/>
      <c r="I72" s="0" t="str">
        <f aca="false">DB72</f>
        <v/>
      </c>
      <c r="L72" s="0" t="e">
        <f aca="false">VLOOKUP($D72,Relgebra!$A:$E,5,0)</f>
        <v>#N/A</v>
      </c>
      <c r="M72" s="0" t="e">
        <f aca="false">SUBSTITUTE(SUBSTITUTE(L72,"parm1",E72),"parm2",F72)</f>
        <v>#N/A</v>
      </c>
      <c r="N72" s="0" t="str">
        <f aca="false">IFERROR(VLOOKUP(ROW($A71),$G$2:$M$100,COLUMN(M71)-COLUMN(G71)+1,0),"")</f>
        <v/>
      </c>
      <c r="P72" s="0" t="str">
        <f aca="false">N72</f>
        <v/>
      </c>
      <c r="Q72" s="0" t="n">
        <f aca="false">IFERROR(FIND("f_",LOWER(P72)),-1)</f>
        <v>-1</v>
      </c>
      <c r="R72" s="0" t="n">
        <f aca="false">IF(Q72=-1,-1, VALUE(MID(P72,Q72+2, IFERROR(FIND(" ",P72,Q72),999)-Q72-2)))</f>
        <v>-1</v>
      </c>
      <c r="S72" s="0" t="str">
        <f aca="false">IF(OR(Q72=-1,IFERROR(INDEX(Q$2:Q$100,R72),999)&gt;=0),P72, REPLACE(P72,Q72,IFERROR(FIND(" ",P72,Q72),999)-Q72,                   INDEX(P$2:P$100,R72)                  ) )</f>
        <v/>
      </c>
      <c r="T72" s="0" t="n">
        <f aca="false">IFERROR(FIND("f_",LOWER(S72)),-1)</f>
        <v>-1</v>
      </c>
      <c r="U72" s="0" t="n">
        <f aca="false">IF(T72=-1,-1, VALUE(MID(S72,T72+2, IFERROR(FIND(" ",S72,T72),999)-T72-2)))</f>
        <v>-1</v>
      </c>
      <c r="V72" s="0" t="str">
        <f aca="false">IF(OR(T72=-1,IFERROR(INDEX(T$2:T$100,U72),999)&gt;=0),S72, REPLACE(S72,T72,IFERROR(FIND(" ",S72,T72),999)-T72,                   INDEX(S$2:S$100,U72)                  ) )</f>
        <v/>
      </c>
      <c r="W72" s="0" t="n">
        <f aca="false">IFERROR(FIND("f_",LOWER(V72)),-1)</f>
        <v>-1</v>
      </c>
      <c r="X72" s="0" t="n">
        <f aca="false">IF(W72=-1,-1, VALUE(MID(V72,W72+2, IFERROR(FIND(" ",V72,W72),999)-W72-2)))</f>
        <v>-1</v>
      </c>
      <c r="Y72" s="0" t="str">
        <f aca="false">IF(OR(W72=-1,IFERROR(INDEX(W$2:W$100,X72),999)&gt;=0),V72, REPLACE(V72,W72,IFERROR(FIND(" ",V72,W72),999)-W72,                   INDEX(V$2:V$100,X72)                  ) )</f>
        <v/>
      </c>
      <c r="Z72" s="0" t="n">
        <f aca="false">IFERROR(FIND("f_",LOWER(Y72)),-1)</f>
        <v>-1</v>
      </c>
      <c r="AA72" s="0" t="n">
        <f aca="false">IF(Z72=-1,-1, VALUE(MID(Y72,Z72+2, IFERROR(FIND(" ",Y72,Z72),999)-Z72-2)))</f>
        <v>-1</v>
      </c>
      <c r="AB72" s="0" t="str">
        <f aca="false">IF(OR(Z72=-1,IFERROR(INDEX(Z$2:Z$100,AA72),999)&gt;=0),Y72, REPLACE(Y72,Z72,IFERROR(FIND(" ",Y72,Z72),999)-Z72,                   INDEX(Y$2:Y$100,AA72)                  ) )</f>
        <v/>
      </c>
      <c r="AC72" s="0" t="n">
        <f aca="false">IFERROR(FIND("f_",LOWER(AB72)),-1)</f>
        <v>-1</v>
      </c>
      <c r="AD72" s="0" t="n">
        <f aca="false">IF(AC72=-1,-1, VALUE(MID(AB72,AC72+2, IFERROR(FIND(" ",AB72,AC72),999)-AC72-2)))</f>
        <v>-1</v>
      </c>
      <c r="AE72" s="0" t="str">
        <f aca="false">IF(OR(AC72=-1,IFERROR(INDEX(AC$2:AC$100,AD72),999)&gt;=0),AB72, REPLACE(AB72,AC72,IFERROR(FIND(" ",AB72,AC72),999)-AC72,                   INDEX(AB$2:AB$100,AD72)                  ) )</f>
        <v/>
      </c>
      <c r="AF72" s="0" t="n">
        <f aca="false">IFERROR(FIND("f_",LOWER(AE72)),-1)</f>
        <v>-1</v>
      </c>
      <c r="AG72" s="0" t="n">
        <f aca="false">IF(AF72=-1,-1, VALUE(MID(AE72,AF72+2, IFERROR(FIND(" ",AE72,AF72),999)-AF72-2)))</f>
        <v>-1</v>
      </c>
      <c r="AH72" s="0" t="str">
        <f aca="false">IF(OR(AF72=-1,IFERROR(INDEX(AF$2:AF$100,AG72),999)&gt;=0),AE72, REPLACE(AE72,AF72,IFERROR(FIND(" ",AE72,AF72),999)-AF72,                   INDEX(AE$2:AE$100,AG72)                  ) )</f>
        <v/>
      </c>
      <c r="AI72" s="0" t="n">
        <f aca="false">IFERROR(FIND("f_",LOWER(AH72)),-1)</f>
        <v>-1</v>
      </c>
      <c r="AJ72" s="0" t="n">
        <f aca="false">IF(AI72=-1,-1, VALUE(MID(AH72,AI72+2, IFERROR(FIND(" ",AH72,AI72),999)-AI72-2)))</f>
        <v>-1</v>
      </c>
      <c r="AK72" s="0" t="str">
        <f aca="false">IF(OR(AI72=-1,IFERROR(INDEX(AI$2:AI$100,AJ72),999)&gt;=0),AH72, REPLACE(AH72,AI72,IFERROR(FIND(" ",AH72,AI72),999)-AI72,                   INDEX(AH$2:AH$100,AJ72)                  ) )</f>
        <v/>
      </c>
      <c r="AL72" s="0" t="n">
        <f aca="false">IFERROR(FIND("f_",LOWER(AK72)),-1)</f>
        <v>-1</v>
      </c>
      <c r="AM72" s="0" t="n">
        <f aca="false">IF(AL72=-1,-1, VALUE(MID(AK72,AL72+2, IFERROR(FIND(" ",AK72,AL72),999)-AL72-2)))</f>
        <v>-1</v>
      </c>
      <c r="AN72" s="0" t="str">
        <f aca="false">IF(OR(AL72=-1,IFERROR(INDEX(AL$2:AL$100,AM72),999)&gt;=0),AK72, REPLACE(AK72,AL72,IFERROR(FIND(" ",AK72,AL72),999)-AL72,                   INDEX(AK$2:AK$100,AM72)                  ) )</f>
        <v/>
      </c>
      <c r="AO72" s="0" t="n">
        <f aca="false">IFERROR(FIND("f_",LOWER(AN72)),-1)</f>
        <v>-1</v>
      </c>
      <c r="AP72" s="0" t="n">
        <f aca="false">IF(AO72=-1,-1, VALUE(MID(AN72,AO72+2, IFERROR(FIND(" ",AN72,AO72),999)-AO72-2)))</f>
        <v>-1</v>
      </c>
      <c r="AQ72" s="0" t="str">
        <f aca="false">IF(OR(AO72=-1,IFERROR(INDEX(AO$2:AO$100,AP72),999)&gt;=0),AN72, REPLACE(AN72,AO72,IFERROR(FIND(" ",AN72,AO72),999)-AO72,                   INDEX(AN$2:AN$100,AP72)                  ) )</f>
        <v/>
      </c>
      <c r="AR72" s="0" t="n">
        <f aca="false">IFERROR(FIND("f_",LOWER(AQ72)),-1)</f>
        <v>-1</v>
      </c>
      <c r="AS72" s="0" t="n">
        <f aca="false">IF(AR72=-1,-1, VALUE(MID(AQ72,AR72+2, IFERROR(FIND(" ",AQ72,AR72),999)-AR72-2)))</f>
        <v>-1</v>
      </c>
      <c r="AT72" s="0" t="str">
        <f aca="false">IF(OR(AR72=-1,IFERROR(INDEX(AR$2:AR$100,AS72),999)&gt;=0),AQ72, REPLACE(AQ72,AR72,IFERROR(FIND(" ",AQ72,AR72),999)-AR72,                   INDEX(AQ$2:AQ$100,AS72)                  ) )</f>
        <v/>
      </c>
      <c r="AU72" s="0" t="n">
        <f aca="false">IFERROR(FIND("f_",LOWER(AT72)),-1)</f>
        <v>-1</v>
      </c>
      <c r="AV72" s="0" t="n">
        <f aca="false">IF(AU72=-1,-1, VALUE(MID(AT72,AU72+2, IFERROR(FIND(" ",AT72,AU72),999)-AU72-2)))</f>
        <v>-1</v>
      </c>
      <c r="AW72" s="0" t="str">
        <f aca="false">IF(OR(AU72=-1,IFERROR(INDEX(AU$2:AU$100,AV72),999)&gt;=0),AT72, REPLACE(AT72,AU72,IFERROR(FIND(" ",AT72,AU72),999)-AU72,                   INDEX(AT$2:AT$100,AV72)                  ) )</f>
        <v/>
      </c>
      <c r="AX72" s="0" t="n">
        <f aca="false">IFERROR(FIND("f_",LOWER(AW72)),-1)</f>
        <v>-1</v>
      </c>
      <c r="AY72" s="0" t="n">
        <f aca="false">IF(AX72=-1,-1, VALUE(MID(AW72,AX72+2, IFERROR(FIND(" ",AW72,AX72),999)-AX72-2)))</f>
        <v>-1</v>
      </c>
      <c r="AZ72" s="0" t="str">
        <f aca="false">IF(OR(AX72=-1,IFERROR(INDEX(AX$2:AX$100,AY72),999)&gt;=0),AW72, REPLACE(AW72,AX72,IFERROR(FIND(" ",AW72,AX72),999)-AX72,                   INDEX(AW$2:AW$100,AY72)                  ) )</f>
        <v/>
      </c>
      <c r="BA72" s="0" t="n">
        <f aca="false">IFERROR(FIND("f_",LOWER(AZ72)),-1)</f>
        <v>-1</v>
      </c>
      <c r="BB72" s="0" t="n">
        <f aca="false">IF(BA72=-1,-1, VALUE(MID(AZ72,BA72+2, IFERROR(FIND(" ",AZ72,BA72),999)-BA72-2)))</f>
        <v>-1</v>
      </c>
      <c r="BC72" s="0" t="str">
        <f aca="false">IF(OR(BA72=-1,IFERROR(INDEX(BA$2:BA$100,BB72),999)&gt;=0),AZ72, REPLACE(AZ72,BA72,IFERROR(FIND(" ",AZ72,BA72),999)-BA72,                   INDEX(AZ$2:AZ$100,BB72)                  ) )</f>
        <v/>
      </c>
      <c r="BD72" s="0" t="n">
        <f aca="false">IFERROR(FIND("f_",LOWER(BC72)),-1)</f>
        <v>-1</v>
      </c>
      <c r="BE72" s="0" t="n">
        <f aca="false">IF(BD72=-1,-1, VALUE(MID(BC72,BD72+2, IFERROR(FIND(" ",BC72,BD72),999)-BD72-2)))</f>
        <v>-1</v>
      </c>
      <c r="BF72" s="0" t="str">
        <f aca="false">IF(OR(BD72=-1,IFERROR(INDEX(BD$2:BD$100,BE72),999)&gt;=0),BC72, REPLACE(BC72,BD72,IFERROR(FIND(" ",BC72,BD72),999)-BD72,                   INDEX(BC$2:BC$100,BE72)                  ) )</f>
        <v/>
      </c>
      <c r="BG72" s="0" t="n">
        <f aca="false">IFERROR(FIND("f_",LOWER(BF72)),-1)</f>
        <v>-1</v>
      </c>
      <c r="BH72" s="0" t="n">
        <f aca="false">IF(BG72=-1,-1, VALUE(MID(BF72,BG72+2, IFERROR(FIND(" ",BF72,BG72),999)-BG72-2)))</f>
        <v>-1</v>
      </c>
      <c r="BI72" s="0" t="str">
        <f aca="false">IF(OR(BG72=-1,IFERROR(INDEX(BG$2:BG$100,BH72),999)&gt;=0),BF72, REPLACE(BF72,BG72,IFERROR(FIND(" ",BF72,BG72),999)-BG72,                   INDEX(BF$2:BF$100,BH72)                  ) )</f>
        <v/>
      </c>
      <c r="BJ72" s="0" t="n">
        <f aca="false">IFERROR(FIND("f_",LOWER(BI72)),-1)</f>
        <v>-1</v>
      </c>
      <c r="BK72" s="0" t="n">
        <f aca="false">IF(BJ72=-1,-1, VALUE(MID(BI72,BJ72+2, IFERROR(FIND(" ",BI72,BJ72),999)-BJ72-2)))</f>
        <v>-1</v>
      </c>
      <c r="BL72" s="0" t="str">
        <f aca="false">IF(OR(BJ72=-1,IFERROR(INDEX(BJ$2:BJ$100,BK72),999)&gt;=0),BI72, REPLACE(BI72,BJ72,IFERROR(FIND(" ",BI72,BJ72),999)-BJ72,                   INDEX(BI$2:BI$100,BK72)                  ) )</f>
        <v/>
      </c>
      <c r="BM72" s="0" t="n">
        <f aca="false">IFERROR(FIND("f_",LOWER(BL72)),-1)</f>
        <v>-1</v>
      </c>
      <c r="BN72" s="0" t="n">
        <f aca="false">IF(BM72=-1,-1, VALUE(MID(BL72,BM72+2, IFERROR(FIND(" ",BL72,BM72),999)-BM72-2)))</f>
        <v>-1</v>
      </c>
      <c r="BO72" s="0" t="str">
        <f aca="false">IF(OR(BM72=-1,IFERROR(INDEX(BM$2:BM$100,BN72),999)&gt;=0),BL72, REPLACE(BL72,BM72,IFERROR(FIND(" ",BL72,BM72),999)-BM72,                   INDEX(BL$2:BL$100,BN72)                  ) )</f>
        <v/>
      </c>
      <c r="BP72" s="0" t="n">
        <f aca="false">IFERROR(FIND("f_",LOWER(BO72)),-1)</f>
        <v>-1</v>
      </c>
      <c r="BQ72" s="0" t="n">
        <f aca="false">IF(BP72=-1,-1, VALUE(MID(BO72,BP72+2, IFERROR(FIND(" ",BO72,BP72),999)-BP72-2)))</f>
        <v>-1</v>
      </c>
      <c r="BR72" s="0" t="str">
        <f aca="false">IF(OR(BP72=-1,IFERROR(INDEX(BP$2:BP$100,BQ72),999)&gt;=0),BO72, REPLACE(BO72,BP72,IFERROR(FIND(" ",BO72,BP72),999)-BP72,                   INDEX(BO$2:BO$100,BQ72)                  ) )</f>
        <v/>
      </c>
      <c r="BS72" s="0" t="n">
        <f aca="false">IFERROR(FIND("f_",LOWER(BR72)),-1)</f>
        <v>-1</v>
      </c>
      <c r="BT72" s="0" t="n">
        <f aca="false">IF(BS72=-1,-1, VALUE(MID(BR72,BS72+2, IFERROR(FIND(" ",BR72,BS72),999)-BS72-2)))</f>
        <v>-1</v>
      </c>
      <c r="BU72" s="0" t="str">
        <f aca="false">IF(OR(BS72=-1,IFERROR(INDEX(BS$2:BS$100,BT72),999)&gt;=0),BR72, REPLACE(BR72,BS72,IFERROR(FIND(" ",BR72,BS72),999)-BS72,                   INDEX(BR$2:BR$100,BT72)                  ) )</f>
        <v/>
      </c>
      <c r="BV72" s="0" t="n">
        <f aca="false">IFERROR(FIND("f_",LOWER(BU72)),-1)</f>
        <v>-1</v>
      </c>
      <c r="BW72" s="0" t="n">
        <f aca="false">IF(BV72=-1,-1, VALUE(MID(BU72,BV72+2, IFERROR(FIND(" ",BU72,BV72),999)-BV72-2)))</f>
        <v>-1</v>
      </c>
      <c r="BX72" s="0" t="str">
        <f aca="false">IF(OR(BV72=-1,IFERROR(INDEX(BV$2:BV$100,BW72),999)&gt;=0),BU72, REPLACE(BU72,BV72,IFERROR(FIND(" ",BU72,BV72),999)-BV72,                   INDEX(BU$2:BU$100,BW72)                  ) )</f>
        <v/>
      </c>
      <c r="BY72" s="0" t="n">
        <f aca="false">IFERROR(FIND("f_",LOWER(BX72)),-1)</f>
        <v>-1</v>
      </c>
      <c r="BZ72" s="0" t="n">
        <f aca="false">IF(BY72=-1,-1, VALUE(MID(BX72,BY72+2, IFERROR(FIND(" ",BX72,BY72),999)-BY72-2)))</f>
        <v>-1</v>
      </c>
      <c r="CA72" s="0" t="str">
        <f aca="false">IF(OR(BY72=-1,IFERROR(INDEX(BY$2:BY$100,BZ72),999)&gt;=0),BX72, REPLACE(BX72,BY72,IFERROR(FIND(" ",BX72,BY72),999)-BY72,                   INDEX(BX$2:BX$100,BZ72)                  ) )</f>
        <v/>
      </c>
      <c r="CB72" s="0" t="n">
        <f aca="false">IFERROR(FIND("f_",LOWER(CA72)),-1)</f>
        <v>-1</v>
      </c>
      <c r="CC72" s="0" t="n">
        <f aca="false">IF(CB72=-1,-1, VALUE(MID(CA72,CB72+2, IFERROR(FIND(" ",CA72,CB72),999)-CB72-2)))</f>
        <v>-1</v>
      </c>
      <c r="CD72" s="0" t="str">
        <f aca="false">IF(OR(CB72=-1,IFERROR(INDEX(CB$2:CB$100,CC72),999)&gt;=0),CA72, REPLACE(CA72,CB72,IFERROR(FIND(" ",CA72,CB72),999)-CB72,                   INDEX(CA$2:CA$100,CC72)                  ) )</f>
        <v/>
      </c>
      <c r="CE72" s="0" t="n">
        <f aca="false">IFERROR(FIND("f_",LOWER(CD72)),-1)</f>
        <v>-1</v>
      </c>
      <c r="CF72" s="0" t="n">
        <f aca="false">IF(CE72=-1,-1, VALUE(MID(CD72,CE72+2, IFERROR(FIND(" ",CD72,CE72),999)-CE72-2)))</f>
        <v>-1</v>
      </c>
      <c r="CG72" s="0" t="str">
        <f aca="false">IF(OR(CE72=-1,IFERROR(INDEX(CE$2:CE$100,CF72),999)&gt;=0),CD72, REPLACE(CD72,CE72,IFERROR(FIND(" ",CD72,CE72),999)-CE72,                   INDEX(CD$2:CD$100,CF72)                  ) )</f>
        <v/>
      </c>
      <c r="CH72" s="0" t="n">
        <f aca="false">IFERROR(FIND("f_",LOWER(CG72)),-1)</f>
        <v>-1</v>
      </c>
      <c r="CI72" s="0" t="n">
        <f aca="false">IF(CH72=-1,-1, VALUE(MID(CG72,CH72+2, IFERROR(FIND(" ",CG72,CH72),999)-CH72-2)))</f>
        <v>-1</v>
      </c>
      <c r="CJ72" s="0" t="str">
        <f aca="false">IF(OR(CH72=-1,IFERROR(INDEX(CH$2:CH$100,CI72),999)&gt;=0),CG72, REPLACE(CG72,CH72,IFERROR(FIND(" ",CG72,CH72),999)-CH72,                   INDEX(CG$2:CG$100,CI72)                  ) )</f>
        <v/>
      </c>
      <c r="CK72" s="0" t="n">
        <f aca="false">IFERROR(FIND("f_",LOWER(CJ72)),-1)</f>
        <v>-1</v>
      </c>
      <c r="CL72" s="0" t="n">
        <f aca="false">IF(CK72=-1,-1, VALUE(MID(CJ72,CK72+2, IFERROR(FIND(" ",CJ72,CK72),999)-CK72-2)))</f>
        <v>-1</v>
      </c>
      <c r="CM72" s="0" t="str">
        <f aca="false">IF(OR(CK72=-1,IFERROR(INDEX(CK$2:CK$100,CL72),999)&gt;=0),CJ72, REPLACE(CJ72,CK72,IFERROR(FIND(" ",CJ72,CK72),999)-CK72,                   INDEX(CJ$2:CJ$100,CL72)                  ) )</f>
        <v/>
      </c>
      <c r="CN72" s="0" t="n">
        <f aca="false">IFERROR(FIND("f_",LOWER(CM72)),-1)</f>
        <v>-1</v>
      </c>
      <c r="CO72" s="0" t="n">
        <f aca="false">IF(CN72=-1,-1, VALUE(MID(CM72,CN72+2, IFERROR(FIND(" ",CM72,CN72),999)-CN72-2)))</f>
        <v>-1</v>
      </c>
      <c r="CP72" s="0" t="str">
        <f aca="false">IF(OR(CN72=-1,IFERROR(INDEX(CN$2:CN$100,CO72),999)&gt;=0),CM72, REPLACE(CM72,CN72,IFERROR(FIND(" ",CM72,CN72),999)-CN72,                   INDEX(CM$2:CM$100,CO72)                  ) )</f>
        <v/>
      </c>
      <c r="CQ72" s="0" t="n">
        <f aca="false">IFERROR(FIND("f_",LOWER(CP72)),-1)</f>
        <v>-1</v>
      </c>
      <c r="CR72" s="0" t="n">
        <f aca="false">IF(CQ72=-1,-1, VALUE(MID(CP72,CQ72+2, IFERROR(FIND(" ",CP72,CQ72),999)-CQ72-2)))</f>
        <v>-1</v>
      </c>
      <c r="CS72" s="0" t="str">
        <f aca="false">IF(OR(CQ72=-1,IFERROR(INDEX(CQ$2:CQ$100,CR72),999)&gt;=0),CP72, REPLACE(CP72,CQ72,IFERROR(FIND(" ",CP72,CQ72),999)-CQ72,                   INDEX(CP$2:CP$100,CR72)                  ) )</f>
        <v/>
      </c>
      <c r="CT72" s="0" t="n">
        <f aca="false">IFERROR(FIND("f_",LOWER(CS72)),-1)</f>
        <v>-1</v>
      </c>
      <c r="CU72" s="0" t="n">
        <f aca="false">IF(CT72=-1,-1, VALUE(MID(CS72,CT72+2, IFERROR(FIND(" ",CS72,CT72),999)-CT72-2)))</f>
        <v>-1</v>
      </c>
      <c r="CV72" s="0" t="str">
        <f aca="false">IF(OR(CT72=-1,IFERROR(INDEX(CT$2:CT$100,CU72),999)&gt;=0),CS72, REPLACE(CS72,CT72,IFERROR(FIND(" ",CS72,CT72),999)-CT72,                   INDEX(CS$2:CS$100,CU72)                  ) )</f>
        <v/>
      </c>
      <c r="CW72" s="0" t="n">
        <f aca="false">IFERROR(FIND("f_",LOWER(CV72)),-1)</f>
        <v>-1</v>
      </c>
      <c r="CX72" s="0" t="n">
        <f aca="false">IF(CW72=-1,-1, VALUE(MID(CV72,CW72+2, IFERROR(FIND(" ",CV72,CW72),999)-CW72-2)))</f>
        <v>-1</v>
      </c>
      <c r="CY72" s="0" t="str">
        <f aca="false">IF(OR(CW72=-1,IFERROR(INDEX(CW$2:CW$100,CX72),999)&gt;=0),CV72, REPLACE(CV72,CW72,IFERROR(FIND(" ",CV72,CW72),999)-CW72,                   INDEX(CV$2:CV$100,CX72)                  ) )</f>
        <v/>
      </c>
      <c r="CZ72" s="0" t="n">
        <f aca="false">IFERROR(FIND("f_",LOWER(CY72)),-1)</f>
        <v>-1</v>
      </c>
      <c r="DA72" s="0" t="n">
        <f aca="false">IF(CZ72=-1,-1, VALUE(MID(CY72,CZ72+2, IFERROR(FIND(" ",CY72,CZ72),999)-CZ72-2)))</f>
        <v>-1</v>
      </c>
      <c r="DB72" s="0" t="str">
        <f aca="false">IF(OR(CZ72=-1,IFERROR(INDEX(CZ$2:CZ$100,DA72),999)&gt;=0),CY72, REPLACE(CY72,CZ72,IFERROR(FIND(" ",CY72,CZ72),999)-CZ72,                   INDEX(CY$2:CY$100,DA72)                  ) )</f>
        <v/>
      </c>
    </row>
    <row r="73" customFormat="false" ht="13.8" hidden="false" customHeight="false" outlineLevel="0" collapsed="false">
      <c r="D73" s="1"/>
      <c r="I73" s="0" t="str">
        <f aca="false">DB73</f>
        <v/>
      </c>
      <c r="L73" s="0" t="e">
        <f aca="false">VLOOKUP($D73,Relgebra!$A:$E,5,0)</f>
        <v>#N/A</v>
      </c>
      <c r="M73" s="0" t="e">
        <f aca="false">SUBSTITUTE(SUBSTITUTE(L73,"parm1",E73),"parm2",F73)</f>
        <v>#N/A</v>
      </c>
      <c r="N73" s="0" t="str">
        <f aca="false">IFERROR(VLOOKUP(ROW($A72),$G$2:$M$100,COLUMN(M72)-COLUMN(G72)+1,0),"")</f>
        <v/>
      </c>
      <c r="P73" s="0" t="str">
        <f aca="false">N73</f>
        <v/>
      </c>
      <c r="Q73" s="0" t="n">
        <f aca="false">IFERROR(FIND("f_",LOWER(P73)),-1)</f>
        <v>-1</v>
      </c>
      <c r="R73" s="0" t="n">
        <f aca="false">IF(Q73=-1,-1, VALUE(MID(P73,Q73+2, IFERROR(FIND(" ",P73,Q73),999)-Q73-2)))</f>
        <v>-1</v>
      </c>
      <c r="S73" s="0" t="str">
        <f aca="false">IF(OR(Q73=-1,IFERROR(INDEX(Q$2:Q$100,R73),999)&gt;=0),P73, REPLACE(P73,Q73,IFERROR(FIND(" ",P73,Q73),999)-Q73,                   INDEX(P$2:P$100,R73)                  ) )</f>
        <v/>
      </c>
      <c r="T73" s="0" t="n">
        <f aca="false">IFERROR(FIND("f_",LOWER(S73)),-1)</f>
        <v>-1</v>
      </c>
      <c r="U73" s="0" t="n">
        <f aca="false">IF(T73=-1,-1, VALUE(MID(S73,T73+2, IFERROR(FIND(" ",S73,T73),999)-T73-2)))</f>
        <v>-1</v>
      </c>
      <c r="V73" s="0" t="str">
        <f aca="false">IF(OR(T73=-1,IFERROR(INDEX(T$2:T$100,U73),999)&gt;=0),S73, REPLACE(S73,T73,IFERROR(FIND(" ",S73,T73),999)-T73,                   INDEX(S$2:S$100,U73)                  ) )</f>
        <v/>
      </c>
      <c r="W73" s="0" t="n">
        <f aca="false">IFERROR(FIND("f_",LOWER(V73)),-1)</f>
        <v>-1</v>
      </c>
      <c r="X73" s="0" t="n">
        <f aca="false">IF(W73=-1,-1, VALUE(MID(V73,W73+2, IFERROR(FIND(" ",V73,W73),999)-W73-2)))</f>
        <v>-1</v>
      </c>
      <c r="Y73" s="0" t="str">
        <f aca="false">IF(OR(W73=-1,IFERROR(INDEX(W$2:W$100,X73),999)&gt;=0),V73, REPLACE(V73,W73,IFERROR(FIND(" ",V73,W73),999)-W73,                   INDEX(V$2:V$100,X73)                  ) )</f>
        <v/>
      </c>
      <c r="Z73" s="0" t="n">
        <f aca="false">IFERROR(FIND("f_",LOWER(Y73)),-1)</f>
        <v>-1</v>
      </c>
      <c r="AA73" s="0" t="n">
        <f aca="false">IF(Z73=-1,-1, VALUE(MID(Y73,Z73+2, IFERROR(FIND(" ",Y73,Z73),999)-Z73-2)))</f>
        <v>-1</v>
      </c>
      <c r="AB73" s="0" t="str">
        <f aca="false">IF(OR(Z73=-1,IFERROR(INDEX(Z$2:Z$100,AA73),999)&gt;=0),Y73, REPLACE(Y73,Z73,IFERROR(FIND(" ",Y73,Z73),999)-Z73,                   INDEX(Y$2:Y$100,AA73)                  ) )</f>
        <v/>
      </c>
      <c r="AC73" s="0" t="n">
        <f aca="false">IFERROR(FIND("f_",LOWER(AB73)),-1)</f>
        <v>-1</v>
      </c>
      <c r="AD73" s="0" t="n">
        <f aca="false">IF(AC73=-1,-1, VALUE(MID(AB73,AC73+2, IFERROR(FIND(" ",AB73,AC73),999)-AC73-2)))</f>
        <v>-1</v>
      </c>
      <c r="AE73" s="0" t="str">
        <f aca="false">IF(OR(AC73=-1,IFERROR(INDEX(AC$2:AC$100,AD73),999)&gt;=0),AB73, REPLACE(AB73,AC73,IFERROR(FIND(" ",AB73,AC73),999)-AC73,                   INDEX(AB$2:AB$100,AD73)                  ) )</f>
        <v/>
      </c>
      <c r="AF73" s="0" t="n">
        <f aca="false">IFERROR(FIND("f_",LOWER(AE73)),-1)</f>
        <v>-1</v>
      </c>
      <c r="AG73" s="0" t="n">
        <f aca="false">IF(AF73=-1,-1, VALUE(MID(AE73,AF73+2, IFERROR(FIND(" ",AE73,AF73),999)-AF73-2)))</f>
        <v>-1</v>
      </c>
      <c r="AH73" s="0" t="str">
        <f aca="false">IF(OR(AF73=-1,IFERROR(INDEX(AF$2:AF$100,AG73),999)&gt;=0),AE73, REPLACE(AE73,AF73,IFERROR(FIND(" ",AE73,AF73),999)-AF73,                   INDEX(AE$2:AE$100,AG73)                  ) )</f>
        <v/>
      </c>
      <c r="AI73" s="0" t="n">
        <f aca="false">IFERROR(FIND("f_",LOWER(AH73)),-1)</f>
        <v>-1</v>
      </c>
      <c r="AJ73" s="0" t="n">
        <f aca="false">IF(AI73=-1,-1, VALUE(MID(AH73,AI73+2, IFERROR(FIND(" ",AH73,AI73),999)-AI73-2)))</f>
        <v>-1</v>
      </c>
      <c r="AK73" s="0" t="str">
        <f aca="false">IF(OR(AI73=-1,IFERROR(INDEX(AI$2:AI$100,AJ73),999)&gt;=0),AH73, REPLACE(AH73,AI73,IFERROR(FIND(" ",AH73,AI73),999)-AI73,                   INDEX(AH$2:AH$100,AJ73)                  ) )</f>
        <v/>
      </c>
      <c r="AL73" s="0" t="n">
        <f aca="false">IFERROR(FIND("f_",LOWER(AK73)),-1)</f>
        <v>-1</v>
      </c>
      <c r="AM73" s="0" t="n">
        <f aca="false">IF(AL73=-1,-1, VALUE(MID(AK73,AL73+2, IFERROR(FIND(" ",AK73,AL73),999)-AL73-2)))</f>
        <v>-1</v>
      </c>
      <c r="AN73" s="0" t="str">
        <f aca="false">IF(OR(AL73=-1,IFERROR(INDEX(AL$2:AL$100,AM73),999)&gt;=0),AK73, REPLACE(AK73,AL73,IFERROR(FIND(" ",AK73,AL73),999)-AL73,                   INDEX(AK$2:AK$100,AM73)                  ) )</f>
        <v/>
      </c>
      <c r="AO73" s="0" t="n">
        <f aca="false">IFERROR(FIND("f_",LOWER(AN73)),-1)</f>
        <v>-1</v>
      </c>
      <c r="AP73" s="0" t="n">
        <f aca="false">IF(AO73=-1,-1, VALUE(MID(AN73,AO73+2, IFERROR(FIND(" ",AN73,AO73),999)-AO73-2)))</f>
        <v>-1</v>
      </c>
      <c r="AQ73" s="0" t="str">
        <f aca="false">IF(OR(AO73=-1,IFERROR(INDEX(AO$2:AO$100,AP73),999)&gt;=0),AN73, REPLACE(AN73,AO73,IFERROR(FIND(" ",AN73,AO73),999)-AO73,                   INDEX(AN$2:AN$100,AP73)                  ) )</f>
        <v/>
      </c>
      <c r="AR73" s="0" t="n">
        <f aca="false">IFERROR(FIND("f_",LOWER(AQ73)),-1)</f>
        <v>-1</v>
      </c>
      <c r="AS73" s="0" t="n">
        <f aca="false">IF(AR73=-1,-1, VALUE(MID(AQ73,AR73+2, IFERROR(FIND(" ",AQ73,AR73),999)-AR73-2)))</f>
        <v>-1</v>
      </c>
      <c r="AT73" s="0" t="str">
        <f aca="false">IF(OR(AR73=-1,IFERROR(INDEX(AR$2:AR$100,AS73),999)&gt;=0),AQ73, REPLACE(AQ73,AR73,IFERROR(FIND(" ",AQ73,AR73),999)-AR73,                   INDEX(AQ$2:AQ$100,AS73)                  ) )</f>
        <v/>
      </c>
      <c r="AU73" s="0" t="n">
        <f aca="false">IFERROR(FIND("f_",LOWER(AT73)),-1)</f>
        <v>-1</v>
      </c>
      <c r="AV73" s="0" t="n">
        <f aca="false">IF(AU73=-1,-1, VALUE(MID(AT73,AU73+2, IFERROR(FIND(" ",AT73,AU73),999)-AU73-2)))</f>
        <v>-1</v>
      </c>
      <c r="AW73" s="0" t="str">
        <f aca="false">IF(OR(AU73=-1,IFERROR(INDEX(AU$2:AU$100,AV73),999)&gt;=0),AT73, REPLACE(AT73,AU73,IFERROR(FIND(" ",AT73,AU73),999)-AU73,                   INDEX(AT$2:AT$100,AV73)                  ) )</f>
        <v/>
      </c>
      <c r="AX73" s="0" t="n">
        <f aca="false">IFERROR(FIND("f_",LOWER(AW73)),-1)</f>
        <v>-1</v>
      </c>
      <c r="AY73" s="0" t="n">
        <f aca="false">IF(AX73=-1,-1, VALUE(MID(AW73,AX73+2, IFERROR(FIND(" ",AW73,AX73),999)-AX73-2)))</f>
        <v>-1</v>
      </c>
      <c r="AZ73" s="0" t="str">
        <f aca="false">IF(OR(AX73=-1,IFERROR(INDEX(AX$2:AX$100,AY73),999)&gt;=0),AW73, REPLACE(AW73,AX73,IFERROR(FIND(" ",AW73,AX73),999)-AX73,                   INDEX(AW$2:AW$100,AY73)                  ) )</f>
        <v/>
      </c>
      <c r="BA73" s="0" t="n">
        <f aca="false">IFERROR(FIND("f_",LOWER(AZ73)),-1)</f>
        <v>-1</v>
      </c>
      <c r="BB73" s="0" t="n">
        <f aca="false">IF(BA73=-1,-1, VALUE(MID(AZ73,BA73+2, IFERROR(FIND(" ",AZ73,BA73),999)-BA73-2)))</f>
        <v>-1</v>
      </c>
      <c r="BC73" s="0" t="str">
        <f aca="false">IF(OR(BA73=-1,IFERROR(INDEX(BA$2:BA$100,BB73),999)&gt;=0),AZ73, REPLACE(AZ73,BA73,IFERROR(FIND(" ",AZ73,BA73),999)-BA73,                   INDEX(AZ$2:AZ$100,BB73)                  ) )</f>
        <v/>
      </c>
      <c r="BD73" s="0" t="n">
        <f aca="false">IFERROR(FIND("f_",LOWER(BC73)),-1)</f>
        <v>-1</v>
      </c>
      <c r="BE73" s="0" t="n">
        <f aca="false">IF(BD73=-1,-1, VALUE(MID(BC73,BD73+2, IFERROR(FIND(" ",BC73,BD73),999)-BD73-2)))</f>
        <v>-1</v>
      </c>
      <c r="BF73" s="0" t="str">
        <f aca="false">IF(OR(BD73=-1,IFERROR(INDEX(BD$2:BD$100,BE73),999)&gt;=0),BC73, REPLACE(BC73,BD73,IFERROR(FIND(" ",BC73,BD73),999)-BD73,                   INDEX(BC$2:BC$100,BE73)                  ) )</f>
        <v/>
      </c>
      <c r="BG73" s="0" t="n">
        <f aca="false">IFERROR(FIND("f_",LOWER(BF73)),-1)</f>
        <v>-1</v>
      </c>
      <c r="BH73" s="0" t="n">
        <f aca="false">IF(BG73=-1,-1, VALUE(MID(BF73,BG73+2, IFERROR(FIND(" ",BF73,BG73),999)-BG73-2)))</f>
        <v>-1</v>
      </c>
      <c r="BI73" s="0" t="str">
        <f aca="false">IF(OR(BG73=-1,IFERROR(INDEX(BG$2:BG$100,BH73),999)&gt;=0),BF73, REPLACE(BF73,BG73,IFERROR(FIND(" ",BF73,BG73),999)-BG73,                   INDEX(BF$2:BF$100,BH73)                  ) )</f>
        <v/>
      </c>
      <c r="BJ73" s="0" t="n">
        <f aca="false">IFERROR(FIND("f_",LOWER(BI73)),-1)</f>
        <v>-1</v>
      </c>
      <c r="BK73" s="0" t="n">
        <f aca="false">IF(BJ73=-1,-1, VALUE(MID(BI73,BJ73+2, IFERROR(FIND(" ",BI73,BJ73),999)-BJ73-2)))</f>
        <v>-1</v>
      </c>
      <c r="BL73" s="0" t="str">
        <f aca="false">IF(OR(BJ73=-1,IFERROR(INDEX(BJ$2:BJ$100,BK73),999)&gt;=0),BI73, REPLACE(BI73,BJ73,IFERROR(FIND(" ",BI73,BJ73),999)-BJ73,                   INDEX(BI$2:BI$100,BK73)                  ) )</f>
        <v/>
      </c>
      <c r="BM73" s="0" t="n">
        <f aca="false">IFERROR(FIND("f_",LOWER(BL73)),-1)</f>
        <v>-1</v>
      </c>
      <c r="BN73" s="0" t="n">
        <f aca="false">IF(BM73=-1,-1, VALUE(MID(BL73,BM73+2, IFERROR(FIND(" ",BL73,BM73),999)-BM73-2)))</f>
        <v>-1</v>
      </c>
      <c r="BO73" s="0" t="str">
        <f aca="false">IF(OR(BM73=-1,IFERROR(INDEX(BM$2:BM$100,BN73),999)&gt;=0),BL73, REPLACE(BL73,BM73,IFERROR(FIND(" ",BL73,BM73),999)-BM73,                   INDEX(BL$2:BL$100,BN73)                  ) )</f>
        <v/>
      </c>
      <c r="BP73" s="0" t="n">
        <f aca="false">IFERROR(FIND("f_",LOWER(BO73)),-1)</f>
        <v>-1</v>
      </c>
      <c r="BQ73" s="0" t="n">
        <f aca="false">IF(BP73=-1,-1, VALUE(MID(BO73,BP73+2, IFERROR(FIND(" ",BO73,BP73),999)-BP73-2)))</f>
        <v>-1</v>
      </c>
      <c r="BR73" s="0" t="str">
        <f aca="false">IF(OR(BP73=-1,IFERROR(INDEX(BP$2:BP$100,BQ73),999)&gt;=0),BO73, REPLACE(BO73,BP73,IFERROR(FIND(" ",BO73,BP73),999)-BP73,                   INDEX(BO$2:BO$100,BQ73)                  ) )</f>
        <v/>
      </c>
      <c r="BS73" s="0" t="n">
        <f aca="false">IFERROR(FIND("f_",LOWER(BR73)),-1)</f>
        <v>-1</v>
      </c>
      <c r="BT73" s="0" t="n">
        <f aca="false">IF(BS73=-1,-1, VALUE(MID(BR73,BS73+2, IFERROR(FIND(" ",BR73,BS73),999)-BS73-2)))</f>
        <v>-1</v>
      </c>
      <c r="BU73" s="0" t="str">
        <f aca="false">IF(OR(BS73=-1,IFERROR(INDEX(BS$2:BS$100,BT73),999)&gt;=0),BR73, REPLACE(BR73,BS73,IFERROR(FIND(" ",BR73,BS73),999)-BS73,                   INDEX(BR$2:BR$100,BT73)                  ) )</f>
        <v/>
      </c>
      <c r="BV73" s="0" t="n">
        <f aca="false">IFERROR(FIND("f_",LOWER(BU73)),-1)</f>
        <v>-1</v>
      </c>
      <c r="BW73" s="0" t="n">
        <f aca="false">IF(BV73=-1,-1, VALUE(MID(BU73,BV73+2, IFERROR(FIND(" ",BU73,BV73),999)-BV73-2)))</f>
        <v>-1</v>
      </c>
      <c r="BX73" s="0" t="str">
        <f aca="false">IF(OR(BV73=-1,IFERROR(INDEX(BV$2:BV$100,BW73),999)&gt;=0),BU73, REPLACE(BU73,BV73,IFERROR(FIND(" ",BU73,BV73),999)-BV73,                   INDEX(BU$2:BU$100,BW73)                  ) )</f>
        <v/>
      </c>
      <c r="BY73" s="0" t="n">
        <f aca="false">IFERROR(FIND("f_",LOWER(BX73)),-1)</f>
        <v>-1</v>
      </c>
      <c r="BZ73" s="0" t="n">
        <f aca="false">IF(BY73=-1,-1, VALUE(MID(BX73,BY73+2, IFERROR(FIND(" ",BX73,BY73),999)-BY73-2)))</f>
        <v>-1</v>
      </c>
      <c r="CA73" s="0" t="str">
        <f aca="false">IF(OR(BY73=-1,IFERROR(INDEX(BY$2:BY$100,BZ73),999)&gt;=0),BX73, REPLACE(BX73,BY73,IFERROR(FIND(" ",BX73,BY73),999)-BY73,                   INDEX(BX$2:BX$100,BZ73)                  ) )</f>
        <v/>
      </c>
      <c r="CB73" s="0" t="n">
        <f aca="false">IFERROR(FIND("f_",LOWER(CA73)),-1)</f>
        <v>-1</v>
      </c>
      <c r="CC73" s="0" t="n">
        <f aca="false">IF(CB73=-1,-1, VALUE(MID(CA73,CB73+2, IFERROR(FIND(" ",CA73,CB73),999)-CB73-2)))</f>
        <v>-1</v>
      </c>
      <c r="CD73" s="0" t="str">
        <f aca="false">IF(OR(CB73=-1,IFERROR(INDEX(CB$2:CB$100,CC73),999)&gt;=0),CA73, REPLACE(CA73,CB73,IFERROR(FIND(" ",CA73,CB73),999)-CB73,                   INDEX(CA$2:CA$100,CC73)                  ) )</f>
        <v/>
      </c>
      <c r="CE73" s="0" t="n">
        <f aca="false">IFERROR(FIND("f_",LOWER(CD73)),-1)</f>
        <v>-1</v>
      </c>
      <c r="CF73" s="0" t="n">
        <f aca="false">IF(CE73=-1,-1, VALUE(MID(CD73,CE73+2, IFERROR(FIND(" ",CD73,CE73),999)-CE73-2)))</f>
        <v>-1</v>
      </c>
      <c r="CG73" s="0" t="str">
        <f aca="false">IF(OR(CE73=-1,IFERROR(INDEX(CE$2:CE$100,CF73),999)&gt;=0),CD73, REPLACE(CD73,CE73,IFERROR(FIND(" ",CD73,CE73),999)-CE73,                   INDEX(CD$2:CD$100,CF73)                  ) )</f>
        <v/>
      </c>
      <c r="CH73" s="0" t="n">
        <f aca="false">IFERROR(FIND("f_",LOWER(CG73)),-1)</f>
        <v>-1</v>
      </c>
      <c r="CI73" s="0" t="n">
        <f aca="false">IF(CH73=-1,-1, VALUE(MID(CG73,CH73+2, IFERROR(FIND(" ",CG73,CH73),999)-CH73-2)))</f>
        <v>-1</v>
      </c>
      <c r="CJ73" s="0" t="str">
        <f aca="false">IF(OR(CH73=-1,IFERROR(INDEX(CH$2:CH$100,CI73),999)&gt;=0),CG73, REPLACE(CG73,CH73,IFERROR(FIND(" ",CG73,CH73),999)-CH73,                   INDEX(CG$2:CG$100,CI73)                  ) )</f>
        <v/>
      </c>
      <c r="CK73" s="0" t="n">
        <f aca="false">IFERROR(FIND("f_",LOWER(CJ73)),-1)</f>
        <v>-1</v>
      </c>
      <c r="CL73" s="0" t="n">
        <f aca="false">IF(CK73=-1,-1, VALUE(MID(CJ73,CK73+2, IFERROR(FIND(" ",CJ73,CK73),999)-CK73-2)))</f>
        <v>-1</v>
      </c>
      <c r="CM73" s="0" t="str">
        <f aca="false">IF(OR(CK73=-1,IFERROR(INDEX(CK$2:CK$100,CL73),999)&gt;=0),CJ73, REPLACE(CJ73,CK73,IFERROR(FIND(" ",CJ73,CK73),999)-CK73,                   INDEX(CJ$2:CJ$100,CL73)                  ) )</f>
        <v/>
      </c>
      <c r="CN73" s="0" t="n">
        <f aca="false">IFERROR(FIND("f_",LOWER(CM73)),-1)</f>
        <v>-1</v>
      </c>
      <c r="CO73" s="0" t="n">
        <f aca="false">IF(CN73=-1,-1, VALUE(MID(CM73,CN73+2, IFERROR(FIND(" ",CM73,CN73),999)-CN73-2)))</f>
        <v>-1</v>
      </c>
      <c r="CP73" s="0" t="str">
        <f aca="false">IF(OR(CN73=-1,IFERROR(INDEX(CN$2:CN$100,CO73),999)&gt;=0),CM73, REPLACE(CM73,CN73,IFERROR(FIND(" ",CM73,CN73),999)-CN73,                   INDEX(CM$2:CM$100,CO73)                  ) )</f>
        <v/>
      </c>
      <c r="CQ73" s="0" t="n">
        <f aca="false">IFERROR(FIND("f_",LOWER(CP73)),-1)</f>
        <v>-1</v>
      </c>
      <c r="CR73" s="0" t="n">
        <f aca="false">IF(CQ73=-1,-1, VALUE(MID(CP73,CQ73+2, IFERROR(FIND(" ",CP73,CQ73),999)-CQ73-2)))</f>
        <v>-1</v>
      </c>
      <c r="CS73" s="0" t="str">
        <f aca="false">IF(OR(CQ73=-1,IFERROR(INDEX(CQ$2:CQ$100,CR73),999)&gt;=0),CP73, REPLACE(CP73,CQ73,IFERROR(FIND(" ",CP73,CQ73),999)-CQ73,                   INDEX(CP$2:CP$100,CR73)                  ) )</f>
        <v/>
      </c>
      <c r="CT73" s="0" t="n">
        <f aca="false">IFERROR(FIND("f_",LOWER(CS73)),-1)</f>
        <v>-1</v>
      </c>
      <c r="CU73" s="0" t="n">
        <f aca="false">IF(CT73=-1,-1, VALUE(MID(CS73,CT73+2, IFERROR(FIND(" ",CS73,CT73),999)-CT73-2)))</f>
        <v>-1</v>
      </c>
      <c r="CV73" s="0" t="str">
        <f aca="false">IF(OR(CT73=-1,IFERROR(INDEX(CT$2:CT$100,CU73),999)&gt;=0),CS73, REPLACE(CS73,CT73,IFERROR(FIND(" ",CS73,CT73),999)-CT73,                   INDEX(CS$2:CS$100,CU73)                  ) )</f>
        <v/>
      </c>
      <c r="CW73" s="0" t="n">
        <f aca="false">IFERROR(FIND("f_",LOWER(CV73)),-1)</f>
        <v>-1</v>
      </c>
      <c r="CX73" s="0" t="n">
        <f aca="false">IF(CW73=-1,-1, VALUE(MID(CV73,CW73+2, IFERROR(FIND(" ",CV73,CW73),999)-CW73-2)))</f>
        <v>-1</v>
      </c>
      <c r="CY73" s="0" t="str">
        <f aca="false">IF(OR(CW73=-1,IFERROR(INDEX(CW$2:CW$100,CX73),999)&gt;=0),CV73, REPLACE(CV73,CW73,IFERROR(FIND(" ",CV73,CW73),999)-CW73,                   INDEX(CV$2:CV$100,CX73)                  ) )</f>
        <v/>
      </c>
      <c r="CZ73" s="0" t="n">
        <f aca="false">IFERROR(FIND("f_",LOWER(CY73)),-1)</f>
        <v>-1</v>
      </c>
      <c r="DA73" s="0" t="n">
        <f aca="false">IF(CZ73=-1,-1, VALUE(MID(CY73,CZ73+2, IFERROR(FIND(" ",CY73,CZ73),999)-CZ73-2)))</f>
        <v>-1</v>
      </c>
      <c r="DB73" s="0" t="str">
        <f aca="false">IF(OR(CZ73=-1,IFERROR(INDEX(CZ$2:CZ$100,DA73),999)&gt;=0),CY73, REPLACE(CY73,CZ73,IFERROR(FIND(" ",CY73,CZ73),999)-CZ73,                   INDEX(CY$2:CY$100,DA73)                  ) )</f>
        <v/>
      </c>
    </row>
    <row r="74" customFormat="false" ht="13.8" hidden="false" customHeight="false" outlineLevel="0" collapsed="false">
      <c r="D74" s="1"/>
      <c r="I74" s="0" t="str">
        <f aca="false">DB74</f>
        <v/>
      </c>
      <c r="L74" s="0" t="e">
        <f aca="false">VLOOKUP($D74,Relgebra!$A:$E,5,0)</f>
        <v>#N/A</v>
      </c>
      <c r="M74" s="0" t="e">
        <f aca="false">SUBSTITUTE(SUBSTITUTE(L74,"parm1",E74),"parm2",F74)</f>
        <v>#N/A</v>
      </c>
      <c r="N74" s="0" t="str">
        <f aca="false">IFERROR(VLOOKUP(ROW($A73),$G$2:$M$100,COLUMN(M73)-COLUMN(G73)+1,0),"")</f>
        <v/>
      </c>
      <c r="P74" s="0" t="str">
        <f aca="false">N74</f>
        <v/>
      </c>
      <c r="Q74" s="0" t="n">
        <f aca="false">IFERROR(FIND("f_",LOWER(P74)),-1)</f>
        <v>-1</v>
      </c>
      <c r="R74" s="0" t="n">
        <f aca="false">IF(Q74=-1,-1, VALUE(MID(P74,Q74+2, IFERROR(FIND(" ",P74,Q74),999)-Q74-2)))</f>
        <v>-1</v>
      </c>
      <c r="S74" s="0" t="str">
        <f aca="false">IF(OR(Q74=-1,IFERROR(INDEX(Q$2:Q$100,R74),999)&gt;=0),P74, REPLACE(P74,Q74,IFERROR(FIND(" ",P74,Q74),999)-Q74,                   INDEX(P$2:P$100,R74)                  ) )</f>
        <v/>
      </c>
      <c r="T74" s="0" t="n">
        <f aca="false">IFERROR(FIND("f_",LOWER(S74)),-1)</f>
        <v>-1</v>
      </c>
      <c r="U74" s="0" t="n">
        <f aca="false">IF(T74=-1,-1, VALUE(MID(S74,T74+2, IFERROR(FIND(" ",S74,T74),999)-T74-2)))</f>
        <v>-1</v>
      </c>
      <c r="V74" s="0" t="str">
        <f aca="false">IF(OR(T74=-1,IFERROR(INDEX(T$2:T$100,U74),999)&gt;=0),S74, REPLACE(S74,T74,IFERROR(FIND(" ",S74,T74),999)-T74,                   INDEX(S$2:S$100,U74)                  ) )</f>
        <v/>
      </c>
      <c r="W74" s="0" t="n">
        <f aca="false">IFERROR(FIND("f_",LOWER(V74)),-1)</f>
        <v>-1</v>
      </c>
      <c r="X74" s="0" t="n">
        <f aca="false">IF(W74=-1,-1, VALUE(MID(V74,W74+2, IFERROR(FIND(" ",V74,W74),999)-W74-2)))</f>
        <v>-1</v>
      </c>
      <c r="Y74" s="0" t="str">
        <f aca="false">IF(OR(W74=-1,IFERROR(INDEX(W$2:W$100,X74),999)&gt;=0),V74, REPLACE(V74,W74,IFERROR(FIND(" ",V74,W74),999)-W74,                   INDEX(V$2:V$100,X74)                  ) )</f>
        <v/>
      </c>
      <c r="Z74" s="0" t="n">
        <f aca="false">IFERROR(FIND("f_",LOWER(Y74)),-1)</f>
        <v>-1</v>
      </c>
      <c r="AA74" s="0" t="n">
        <f aca="false">IF(Z74=-1,-1, VALUE(MID(Y74,Z74+2, IFERROR(FIND(" ",Y74,Z74),999)-Z74-2)))</f>
        <v>-1</v>
      </c>
      <c r="AB74" s="0" t="str">
        <f aca="false">IF(OR(Z74=-1,IFERROR(INDEX(Z$2:Z$100,AA74),999)&gt;=0),Y74, REPLACE(Y74,Z74,IFERROR(FIND(" ",Y74,Z74),999)-Z74,                   INDEX(Y$2:Y$100,AA74)                  ) )</f>
        <v/>
      </c>
      <c r="AC74" s="0" t="n">
        <f aca="false">IFERROR(FIND("f_",LOWER(AB74)),-1)</f>
        <v>-1</v>
      </c>
      <c r="AD74" s="0" t="n">
        <f aca="false">IF(AC74=-1,-1, VALUE(MID(AB74,AC74+2, IFERROR(FIND(" ",AB74,AC74),999)-AC74-2)))</f>
        <v>-1</v>
      </c>
      <c r="AE74" s="0" t="str">
        <f aca="false">IF(OR(AC74=-1,IFERROR(INDEX(AC$2:AC$100,AD74),999)&gt;=0),AB74, REPLACE(AB74,AC74,IFERROR(FIND(" ",AB74,AC74),999)-AC74,                   INDEX(AB$2:AB$100,AD74)                  ) )</f>
        <v/>
      </c>
      <c r="AF74" s="0" t="n">
        <f aca="false">IFERROR(FIND("f_",LOWER(AE74)),-1)</f>
        <v>-1</v>
      </c>
      <c r="AG74" s="0" t="n">
        <f aca="false">IF(AF74=-1,-1, VALUE(MID(AE74,AF74+2, IFERROR(FIND(" ",AE74,AF74),999)-AF74-2)))</f>
        <v>-1</v>
      </c>
      <c r="AH74" s="0" t="str">
        <f aca="false">IF(OR(AF74=-1,IFERROR(INDEX(AF$2:AF$100,AG74),999)&gt;=0),AE74, REPLACE(AE74,AF74,IFERROR(FIND(" ",AE74,AF74),999)-AF74,                   INDEX(AE$2:AE$100,AG74)                  ) )</f>
        <v/>
      </c>
      <c r="AI74" s="0" t="n">
        <f aca="false">IFERROR(FIND("f_",LOWER(AH74)),-1)</f>
        <v>-1</v>
      </c>
      <c r="AJ74" s="0" t="n">
        <f aca="false">IF(AI74=-1,-1, VALUE(MID(AH74,AI74+2, IFERROR(FIND(" ",AH74,AI74),999)-AI74-2)))</f>
        <v>-1</v>
      </c>
      <c r="AK74" s="0" t="str">
        <f aca="false">IF(OR(AI74=-1,IFERROR(INDEX(AI$2:AI$100,AJ74),999)&gt;=0),AH74, REPLACE(AH74,AI74,IFERROR(FIND(" ",AH74,AI74),999)-AI74,                   INDEX(AH$2:AH$100,AJ74)                  ) )</f>
        <v/>
      </c>
      <c r="AL74" s="0" t="n">
        <f aca="false">IFERROR(FIND("f_",LOWER(AK74)),-1)</f>
        <v>-1</v>
      </c>
      <c r="AM74" s="0" t="n">
        <f aca="false">IF(AL74=-1,-1, VALUE(MID(AK74,AL74+2, IFERROR(FIND(" ",AK74,AL74),999)-AL74-2)))</f>
        <v>-1</v>
      </c>
      <c r="AN74" s="0" t="str">
        <f aca="false">IF(OR(AL74=-1,IFERROR(INDEX(AL$2:AL$100,AM74),999)&gt;=0),AK74, REPLACE(AK74,AL74,IFERROR(FIND(" ",AK74,AL74),999)-AL74,                   INDEX(AK$2:AK$100,AM74)                  ) )</f>
        <v/>
      </c>
      <c r="AO74" s="0" t="n">
        <f aca="false">IFERROR(FIND("f_",LOWER(AN74)),-1)</f>
        <v>-1</v>
      </c>
      <c r="AP74" s="0" t="n">
        <f aca="false">IF(AO74=-1,-1, VALUE(MID(AN74,AO74+2, IFERROR(FIND(" ",AN74,AO74),999)-AO74-2)))</f>
        <v>-1</v>
      </c>
      <c r="AQ74" s="0" t="str">
        <f aca="false">IF(OR(AO74=-1,IFERROR(INDEX(AO$2:AO$100,AP74),999)&gt;=0),AN74, REPLACE(AN74,AO74,IFERROR(FIND(" ",AN74,AO74),999)-AO74,                   INDEX(AN$2:AN$100,AP74)                  ) )</f>
        <v/>
      </c>
      <c r="AR74" s="0" t="n">
        <f aca="false">IFERROR(FIND("f_",LOWER(AQ74)),-1)</f>
        <v>-1</v>
      </c>
      <c r="AS74" s="0" t="n">
        <f aca="false">IF(AR74=-1,-1, VALUE(MID(AQ74,AR74+2, IFERROR(FIND(" ",AQ74,AR74),999)-AR74-2)))</f>
        <v>-1</v>
      </c>
      <c r="AT74" s="0" t="str">
        <f aca="false">IF(OR(AR74=-1,IFERROR(INDEX(AR$2:AR$100,AS74),999)&gt;=0),AQ74, REPLACE(AQ74,AR74,IFERROR(FIND(" ",AQ74,AR74),999)-AR74,                   INDEX(AQ$2:AQ$100,AS74)                  ) )</f>
        <v/>
      </c>
      <c r="AU74" s="0" t="n">
        <f aca="false">IFERROR(FIND("f_",LOWER(AT74)),-1)</f>
        <v>-1</v>
      </c>
      <c r="AV74" s="0" t="n">
        <f aca="false">IF(AU74=-1,-1, VALUE(MID(AT74,AU74+2, IFERROR(FIND(" ",AT74,AU74),999)-AU74-2)))</f>
        <v>-1</v>
      </c>
      <c r="AW74" s="0" t="str">
        <f aca="false">IF(OR(AU74=-1,IFERROR(INDEX(AU$2:AU$100,AV74),999)&gt;=0),AT74, REPLACE(AT74,AU74,IFERROR(FIND(" ",AT74,AU74),999)-AU74,                   INDEX(AT$2:AT$100,AV74)                  ) )</f>
        <v/>
      </c>
      <c r="AX74" s="0" t="n">
        <f aca="false">IFERROR(FIND("f_",LOWER(AW74)),-1)</f>
        <v>-1</v>
      </c>
      <c r="AY74" s="0" t="n">
        <f aca="false">IF(AX74=-1,-1, VALUE(MID(AW74,AX74+2, IFERROR(FIND(" ",AW74,AX74),999)-AX74-2)))</f>
        <v>-1</v>
      </c>
      <c r="AZ74" s="0" t="str">
        <f aca="false">IF(OR(AX74=-1,IFERROR(INDEX(AX$2:AX$100,AY74),999)&gt;=0),AW74, REPLACE(AW74,AX74,IFERROR(FIND(" ",AW74,AX74),999)-AX74,                   INDEX(AW$2:AW$100,AY74)                  ) )</f>
        <v/>
      </c>
      <c r="BA74" s="0" t="n">
        <f aca="false">IFERROR(FIND("f_",LOWER(AZ74)),-1)</f>
        <v>-1</v>
      </c>
      <c r="BB74" s="0" t="n">
        <f aca="false">IF(BA74=-1,-1, VALUE(MID(AZ74,BA74+2, IFERROR(FIND(" ",AZ74,BA74),999)-BA74-2)))</f>
        <v>-1</v>
      </c>
      <c r="BC74" s="0" t="str">
        <f aca="false">IF(OR(BA74=-1,IFERROR(INDEX(BA$2:BA$100,BB74),999)&gt;=0),AZ74, REPLACE(AZ74,BA74,IFERROR(FIND(" ",AZ74,BA74),999)-BA74,                   INDEX(AZ$2:AZ$100,BB74)                  ) )</f>
        <v/>
      </c>
      <c r="BD74" s="0" t="n">
        <f aca="false">IFERROR(FIND("f_",LOWER(BC74)),-1)</f>
        <v>-1</v>
      </c>
      <c r="BE74" s="0" t="n">
        <f aca="false">IF(BD74=-1,-1, VALUE(MID(BC74,BD74+2, IFERROR(FIND(" ",BC74,BD74),999)-BD74-2)))</f>
        <v>-1</v>
      </c>
      <c r="BF74" s="0" t="str">
        <f aca="false">IF(OR(BD74=-1,IFERROR(INDEX(BD$2:BD$100,BE74),999)&gt;=0),BC74, REPLACE(BC74,BD74,IFERROR(FIND(" ",BC74,BD74),999)-BD74,                   INDEX(BC$2:BC$100,BE74)                  ) )</f>
        <v/>
      </c>
      <c r="BG74" s="0" t="n">
        <f aca="false">IFERROR(FIND("f_",LOWER(BF74)),-1)</f>
        <v>-1</v>
      </c>
      <c r="BH74" s="0" t="n">
        <f aca="false">IF(BG74=-1,-1, VALUE(MID(BF74,BG74+2, IFERROR(FIND(" ",BF74,BG74),999)-BG74-2)))</f>
        <v>-1</v>
      </c>
      <c r="BI74" s="0" t="str">
        <f aca="false">IF(OR(BG74=-1,IFERROR(INDEX(BG$2:BG$100,BH74),999)&gt;=0),BF74, REPLACE(BF74,BG74,IFERROR(FIND(" ",BF74,BG74),999)-BG74,                   INDEX(BF$2:BF$100,BH74)                  ) )</f>
        <v/>
      </c>
      <c r="BJ74" s="0" t="n">
        <f aca="false">IFERROR(FIND("f_",LOWER(BI74)),-1)</f>
        <v>-1</v>
      </c>
      <c r="BK74" s="0" t="n">
        <f aca="false">IF(BJ74=-1,-1, VALUE(MID(BI74,BJ74+2, IFERROR(FIND(" ",BI74,BJ74),999)-BJ74-2)))</f>
        <v>-1</v>
      </c>
      <c r="BL74" s="0" t="str">
        <f aca="false">IF(OR(BJ74=-1,IFERROR(INDEX(BJ$2:BJ$100,BK74),999)&gt;=0),BI74, REPLACE(BI74,BJ74,IFERROR(FIND(" ",BI74,BJ74),999)-BJ74,                   INDEX(BI$2:BI$100,BK74)                  ) )</f>
        <v/>
      </c>
      <c r="BM74" s="0" t="n">
        <f aca="false">IFERROR(FIND("f_",LOWER(BL74)),-1)</f>
        <v>-1</v>
      </c>
      <c r="BN74" s="0" t="n">
        <f aca="false">IF(BM74=-1,-1, VALUE(MID(BL74,BM74+2, IFERROR(FIND(" ",BL74,BM74),999)-BM74-2)))</f>
        <v>-1</v>
      </c>
      <c r="BO74" s="0" t="str">
        <f aca="false">IF(OR(BM74=-1,IFERROR(INDEX(BM$2:BM$100,BN74),999)&gt;=0),BL74, REPLACE(BL74,BM74,IFERROR(FIND(" ",BL74,BM74),999)-BM74,                   INDEX(BL$2:BL$100,BN74)                  ) )</f>
        <v/>
      </c>
      <c r="BP74" s="0" t="n">
        <f aca="false">IFERROR(FIND("f_",LOWER(BO74)),-1)</f>
        <v>-1</v>
      </c>
      <c r="BQ74" s="0" t="n">
        <f aca="false">IF(BP74=-1,-1, VALUE(MID(BO74,BP74+2, IFERROR(FIND(" ",BO74,BP74),999)-BP74-2)))</f>
        <v>-1</v>
      </c>
      <c r="BR74" s="0" t="str">
        <f aca="false">IF(OR(BP74=-1,IFERROR(INDEX(BP$2:BP$100,BQ74),999)&gt;=0),BO74, REPLACE(BO74,BP74,IFERROR(FIND(" ",BO74,BP74),999)-BP74,                   INDEX(BO$2:BO$100,BQ74)                  ) )</f>
        <v/>
      </c>
      <c r="BS74" s="0" t="n">
        <f aca="false">IFERROR(FIND("f_",LOWER(BR74)),-1)</f>
        <v>-1</v>
      </c>
      <c r="BT74" s="0" t="n">
        <f aca="false">IF(BS74=-1,-1, VALUE(MID(BR74,BS74+2, IFERROR(FIND(" ",BR74,BS74),999)-BS74-2)))</f>
        <v>-1</v>
      </c>
      <c r="BU74" s="0" t="str">
        <f aca="false">IF(OR(BS74=-1,IFERROR(INDEX(BS$2:BS$100,BT74),999)&gt;=0),BR74, REPLACE(BR74,BS74,IFERROR(FIND(" ",BR74,BS74),999)-BS74,                   INDEX(BR$2:BR$100,BT74)                  ) )</f>
        <v/>
      </c>
      <c r="BV74" s="0" t="n">
        <f aca="false">IFERROR(FIND("f_",LOWER(BU74)),-1)</f>
        <v>-1</v>
      </c>
      <c r="BW74" s="0" t="n">
        <f aca="false">IF(BV74=-1,-1, VALUE(MID(BU74,BV74+2, IFERROR(FIND(" ",BU74,BV74),999)-BV74-2)))</f>
        <v>-1</v>
      </c>
      <c r="BX74" s="0" t="str">
        <f aca="false">IF(OR(BV74=-1,IFERROR(INDEX(BV$2:BV$100,BW74),999)&gt;=0),BU74, REPLACE(BU74,BV74,IFERROR(FIND(" ",BU74,BV74),999)-BV74,                   INDEX(BU$2:BU$100,BW74)                  ) )</f>
        <v/>
      </c>
      <c r="BY74" s="0" t="n">
        <f aca="false">IFERROR(FIND("f_",LOWER(BX74)),-1)</f>
        <v>-1</v>
      </c>
      <c r="BZ74" s="0" t="n">
        <f aca="false">IF(BY74=-1,-1, VALUE(MID(BX74,BY74+2, IFERROR(FIND(" ",BX74,BY74),999)-BY74-2)))</f>
        <v>-1</v>
      </c>
      <c r="CA74" s="0" t="str">
        <f aca="false">IF(OR(BY74=-1,IFERROR(INDEX(BY$2:BY$100,BZ74),999)&gt;=0),BX74, REPLACE(BX74,BY74,IFERROR(FIND(" ",BX74,BY74),999)-BY74,                   INDEX(BX$2:BX$100,BZ74)                  ) )</f>
        <v/>
      </c>
      <c r="CB74" s="0" t="n">
        <f aca="false">IFERROR(FIND("f_",LOWER(CA74)),-1)</f>
        <v>-1</v>
      </c>
      <c r="CC74" s="0" t="n">
        <f aca="false">IF(CB74=-1,-1, VALUE(MID(CA74,CB74+2, IFERROR(FIND(" ",CA74,CB74),999)-CB74-2)))</f>
        <v>-1</v>
      </c>
      <c r="CD74" s="0" t="str">
        <f aca="false">IF(OR(CB74=-1,IFERROR(INDEX(CB$2:CB$100,CC74),999)&gt;=0),CA74, REPLACE(CA74,CB74,IFERROR(FIND(" ",CA74,CB74),999)-CB74,                   INDEX(CA$2:CA$100,CC74)                  ) )</f>
        <v/>
      </c>
      <c r="CE74" s="0" t="n">
        <f aca="false">IFERROR(FIND("f_",LOWER(CD74)),-1)</f>
        <v>-1</v>
      </c>
      <c r="CF74" s="0" t="n">
        <f aca="false">IF(CE74=-1,-1, VALUE(MID(CD74,CE74+2, IFERROR(FIND(" ",CD74,CE74),999)-CE74-2)))</f>
        <v>-1</v>
      </c>
      <c r="CG74" s="0" t="str">
        <f aca="false">IF(OR(CE74=-1,IFERROR(INDEX(CE$2:CE$100,CF74),999)&gt;=0),CD74, REPLACE(CD74,CE74,IFERROR(FIND(" ",CD74,CE74),999)-CE74,                   INDEX(CD$2:CD$100,CF74)                  ) )</f>
        <v/>
      </c>
      <c r="CH74" s="0" t="n">
        <f aca="false">IFERROR(FIND("f_",LOWER(CG74)),-1)</f>
        <v>-1</v>
      </c>
      <c r="CI74" s="0" t="n">
        <f aca="false">IF(CH74=-1,-1, VALUE(MID(CG74,CH74+2, IFERROR(FIND(" ",CG74,CH74),999)-CH74-2)))</f>
        <v>-1</v>
      </c>
      <c r="CJ74" s="0" t="str">
        <f aca="false">IF(OR(CH74=-1,IFERROR(INDEX(CH$2:CH$100,CI74),999)&gt;=0),CG74, REPLACE(CG74,CH74,IFERROR(FIND(" ",CG74,CH74),999)-CH74,                   INDEX(CG$2:CG$100,CI74)                  ) )</f>
        <v/>
      </c>
      <c r="CK74" s="0" t="n">
        <f aca="false">IFERROR(FIND("f_",LOWER(CJ74)),-1)</f>
        <v>-1</v>
      </c>
      <c r="CL74" s="0" t="n">
        <f aca="false">IF(CK74=-1,-1, VALUE(MID(CJ74,CK74+2, IFERROR(FIND(" ",CJ74,CK74),999)-CK74-2)))</f>
        <v>-1</v>
      </c>
      <c r="CM74" s="0" t="str">
        <f aca="false">IF(OR(CK74=-1,IFERROR(INDEX(CK$2:CK$100,CL74),999)&gt;=0),CJ74, REPLACE(CJ74,CK74,IFERROR(FIND(" ",CJ74,CK74),999)-CK74,                   INDEX(CJ$2:CJ$100,CL74)                  ) )</f>
        <v/>
      </c>
      <c r="CN74" s="0" t="n">
        <f aca="false">IFERROR(FIND("f_",LOWER(CM74)),-1)</f>
        <v>-1</v>
      </c>
      <c r="CO74" s="0" t="n">
        <f aca="false">IF(CN74=-1,-1, VALUE(MID(CM74,CN74+2, IFERROR(FIND(" ",CM74,CN74),999)-CN74-2)))</f>
        <v>-1</v>
      </c>
      <c r="CP74" s="0" t="str">
        <f aca="false">IF(OR(CN74=-1,IFERROR(INDEX(CN$2:CN$100,CO74),999)&gt;=0),CM74, REPLACE(CM74,CN74,IFERROR(FIND(" ",CM74,CN74),999)-CN74,                   INDEX(CM$2:CM$100,CO74)                  ) )</f>
        <v/>
      </c>
      <c r="CQ74" s="0" t="n">
        <f aca="false">IFERROR(FIND("f_",LOWER(CP74)),-1)</f>
        <v>-1</v>
      </c>
      <c r="CR74" s="0" t="n">
        <f aca="false">IF(CQ74=-1,-1, VALUE(MID(CP74,CQ74+2, IFERROR(FIND(" ",CP74,CQ74),999)-CQ74-2)))</f>
        <v>-1</v>
      </c>
      <c r="CS74" s="0" t="str">
        <f aca="false">IF(OR(CQ74=-1,IFERROR(INDEX(CQ$2:CQ$100,CR74),999)&gt;=0),CP74, REPLACE(CP74,CQ74,IFERROR(FIND(" ",CP74,CQ74),999)-CQ74,                   INDEX(CP$2:CP$100,CR74)                  ) )</f>
        <v/>
      </c>
      <c r="CT74" s="0" t="n">
        <f aca="false">IFERROR(FIND("f_",LOWER(CS74)),-1)</f>
        <v>-1</v>
      </c>
      <c r="CU74" s="0" t="n">
        <f aca="false">IF(CT74=-1,-1, VALUE(MID(CS74,CT74+2, IFERROR(FIND(" ",CS74,CT74),999)-CT74-2)))</f>
        <v>-1</v>
      </c>
      <c r="CV74" s="0" t="str">
        <f aca="false">IF(OR(CT74=-1,IFERROR(INDEX(CT$2:CT$100,CU74),999)&gt;=0),CS74, REPLACE(CS74,CT74,IFERROR(FIND(" ",CS74,CT74),999)-CT74,                   INDEX(CS$2:CS$100,CU74)                  ) )</f>
        <v/>
      </c>
      <c r="CW74" s="0" t="n">
        <f aca="false">IFERROR(FIND("f_",LOWER(CV74)),-1)</f>
        <v>-1</v>
      </c>
      <c r="CX74" s="0" t="n">
        <f aca="false">IF(CW74=-1,-1, VALUE(MID(CV74,CW74+2, IFERROR(FIND(" ",CV74,CW74),999)-CW74-2)))</f>
        <v>-1</v>
      </c>
      <c r="CY74" s="0" t="str">
        <f aca="false">IF(OR(CW74=-1,IFERROR(INDEX(CW$2:CW$100,CX74),999)&gt;=0),CV74, REPLACE(CV74,CW74,IFERROR(FIND(" ",CV74,CW74),999)-CW74,                   INDEX(CV$2:CV$100,CX74)                  ) )</f>
        <v/>
      </c>
      <c r="CZ74" s="0" t="n">
        <f aca="false">IFERROR(FIND("f_",LOWER(CY74)),-1)</f>
        <v>-1</v>
      </c>
      <c r="DA74" s="0" t="n">
        <f aca="false">IF(CZ74=-1,-1, VALUE(MID(CY74,CZ74+2, IFERROR(FIND(" ",CY74,CZ74),999)-CZ74-2)))</f>
        <v>-1</v>
      </c>
      <c r="DB74" s="0" t="str">
        <f aca="false">IF(OR(CZ74=-1,IFERROR(INDEX(CZ$2:CZ$100,DA74),999)&gt;=0),CY74, REPLACE(CY74,CZ74,IFERROR(FIND(" ",CY74,CZ74),999)-CZ74,                   INDEX(CY$2:CY$100,DA74)                  ) )</f>
        <v/>
      </c>
    </row>
    <row r="75" customFormat="false" ht="13.8" hidden="false" customHeight="false" outlineLevel="0" collapsed="false">
      <c r="D75" s="1"/>
      <c r="I75" s="0" t="str">
        <f aca="false">DB75</f>
        <v/>
      </c>
      <c r="L75" s="0" t="e">
        <f aca="false">VLOOKUP($D75,Relgebra!$A:$E,5,0)</f>
        <v>#N/A</v>
      </c>
      <c r="M75" s="0" t="e">
        <f aca="false">SUBSTITUTE(SUBSTITUTE(L75,"parm1",E75),"parm2",F75)</f>
        <v>#N/A</v>
      </c>
      <c r="N75" s="0" t="str">
        <f aca="false">IFERROR(VLOOKUP(ROW($A74),$G$2:$M$100,COLUMN(M74)-COLUMN(G74)+1,0),"")</f>
        <v/>
      </c>
      <c r="P75" s="0" t="str">
        <f aca="false">N75</f>
        <v/>
      </c>
      <c r="Q75" s="0" t="n">
        <f aca="false">IFERROR(FIND("f_",LOWER(P75)),-1)</f>
        <v>-1</v>
      </c>
      <c r="R75" s="0" t="n">
        <f aca="false">IF(Q75=-1,-1, VALUE(MID(P75,Q75+2, IFERROR(FIND(" ",P75,Q75),999)-Q75-2)))</f>
        <v>-1</v>
      </c>
      <c r="S75" s="0" t="str">
        <f aca="false">IF(OR(Q75=-1,IFERROR(INDEX(Q$2:Q$100,R75),999)&gt;=0),P75, REPLACE(P75,Q75,IFERROR(FIND(" ",P75,Q75),999)-Q75,                   INDEX(P$2:P$100,R75)                  ) )</f>
        <v/>
      </c>
      <c r="T75" s="0" t="n">
        <f aca="false">IFERROR(FIND("f_",LOWER(S75)),-1)</f>
        <v>-1</v>
      </c>
      <c r="U75" s="0" t="n">
        <f aca="false">IF(T75=-1,-1, VALUE(MID(S75,T75+2, IFERROR(FIND(" ",S75,T75),999)-T75-2)))</f>
        <v>-1</v>
      </c>
      <c r="V75" s="0" t="str">
        <f aca="false">IF(OR(T75=-1,IFERROR(INDEX(T$2:T$100,U75),999)&gt;=0),S75, REPLACE(S75,T75,IFERROR(FIND(" ",S75,T75),999)-T75,                   INDEX(S$2:S$100,U75)                  ) )</f>
        <v/>
      </c>
      <c r="W75" s="0" t="n">
        <f aca="false">IFERROR(FIND("f_",LOWER(V75)),-1)</f>
        <v>-1</v>
      </c>
      <c r="X75" s="0" t="n">
        <f aca="false">IF(W75=-1,-1, VALUE(MID(V75,W75+2, IFERROR(FIND(" ",V75,W75),999)-W75-2)))</f>
        <v>-1</v>
      </c>
      <c r="Y75" s="0" t="str">
        <f aca="false">IF(OR(W75=-1,IFERROR(INDEX(W$2:W$100,X75),999)&gt;=0),V75, REPLACE(V75,W75,IFERROR(FIND(" ",V75,W75),999)-W75,                   INDEX(V$2:V$100,X75)                  ) )</f>
        <v/>
      </c>
      <c r="Z75" s="0" t="n">
        <f aca="false">IFERROR(FIND("f_",LOWER(Y75)),-1)</f>
        <v>-1</v>
      </c>
      <c r="AA75" s="0" t="n">
        <f aca="false">IF(Z75=-1,-1, VALUE(MID(Y75,Z75+2, IFERROR(FIND(" ",Y75,Z75),999)-Z75-2)))</f>
        <v>-1</v>
      </c>
      <c r="AB75" s="0" t="str">
        <f aca="false">IF(OR(Z75=-1,IFERROR(INDEX(Z$2:Z$100,AA75),999)&gt;=0),Y75, REPLACE(Y75,Z75,IFERROR(FIND(" ",Y75,Z75),999)-Z75,                   INDEX(Y$2:Y$100,AA75)                  ) )</f>
        <v/>
      </c>
      <c r="AC75" s="0" t="n">
        <f aca="false">IFERROR(FIND("f_",LOWER(AB75)),-1)</f>
        <v>-1</v>
      </c>
      <c r="AD75" s="0" t="n">
        <f aca="false">IF(AC75=-1,-1, VALUE(MID(AB75,AC75+2, IFERROR(FIND(" ",AB75,AC75),999)-AC75-2)))</f>
        <v>-1</v>
      </c>
      <c r="AE75" s="0" t="str">
        <f aca="false">IF(OR(AC75=-1,IFERROR(INDEX(AC$2:AC$100,AD75),999)&gt;=0),AB75, REPLACE(AB75,AC75,IFERROR(FIND(" ",AB75,AC75),999)-AC75,                   INDEX(AB$2:AB$100,AD75)                  ) )</f>
        <v/>
      </c>
      <c r="AF75" s="0" t="n">
        <f aca="false">IFERROR(FIND("f_",LOWER(AE75)),-1)</f>
        <v>-1</v>
      </c>
      <c r="AG75" s="0" t="n">
        <f aca="false">IF(AF75=-1,-1, VALUE(MID(AE75,AF75+2, IFERROR(FIND(" ",AE75,AF75),999)-AF75-2)))</f>
        <v>-1</v>
      </c>
      <c r="AH75" s="0" t="str">
        <f aca="false">IF(OR(AF75=-1,IFERROR(INDEX(AF$2:AF$100,AG75),999)&gt;=0),AE75, REPLACE(AE75,AF75,IFERROR(FIND(" ",AE75,AF75),999)-AF75,                   INDEX(AE$2:AE$100,AG75)                  ) )</f>
        <v/>
      </c>
      <c r="AI75" s="0" t="n">
        <f aca="false">IFERROR(FIND("f_",LOWER(AH75)),-1)</f>
        <v>-1</v>
      </c>
      <c r="AJ75" s="0" t="n">
        <f aca="false">IF(AI75=-1,-1, VALUE(MID(AH75,AI75+2, IFERROR(FIND(" ",AH75,AI75),999)-AI75-2)))</f>
        <v>-1</v>
      </c>
      <c r="AK75" s="0" t="str">
        <f aca="false">IF(OR(AI75=-1,IFERROR(INDEX(AI$2:AI$100,AJ75),999)&gt;=0),AH75, REPLACE(AH75,AI75,IFERROR(FIND(" ",AH75,AI75),999)-AI75,                   INDEX(AH$2:AH$100,AJ75)                  ) )</f>
        <v/>
      </c>
      <c r="AL75" s="0" t="n">
        <f aca="false">IFERROR(FIND("f_",LOWER(AK75)),-1)</f>
        <v>-1</v>
      </c>
      <c r="AM75" s="0" t="n">
        <f aca="false">IF(AL75=-1,-1, VALUE(MID(AK75,AL75+2, IFERROR(FIND(" ",AK75,AL75),999)-AL75-2)))</f>
        <v>-1</v>
      </c>
      <c r="AN75" s="0" t="str">
        <f aca="false">IF(OR(AL75=-1,IFERROR(INDEX(AL$2:AL$100,AM75),999)&gt;=0),AK75, REPLACE(AK75,AL75,IFERROR(FIND(" ",AK75,AL75),999)-AL75,                   INDEX(AK$2:AK$100,AM75)                  ) )</f>
        <v/>
      </c>
      <c r="AO75" s="0" t="n">
        <f aca="false">IFERROR(FIND("f_",LOWER(AN75)),-1)</f>
        <v>-1</v>
      </c>
      <c r="AP75" s="0" t="n">
        <f aca="false">IF(AO75=-1,-1, VALUE(MID(AN75,AO75+2, IFERROR(FIND(" ",AN75,AO75),999)-AO75-2)))</f>
        <v>-1</v>
      </c>
      <c r="AQ75" s="0" t="str">
        <f aca="false">IF(OR(AO75=-1,IFERROR(INDEX(AO$2:AO$100,AP75),999)&gt;=0),AN75, REPLACE(AN75,AO75,IFERROR(FIND(" ",AN75,AO75),999)-AO75,                   INDEX(AN$2:AN$100,AP75)                  ) )</f>
        <v/>
      </c>
      <c r="AR75" s="0" t="n">
        <f aca="false">IFERROR(FIND("f_",LOWER(AQ75)),-1)</f>
        <v>-1</v>
      </c>
      <c r="AS75" s="0" t="n">
        <f aca="false">IF(AR75=-1,-1, VALUE(MID(AQ75,AR75+2, IFERROR(FIND(" ",AQ75,AR75),999)-AR75-2)))</f>
        <v>-1</v>
      </c>
      <c r="AT75" s="0" t="str">
        <f aca="false">IF(OR(AR75=-1,IFERROR(INDEX(AR$2:AR$100,AS75),999)&gt;=0),AQ75, REPLACE(AQ75,AR75,IFERROR(FIND(" ",AQ75,AR75),999)-AR75,                   INDEX(AQ$2:AQ$100,AS75)                  ) )</f>
        <v/>
      </c>
      <c r="AU75" s="0" t="n">
        <f aca="false">IFERROR(FIND("f_",LOWER(AT75)),-1)</f>
        <v>-1</v>
      </c>
      <c r="AV75" s="0" t="n">
        <f aca="false">IF(AU75=-1,-1, VALUE(MID(AT75,AU75+2, IFERROR(FIND(" ",AT75,AU75),999)-AU75-2)))</f>
        <v>-1</v>
      </c>
      <c r="AW75" s="0" t="str">
        <f aca="false">IF(OR(AU75=-1,IFERROR(INDEX(AU$2:AU$100,AV75),999)&gt;=0),AT75, REPLACE(AT75,AU75,IFERROR(FIND(" ",AT75,AU75),999)-AU75,                   INDEX(AT$2:AT$100,AV75)                  ) )</f>
        <v/>
      </c>
      <c r="AX75" s="0" t="n">
        <f aca="false">IFERROR(FIND("f_",LOWER(AW75)),-1)</f>
        <v>-1</v>
      </c>
      <c r="AY75" s="0" t="n">
        <f aca="false">IF(AX75=-1,-1, VALUE(MID(AW75,AX75+2, IFERROR(FIND(" ",AW75,AX75),999)-AX75-2)))</f>
        <v>-1</v>
      </c>
      <c r="AZ75" s="0" t="str">
        <f aca="false">IF(OR(AX75=-1,IFERROR(INDEX(AX$2:AX$100,AY75),999)&gt;=0),AW75, REPLACE(AW75,AX75,IFERROR(FIND(" ",AW75,AX75),999)-AX75,                   INDEX(AW$2:AW$100,AY75)                  ) )</f>
        <v/>
      </c>
      <c r="BA75" s="0" t="n">
        <f aca="false">IFERROR(FIND("f_",LOWER(AZ75)),-1)</f>
        <v>-1</v>
      </c>
      <c r="BB75" s="0" t="n">
        <f aca="false">IF(BA75=-1,-1, VALUE(MID(AZ75,BA75+2, IFERROR(FIND(" ",AZ75,BA75),999)-BA75-2)))</f>
        <v>-1</v>
      </c>
      <c r="BC75" s="0" t="str">
        <f aca="false">IF(OR(BA75=-1,IFERROR(INDEX(BA$2:BA$100,BB75),999)&gt;=0),AZ75, REPLACE(AZ75,BA75,IFERROR(FIND(" ",AZ75,BA75),999)-BA75,                   INDEX(AZ$2:AZ$100,BB75)                  ) )</f>
        <v/>
      </c>
      <c r="BD75" s="0" t="n">
        <f aca="false">IFERROR(FIND("f_",LOWER(BC75)),-1)</f>
        <v>-1</v>
      </c>
      <c r="BE75" s="0" t="n">
        <f aca="false">IF(BD75=-1,-1, VALUE(MID(BC75,BD75+2, IFERROR(FIND(" ",BC75,BD75),999)-BD75-2)))</f>
        <v>-1</v>
      </c>
      <c r="BF75" s="0" t="str">
        <f aca="false">IF(OR(BD75=-1,IFERROR(INDEX(BD$2:BD$100,BE75),999)&gt;=0),BC75, REPLACE(BC75,BD75,IFERROR(FIND(" ",BC75,BD75),999)-BD75,                   INDEX(BC$2:BC$100,BE75)                  ) )</f>
        <v/>
      </c>
      <c r="BG75" s="0" t="n">
        <f aca="false">IFERROR(FIND("f_",LOWER(BF75)),-1)</f>
        <v>-1</v>
      </c>
      <c r="BH75" s="0" t="n">
        <f aca="false">IF(BG75=-1,-1, VALUE(MID(BF75,BG75+2, IFERROR(FIND(" ",BF75,BG75),999)-BG75-2)))</f>
        <v>-1</v>
      </c>
      <c r="BI75" s="0" t="str">
        <f aca="false">IF(OR(BG75=-1,IFERROR(INDEX(BG$2:BG$100,BH75),999)&gt;=0),BF75, REPLACE(BF75,BG75,IFERROR(FIND(" ",BF75,BG75),999)-BG75,                   INDEX(BF$2:BF$100,BH75)                  ) )</f>
        <v/>
      </c>
      <c r="BJ75" s="0" t="n">
        <f aca="false">IFERROR(FIND("f_",LOWER(BI75)),-1)</f>
        <v>-1</v>
      </c>
      <c r="BK75" s="0" t="n">
        <f aca="false">IF(BJ75=-1,-1, VALUE(MID(BI75,BJ75+2, IFERROR(FIND(" ",BI75,BJ75),999)-BJ75-2)))</f>
        <v>-1</v>
      </c>
      <c r="BL75" s="0" t="str">
        <f aca="false">IF(OR(BJ75=-1,IFERROR(INDEX(BJ$2:BJ$100,BK75),999)&gt;=0),BI75, REPLACE(BI75,BJ75,IFERROR(FIND(" ",BI75,BJ75),999)-BJ75,                   INDEX(BI$2:BI$100,BK75)                  ) )</f>
        <v/>
      </c>
      <c r="BM75" s="0" t="n">
        <f aca="false">IFERROR(FIND("f_",LOWER(BL75)),-1)</f>
        <v>-1</v>
      </c>
      <c r="BN75" s="0" t="n">
        <f aca="false">IF(BM75=-1,-1, VALUE(MID(BL75,BM75+2, IFERROR(FIND(" ",BL75,BM75),999)-BM75-2)))</f>
        <v>-1</v>
      </c>
      <c r="BO75" s="0" t="str">
        <f aca="false">IF(OR(BM75=-1,IFERROR(INDEX(BM$2:BM$100,BN75),999)&gt;=0),BL75, REPLACE(BL75,BM75,IFERROR(FIND(" ",BL75,BM75),999)-BM75,                   INDEX(BL$2:BL$100,BN75)                  ) )</f>
        <v/>
      </c>
      <c r="BP75" s="0" t="n">
        <f aca="false">IFERROR(FIND("f_",LOWER(BO75)),-1)</f>
        <v>-1</v>
      </c>
      <c r="BQ75" s="0" t="n">
        <f aca="false">IF(BP75=-1,-1, VALUE(MID(BO75,BP75+2, IFERROR(FIND(" ",BO75,BP75),999)-BP75-2)))</f>
        <v>-1</v>
      </c>
      <c r="BR75" s="0" t="str">
        <f aca="false">IF(OR(BP75=-1,IFERROR(INDEX(BP$2:BP$100,BQ75),999)&gt;=0),BO75, REPLACE(BO75,BP75,IFERROR(FIND(" ",BO75,BP75),999)-BP75,                   INDEX(BO$2:BO$100,BQ75)                  ) )</f>
        <v/>
      </c>
      <c r="BS75" s="0" t="n">
        <f aca="false">IFERROR(FIND("f_",LOWER(BR75)),-1)</f>
        <v>-1</v>
      </c>
      <c r="BT75" s="0" t="n">
        <f aca="false">IF(BS75=-1,-1, VALUE(MID(BR75,BS75+2, IFERROR(FIND(" ",BR75,BS75),999)-BS75-2)))</f>
        <v>-1</v>
      </c>
      <c r="BU75" s="0" t="str">
        <f aca="false">IF(OR(BS75=-1,IFERROR(INDEX(BS$2:BS$100,BT75),999)&gt;=0),BR75, REPLACE(BR75,BS75,IFERROR(FIND(" ",BR75,BS75),999)-BS75,                   INDEX(BR$2:BR$100,BT75)                  ) )</f>
        <v/>
      </c>
      <c r="BV75" s="0" t="n">
        <f aca="false">IFERROR(FIND("f_",LOWER(BU75)),-1)</f>
        <v>-1</v>
      </c>
      <c r="BW75" s="0" t="n">
        <f aca="false">IF(BV75=-1,-1, VALUE(MID(BU75,BV75+2, IFERROR(FIND(" ",BU75,BV75),999)-BV75-2)))</f>
        <v>-1</v>
      </c>
      <c r="BX75" s="0" t="str">
        <f aca="false">IF(OR(BV75=-1,IFERROR(INDEX(BV$2:BV$100,BW75),999)&gt;=0),BU75, REPLACE(BU75,BV75,IFERROR(FIND(" ",BU75,BV75),999)-BV75,                   INDEX(BU$2:BU$100,BW75)                  ) )</f>
        <v/>
      </c>
      <c r="BY75" s="0" t="n">
        <f aca="false">IFERROR(FIND("f_",LOWER(BX75)),-1)</f>
        <v>-1</v>
      </c>
      <c r="BZ75" s="0" t="n">
        <f aca="false">IF(BY75=-1,-1, VALUE(MID(BX75,BY75+2, IFERROR(FIND(" ",BX75,BY75),999)-BY75-2)))</f>
        <v>-1</v>
      </c>
      <c r="CA75" s="0" t="str">
        <f aca="false">IF(OR(BY75=-1,IFERROR(INDEX(BY$2:BY$100,BZ75),999)&gt;=0),BX75, REPLACE(BX75,BY75,IFERROR(FIND(" ",BX75,BY75),999)-BY75,                   INDEX(BX$2:BX$100,BZ75)                  ) )</f>
        <v/>
      </c>
      <c r="CB75" s="0" t="n">
        <f aca="false">IFERROR(FIND("f_",LOWER(CA75)),-1)</f>
        <v>-1</v>
      </c>
      <c r="CC75" s="0" t="n">
        <f aca="false">IF(CB75=-1,-1, VALUE(MID(CA75,CB75+2, IFERROR(FIND(" ",CA75,CB75),999)-CB75-2)))</f>
        <v>-1</v>
      </c>
      <c r="CD75" s="0" t="str">
        <f aca="false">IF(OR(CB75=-1,IFERROR(INDEX(CB$2:CB$100,CC75),999)&gt;=0),CA75, REPLACE(CA75,CB75,IFERROR(FIND(" ",CA75,CB75),999)-CB75,                   INDEX(CA$2:CA$100,CC75)                  ) )</f>
        <v/>
      </c>
      <c r="CE75" s="0" t="n">
        <f aca="false">IFERROR(FIND("f_",LOWER(CD75)),-1)</f>
        <v>-1</v>
      </c>
      <c r="CF75" s="0" t="n">
        <f aca="false">IF(CE75=-1,-1, VALUE(MID(CD75,CE75+2, IFERROR(FIND(" ",CD75,CE75),999)-CE75-2)))</f>
        <v>-1</v>
      </c>
      <c r="CG75" s="0" t="str">
        <f aca="false">IF(OR(CE75=-1,IFERROR(INDEX(CE$2:CE$100,CF75),999)&gt;=0),CD75, REPLACE(CD75,CE75,IFERROR(FIND(" ",CD75,CE75),999)-CE75,                   INDEX(CD$2:CD$100,CF75)                  ) )</f>
        <v/>
      </c>
      <c r="CH75" s="0" t="n">
        <f aca="false">IFERROR(FIND("f_",LOWER(CG75)),-1)</f>
        <v>-1</v>
      </c>
      <c r="CI75" s="0" t="n">
        <f aca="false">IF(CH75=-1,-1, VALUE(MID(CG75,CH75+2, IFERROR(FIND(" ",CG75,CH75),999)-CH75-2)))</f>
        <v>-1</v>
      </c>
      <c r="CJ75" s="0" t="str">
        <f aca="false">IF(OR(CH75=-1,IFERROR(INDEX(CH$2:CH$100,CI75),999)&gt;=0),CG75, REPLACE(CG75,CH75,IFERROR(FIND(" ",CG75,CH75),999)-CH75,                   INDEX(CG$2:CG$100,CI75)                  ) )</f>
        <v/>
      </c>
      <c r="CK75" s="0" t="n">
        <f aca="false">IFERROR(FIND("f_",LOWER(CJ75)),-1)</f>
        <v>-1</v>
      </c>
      <c r="CL75" s="0" t="n">
        <f aca="false">IF(CK75=-1,-1, VALUE(MID(CJ75,CK75+2, IFERROR(FIND(" ",CJ75,CK75),999)-CK75-2)))</f>
        <v>-1</v>
      </c>
      <c r="CM75" s="0" t="str">
        <f aca="false">IF(OR(CK75=-1,IFERROR(INDEX(CK$2:CK$100,CL75),999)&gt;=0),CJ75, REPLACE(CJ75,CK75,IFERROR(FIND(" ",CJ75,CK75),999)-CK75,                   INDEX(CJ$2:CJ$100,CL75)                  ) )</f>
        <v/>
      </c>
      <c r="CN75" s="0" t="n">
        <f aca="false">IFERROR(FIND("f_",LOWER(CM75)),-1)</f>
        <v>-1</v>
      </c>
      <c r="CO75" s="0" t="n">
        <f aca="false">IF(CN75=-1,-1, VALUE(MID(CM75,CN75+2, IFERROR(FIND(" ",CM75,CN75),999)-CN75-2)))</f>
        <v>-1</v>
      </c>
      <c r="CP75" s="0" t="str">
        <f aca="false">IF(OR(CN75=-1,IFERROR(INDEX(CN$2:CN$100,CO75),999)&gt;=0),CM75, REPLACE(CM75,CN75,IFERROR(FIND(" ",CM75,CN75),999)-CN75,                   INDEX(CM$2:CM$100,CO75)                  ) )</f>
        <v/>
      </c>
      <c r="CQ75" s="0" t="n">
        <f aca="false">IFERROR(FIND("f_",LOWER(CP75)),-1)</f>
        <v>-1</v>
      </c>
      <c r="CR75" s="0" t="n">
        <f aca="false">IF(CQ75=-1,-1, VALUE(MID(CP75,CQ75+2, IFERROR(FIND(" ",CP75,CQ75),999)-CQ75-2)))</f>
        <v>-1</v>
      </c>
      <c r="CS75" s="0" t="str">
        <f aca="false">IF(OR(CQ75=-1,IFERROR(INDEX(CQ$2:CQ$100,CR75),999)&gt;=0),CP75, REPLACE(CP75,CQ75,IFERROR(FIND(" ",CP75,CQ75),999)-CQ75,                   INDEX(CP$2:CP$100,CR75)                  ) )</f>
        <v/>
      </c>
      <c r="CT75" s="0" t="n">
        <f aca="false">IFERROR(FIND("f_",LOWER(CS75)),-1)</f>
        <v>-1</v>
      </c>
      <c r="CU75" s="0" t="n">
        <f aca="false">IF(CT75=-1,-1, VALUE(MID(CS75,CT75+2, IFERROR(FIND(" ",CS75,CT75),999)-CT75-2)))</f>
        <v>-1</v>
      </c>
      <c r="CV75" s="0" t="str">
        <f aca="false">IF(OR(CT75=-1,IFERROR(INDEX(CT$2:CT$100,CU75),999)&gt;=0),CS75, REPLACE(CS75,CT75,IFERROR(FIND(" ",CS75,CT75),999)-CT75,                   INDEX(CS$2:CS$100,CU75)                  ) )</f>
        <v/>
      </c>
      <c r="CW75" s="0" t="n">
        <f aca="false">IFERROR(FIND("f_",LOWER(CV75)),-1)</f>
        <v>-1</v>
      </c>
      <c r="CX75" s="0" t="n">
        <f aca="false">IF(CW75=-1,-1, VALUE(MID(CV75,CW75+2, IFERROR(FIND(" ",CV75,CW75),999)-CW75-2)))</f>
        <v>-1</v>
      </c>
      <c r="CY75" s="0" t="str">
        <f aca="false">IF(OR(CW75=-1,IFERROR(INDEX(CW$2:CW$100,CX75),999)&gt;=0),CV75, REPLACE(CV75,CW75,IFERROR(FIND(" ",CV75,CW75),999)-CW75,                   INDEX(CV$2:CV$100,CX75)                  ) )</f>
        <v/>
      </c>
      <c r="CZ75" s="0" t="n">
        <f aca="false">IFERROR(FIND("f_",LOWER(CY75)),-1)</f>
        <v>-1</v>
      </c>
      <c r="DA75" s="0" t="n">
        <f aca="false">IF(CZ75=-1,-1, VALUE(MID(CY75,CZ75+2, IFERROR(FIND(" ",CY75,CZ75),999)-CZ75-2)))</f>
        <v>-1</v>
      </c>
      <c r="DB75" s="0" t="str">
        <f aca="false">IF(OR(CZ75=-1,IFERROR(INDEX(CZ$2:CZ$100,DA75),999)&gt;=0),CY75, REPLACE(CY75,CZ75,IFERROR(FIND(" ",CY75,CZ75),999)-CZ75,                   INDEX(CY$2:CY$100,DA75)                  ) )</f>
        <v/>
      </c>
    </row>
    <row r="76" customFormat="false" ht="13.8" hidden="false" customHeight="false" outlineLevel="0" collapsed="false">
      <c r="D76" s="1"/>
      <c r="I76" s="0" t="str">
        <f aca="false">DB76</f>
        <v/>
      </c>
      <c r="L76" s="0" t="e">
        <f aca="false">VLOOKUP($D76,Relgebra!$A:$E,5,0)</f>
        <v>#N/A</v>
      </c>
      <c r="M76" s="0" t="e">
        <f aca="false">SUBSTITUTE(SUBSTITUTE(L76,"parm1",E76),"parm2",F76)</f>
        <v>#N/A</v>
      </c>
      <c r="N76" s="0" t="str">
        <f aca="false">IFERROR(VLOOKUP(ROW($A75),$G$2:$M$100,COLUMN(M75)-COLUMN(G75)+1,0),"")</f>
        <v/>
      </c>
      <c r="P76" s="0" t="str">
        <f aca="false">N76</f>
        <v/>
      </c>
      <c r="Q76" s="0" t="n">
        <f aca="false">IFERROR(FIND("f_",LOWER(P76)),-1)</f>
        <v>-1</v>
      </c>
      <c r="R76" s="0" t="n">
        <f aca="false">IF(Q76=-1,-1, VALUE(MID(P76,Q76+2, IFERROR(FIND(" ",P76,Q76),999)-Q76-2)))</f>
        <v>-1</v>
      </c>
      <c r="S76" s="0" t="str">
        <f aca="false">IF(OR(Q76=-1,IFERROR(INDEX(Q$2:Q$100,R76),999)&gt;=0),P76, REPLACE(P76,Q76,IFERROR(FIND(" ",P76,Q76),999)-Q76,                   INDEX(P$2:P$100,R76)                  ) )</f>
        <v/>
      </c>
      <c r="T76" s="0" t="n">
        <f aca="false">IFERROR(FIND("f_",LOWER(S76)),-1)</f>
        <v>-1</v>
      </c>
      <c r="U76" s="0" t="n">
        <f aca="false">IF(T76=-1,-1, VALUE(MID(S76,T76+2, IFERROR(FIND(" ",S76,T76),999)-T76-2)))</f>
        <v>-1</v>
      </c>
      <c r="V76" s="0" t="str">
        <f aca="false">IF(OR(T76=-1,IFERROR(INDEX(T$2:T$100,U76),999)&gt;=0),S76, REPLACE(S76,T76,IFERROR(FIND(" ",S76,T76),999)-T76,                   INDEX(S$2:S$100,U76)                  ) )</f>
        <v/>
      </c>
      <c r="W76" s="0" t="n">
        <f aca="false">IFERROR(FIND("f_",LOWER(V76)),-1)</f>
        <v>-1</v>
      </c>
      <c r="X76" s="0" t="n">
        <f aca="false">IF(W76=-1,-1, VALUE(MID(V76,W76+2, IFERROR(FIND(" ",V76,W76),999)-W76-2)))</f>
        <v>-1</v>
      </c>
      <c r="Y76" s="0" t="str">
        <f aca="false">IF(OR(W76=-1,IFERROR(INDEX(W$2:W$100,X76),999)&gt;=0),V76, REPLACE(V76,W76,IFERROR(FIND(" ",V76,W76),999)-W76,                   INDEX(V$2:V$100,X76)                  ) )</f>
        <v/>
      </c>
      <c r="Z76" s="0" t="n">
        <f aca="false">IFERROR(FIND("f_",LOWER(Y76)),-1)</f>
        <v>-1</v>
      </c>
      <c r="AA76" s="0" t="n">
        <f aca="false">IF(Z76=-1,-1, VALUE(MID(Y76,Z76+2, IFERROR(FIND(" ",Y76,Z76),999)-Z76-2)))</f>
        <v>-1</v>
      </c>
      <c r="AB76" s="0" t="str">
        <f aca="false">IF(OR(Z76=-1,IFERROR(INDEX(Z$2:Z$100,AA76),999)&gt;=0),Y76, REPLACE(Y76,Z76,IFERROR(FIND(" ",Y76,Z76),999)-Z76,                   INDEX(Y$2:Y$100,AA76)                  ) )</f>
        <v/>
      </c>
      <c r="AC76" s="0" t="n">
        <f aca="false">IFERROR(FIND("f_",LOWER(AB76)),-1)</f>
        <v>-1</v>
      </c>
      <c r="AD76" s="0" t="n">
        <f aca="false">IF(AC76=-1,-1, VALUE(MID(AB76,AC76+2, IFERROR(FIND(" ",AB76,AC76),999)-AC76-2)))</f>
        <v>-1</v>
      </c>
      <c r="AE76" s="0" t="str">
        <f aca="false">IF(OR(AC76=-1,IFERROR(INDEX(AC$2:AC$100,AD76),999)&gt;=0),AB76, REPLACE(AB76,AC76,IFERROR(FIND(" ",AB76,AC76),999)-AC76,                   INDEX(AB$2:AB$100,AD76)                  ) )</f>
        <v/>
      </c>
      <c r="AF76" s="0" t="n">
        <f aca="false">IFERROR(FIND("f_",LOWER(AE76)),-1)</f>
        <v>-1</v>
      </c>
      <c r="AG76" s="0" t="n">
        <f aca="false">IF(AF76=-1,-1, VALUE(MID(AE76,AF76+2, IFERROR(FIND(" ",AE76,AF76),999)-AF76-2)))</f>
        <v>-1</v>
      </c>
      <c r="AH76" s="0" t="str">
        <f aca="false">IF(OR(AF76=-1,IFERROR(INDEX(AF$2:AF$100,AG76),999)&gt;=0),AE76, REPLACE(AE76,AF76,IFERROR(FIND(" ",AE76,AF76),999)-AF76,                   INDEX(AE$2:AE$100,AG76)                  ) )</f>
        <v/>
      </c>
      <c r="AI76" s="0" t="n">
        <f aca="false">IFERROR(FIND("f_",LOWER(AH76)),-1)</f>
        <v>-1</v>
      </c>
      <c r="AJ76" s="0" t="n">
        <f aca="false">IF(AI76=-1,-1, VALUE(MID(AH76,AI76+2, IFERROR(FIND(" ",AH76,AI76),999)-AI76-2)))</f>
        <v>-1</v>
      </c>
      <c r="AK76" s="0" t="str">
        <f aca="false">IF(OR(AI76=-1,IFERROR(INDEX(AI$2:AI$100,AJ76),999)&gt;=0),AH76, REPLACE(AH76,AI76,IFERROR(FIND(" ",AH76,AI76),999)-AI76,                   INDEX(AH$2:AH$100,AJ76)                  ) )</f>
        <v/>
      </c>
      <c r="AL76" s="0" t="n">
        <f aca="false">IFERROR(FIND("f_",LOWER(AK76)),-1)</f>
        <v>-1</v>
      </c>
      <c r="AM76" s="0" t="n">
        <f aca="false">IF(AL76=-1,-1, VALUE(MID(AK76,AL76+2, IFERROR(FIND(" ",AK76,AL76),999)-AL76-2)))</f>
        <v>-1</v>
      </c>
      <c r="AN76" s="0" t="str">
        <f aca="false">IF(OR(AL76=-1,IFERROR(INDEX(AL$2:AL$100,AM76),999)&gt;=0),AK76, REPLACE(AK76,AL76,IFERROR(FIND(" ",AK76,AL76),999)-AL76,                   INDEX(AK$2:AK$100,AM76)                  ) )</f>
        <v/>
      </c>
      <c r="AO76" s="0" t="n">
        <f aca="false">IFERROR(FIND("f_",LOWER(AN76)),-1)</f>
        <v>-1</v>
      </c>
      <c r="AP76" s="0" t="n">
        <f aca="false">IF(AO76=-1,-1, VALUE(MID(AN76,AO76+2, IFERROR(FIND(" ",AN76,AO76),999)-AO76-2)))</f>
        <v>-1</v>
      </c>
      <c r="AQ76" s="0" t="str">
        <f aca="false">IF(OR(AO76=-1,IFERROR(INDEX(AO$2:AO$100,AP76),999)&gt;=0),AN76, REPLACE(AN76,AO76,IFERROR(FIND(" ",AN76,AO76),999)-AO76,                   INDEX(AN$2:AN$100,AP76)                  ) )</f>
        <v/>
      </c>
      <c r="AR76" s="0" t="n">
        <f aca="false">IFERROR(FIND("f_",LOWER(AQ76)),-1)</f>
        <v>-1</v>
      </c>
      <c r="AS76" s="0" t="n">
        <f aca="false">IF(AR76=-1,-1, VALUE(MID(AQ76,AR76+2, IFERROR(FIND(" ",AQ76,AR76),999)-AR76-2)))</f>
        <v>-1</v>
      </c>
      <c r="AT76" s="0" t="str">
        <f aca="false">IF(OR(AR76=-1,IFERROR(INDEX(AR$2:AR$100,AS76),999)&gt;=0),AQ76, REPLACE(AQ76,AR76,IFERROR(FIND(" ",AQ76,AR76),999)-AR76,                   INDEX(AQ$2:AQ$100,AS76)                  ) )</f>
        <v/>
      </c>
      <c r="AU76" s="0" t="n">
        <f aca="false">IFERROR(FIND("f_",LOWER(AT76)),-1)</f>
        <v>-1</v>
      </c>
      <c r="AV76" s="0" t="n">
        <f aca="false">IF(AU76=-1,-1, VALUE(MID(AT76,AU76+2, IFERROR(FIND(" ",AT76,AU76),999)-AU76-2)))</f>
        <v>-1</v>
      </c>
      <c r="AW76" s="0" t="str">
        <f aca="false">IF(OR(AU76=-1,IFERROR(INDEX(AU$2:AU$100,AV76),999)&gt;=0),AT76, REPLACE(AT76,AU76,IFERROR(FIND(" ",AT76,AU76),999)-AU76,                   INDEX(AT$2:AT$100,AV76)                  ) )</f>
        <v/>
      </c>
      <c r="AX76" s="0" t="n">
        <f aca="false">IFERROR(FIND("f_",LOWER(AW76)),-1)</f>
        <v>-1</v>
      </c>
      <c r="AY76" s="0" t="n">
        <f aca="false">IF(AX76=-1,-1, VALUE(MID(AW76,AX76+2, IFERROR(FIND(" ",AW76,AX76),999)-AX76-2)))</f>
        <v>-1</v>
      </c>
      <c r="AZ76" s="0" t="str">
        <f aca="false">IF(OR(AX76=-1,IFERROR(INDEX(AX$2:AX$100,AY76),999)&gt;=0),AW76, REPLACE(AW76,AX76,IFERROR(FIND(" ",AW76,AX76),999)-AX76,                   INDEX(AW$2:AW$100,AY76)                  ) )</f>
        <v/>
      </c>
      <c r="BA76" s="0" t="n">
        <f aca="false">IFERROR(FIND("f_",LOWER(AZ76)),-1)</f>
        <v>-1</v>
      </c>
      <c r="BB76" s="0" t="n">
        <f aca="false">IF(BA76=-1,-1, VALUE(MID(AZ76,BA76+2, IFERROR(FIND(" ",AZ76,BA76),999)-BA76-2)))</f>
        <v>-1</v>
      </c>
      <c r="BC76" s="0" t="str">
        <f aca="false">IF(OR(BA76=-1,IFERROR(INDEX(BA$2:BA$100,BB76),999)&gt;=0),AZ76, REPLACE(AZ76,BA76,IFERROR(FIND(" ",AZ76,BA76),999)-BA76,                   INDEX(AZ$2:AZ$100,BB76)                  ) )</f>
        <v/>
      </c>
      <c r="BD76" s="0" t="n">
        <f aca="false">IFERROR(FIND("f_",LOWER(BC76)),-1)</f>
        <v>-1</v>
      </c>
      <c r="BE76" s="0" t="n">
        <f aca="false">IF(BD76=-1,-1, VALUE(MID(BC76,BD76+2, IFERROR(FIND(" ",BC76,BD76),999)-BD76-2)))</f>
        <v>-1</v>
      </c>
      <c r="BF76" s="0" t="str">
        <f aca="false">IF(OR(BD76=-1,IFERROR(INDEX(BD$2:BD$100,BE76),999)&gt;=0),BC76, REPLACE(BC76,BD76,IFERROR(FIND(" ",BC76,BD76),999)-BD76,                   INDEX(BC$2:BC$100,BE76)                  ) )</f>
        <v/>
      </c>
      <c r="BG76" s="0" t="n">
        <f aca="false">IFERROR(FIND("f_",LOWER(BF76)),-1)</f>
        <v>-1</v>
      </c>
      <c r="BH76" s="0" t="n">
        <f aca="false">IF(BG76=-1,-1, VALUE(MID(BF76,BG76+2, IFERROR(FIND(" ",BF76,BG76),999)-BG76-2)))</f>
        <v>-1</v>
      </c>
      <c r="BI76" s="0" t="str">
        <f aca="false">IF(OR(BG76=-1,IFERROR(INDEX(BG$2:BG$100,BH76),999)&gt;=0),BF76, REPLACE(BF76,BG76,IFERROR(FIND(" ",BF76,BG76),999)-BG76,                   INDEX(BF$2:BF$100,BH76)                  ) )</f>
        <v/>
      </c>
      <c r="BJ76" s="0" t="n">
        <f aca="false">IFERROR(FIND("f_",LOWER(BI76)),-1)</f>
        <v>-1</v>
      </c>
      <c r="BK76" s="0" t="n">
        <f aca="false">IF(BJ76=-1,-1, VALUE(MID(BI76,BJ76+2, IFERROR(FIND(" ",BI76,BJ76),999)-BJ76-2)))</f>
        <v>-1</v>
      </c>
      <c r="BL76" s="0" t="str">
        <f aca="false">IF(OR(BJ76=-1,IFERROR(INDEX(BJ$2:BJ$100,BK76),999)&gt;=0),BI76, REPLACE(BI76,BJ76,IFERROR(FIND(" ",BI76,BJ76),999)-BJ76,                   INDEX(BI$2:BI$100,BK76)                  ) )</f>
        <v/>
      </c>
      <c r="BM76" s="0" t="n">
        <f aca="false">IFERROR(FIND("f_",LOWER(BL76)),-1)</f>
        <v>-1</v>
      </c>
      <c r="BN76" s="0" t="n">
        <f aca="false">IF(BM76=-1,-1, VALUE(MID(BL76,BM76+2, IFERROR(FIND(" ",BL76,BM76),999)-BM76-2)))</f>
        <v>-1</v>
      </c>
      <c r="BO76" s="0" t="str">
        <f aca="false">IF(OR(BM76=-1,IFERROR(INDEX(BM$2:BM$100,BN76),999)&gt;=0),BL76, REPLACE(BL76,BM76,IFERROR(FIND(" ",BL76,BM76),999)-BM76,                   INDEX(BL$2:BL$100,BN76)                  ) )</f>
        <v/>
      </c>
      <c r="BP76" s="0" t="n">
        <f aca="false">IFERROR(FIND("f_",LOWER(BO76)),-1)</f>
        <v>-1</v>
      </c>
      <c r="BQ76" s="0" t="n">
        <f aca="false">IF(BP76=-1,-1, VALUE(MID(BO76,BP76+2, IFERROR(FIND(" ",BO76,BP76),999)-BP76-2)))</f>
        <v>-1</v>
      </c>
      <c r="BR76" s="0" t="str">
        <f aca="false">IF(OR(BP76=-1,IFERROR(INDEX(BP$2:BP$100,BQ76),999)&gt;=0),BO76, REPLACE(BO76,BP76,IFERROR(FIND(" ",BO76,BP76),999)-BP76,                   INDEX(BO$2:BO$100,BQ76)                  ) )</f>
        <v/>
      </c>
      <c r="BS76" s="0" t="n">
        <f aca="false">IFERROR(FIND("f_",LOWER(BR76)),-1)</f>
        <v>-1</v>
      </c>
      <c r="BT76" s="0" t="n">
        <f aca="false">IF(BS76=-1,-1, VALUE(MID(BR76,BS76+2, IFERROR(FIND(" ",BR76,BS76),999)-BS76-2)))</f>
        <v>-1</v>
      </c>
      <c r="BU76" s="0" t="str">
        <f aca="false">IF(OR(BS76=-1,IFERROR(INDEX(BS$2:BS$100,BT76),999)&gt;=0),BR76, REPLACE(BR76,BS76,IFERROR(FIND(" ",BR76,BS76),999)-BS76,                   INDEX(BR$2:BR$100,BT76)                  ) )</f>
        <v/>
      </c>
      <c r="BV76" s="0" t="n">
        <f aca="false">IFERROR(FIND("f_",LOWER(BU76)),-1)</f>
        <v>-1</v>
      </c>
      <c r="BW76" s="0" t="n">
        <f aca="false">IF(BV76=-1,-1, VALUE(MID(BU76,BV76+2, IFERROR(FIND(" ",BU76,BV76),999)-BV76-2)))</f>
        <v>-1</v>
      </c>
      <c r="BX76" s="0" t="str">
        <f aca="false">IF(OR(BV76=-1,IFERROR(INDEX(BV$2:BV$100,BW76),999)&gt;=0),BU76, REPLACE(BU76,BV76,IFERROR(FIND(" ",BU76,BV76),999)-BV76,                   INDEX(BU$2:BU$100,BW76)                  ) )</f>
        <v/>
      </c>
      <c r="BY76" s="0" t="n">
        <f aca="false">IFERROR(FIND("f_",LOWER(BX76)),-1)</f>
        <v>-1</v>
      </c>
      <c r="BZ76" s="0" t="n">
        <f aca="false">IF(BY76=-1,-1, VALUE(MID(BX76,BY76+2, IFERROR(FIND(" ",BX76,BY76),999)-BY76-2)))</f>
        <v>-1</v>
      </c>
      <c r="CA76" s="0" t="str">
        <f aca="false">IF(OR(BY76=-1,IFERROR(INDEX(BY$2:BY$100,BZ76),999)&gt;=0),BX76, REPLACE(BX76,BY76,IFERROR(FIND(" ",BX76,BY76),999)-BY76,                   INDEX(BX$2:BX$100,BZ76)                  ) )</f>
        <v/>
      </c>
      <c r="CB76" s="0" t="n">
        <f aca="false">IFERROR(FIND("f_",LOWER(CA76)),-1)</f>
        <v>-1</v>
      </c>
      <c r="CC76" s="0" t="n">
        <f aca="false">IF(CB76=-1,-1, VALUE(MID(CA76,CB76+2, IFERROR(FIND(" ",CA76,CB76),999)-CB76-2)))</f>
        <v>-1</v>
      </c>
      <c r="CD76" s="0" t="str">
        <f aca="false">IF(OR(CB76=-1,IFERROR(INDEX(CB$2:CB$100,CC76),999)&gt;=0),CA76, REPLACE(CA76,CB76,IFERROR(FIND(" ",CA76,CB76),999)-CB76,                   INDEX(CA$2:CA$100,CC76)                  ) )</f>
        <v/>
      </c>
      <c r="CE76" s="0" t="n">
        <f aca="false">IFERROR(FIND("f_",LOWER(CD76)),-1)</f>
        <v>-1</v>
      </c>
      <c r="CF76" s="0" t="n">
        <f aca="false">IF(CE76=-1,-1, VALUE(MID(CD76,CE76+2, IFERROR(FIND(" ",CD76,CE76),999)-CE76-2)))</f>
        <v>-1</v>
      </c>
      <c r="CG76" s="0" t="str">
        <f aca="false">IF(OR(CE76=-1,IFERROR(INDEX(CE$2:CE$100,CF76),999)&gt;=0),CD76, REPLACE(CD76,CE76,IFERROR(FIND(" ",CD76,CE76),999)-CE76,                   INDEX(CD$2:CD$100,CF76)                  ) )</f>
        <v/>
      </c>
      <c r="CH76" s="0" t="n">
        <f aca="false">IFERROR(FIND("f_",LOWER(CG76)),-1)</f>
        <v>-1</v>
      </c>
      <c r="CI76" s="0" t="n">
        <f aca="false">IF(CH76=-1,-1, VALUE(MID(CG76,CH76+2, IFERROR(FIND(" ",CG76,CH76),999)-CH76-2)))</f>
        <v>-1</v>
      </c>
      <c r="CJ76" s="0" t="str">
        <f aca="false">IF(OR(CH76=-1,IFERROR(INDEX(CH$2:CH$100,CI76),999)&gt;=0),CG76, REPLACE(CG76,CH76,IFERROR(FIND(" ",CG76,CH76),999)-CH76,                   INDEX(CG$2:CG$100,CI76)                  ) )</f>
        <v/>
      </c>
      <c r="CK76" s="0" t="n">
        <f aca="false">IFERROR(FIND("f_",LOWER(CJ76)),-1)</f>
        <v>-1</v>
      </c>
      <c r="CL76" s="0" t="n">
        <f aca="false">IF(CK76=-1,-1, VALUE(MID(CJ76,CK76+2, IFERROR(FIND(" ",CJ76,CK76),999)-CK76-2)))</f>
        <v>-1</v>
      </c>
      <c r="CM76" s="0" t="str">
        <f aca="false">IF(OR(CK76=-1,IFERROR(INDEX(CK$2:CK$100,CL76),999)&gt;=0),CJ76, REPLACE(CJ76,CK76,IFERROR(FIND(" ",CJ76,CK76),999)-CK76,                   INDEX(CJ$2:CJ$100,CL76)                  ) )</f>
        <v/>
      </c>
      <c r="CN76" s="0" t="n">
        <f aca="false">IFERROR(FIND("f_",LOWER(CM76)),-1)</f>
        <v>-1</v>
      </c>
      <c r="CO76" s="0" t="n">
        <f aca="false">IF(CN76=-1,-1, VALUE(MID(CM76,CN76+2, IFERROR(FIND(" ",CM76,CN76),999)-CN76-2)))</f>
        <v>-1</v>
      </c>
      <c r="CP76" s="0" t="str">
        <f aca="false">IF(OR(CN76=-1,IFERROR(INDEX(CN$2:CN$100,CO76),999)&gt;=0),CM76, REPLACE(CM76,CN76,IFERROR(FIND(" ",CM76,CN76),999)-CN76,                   INDEX(CM$2:CM$100,CO76)                  ) )</f>
        <v/>
      </c>
      <c r="CQ76" s="0" t="n">
        <f aca="false">IFERROR(FIND("f_",LOWER(CP76)),-1)</f>
        <v>-1</v>
      </c>
      <c r="CR76" s="0" t="n">
        <f aca="false">IF(CQ76=-1,-1, VALUE(MID(CP76,CQ76+2, IFERROR(FIND(" ",CP76,CQ76),999)-CQ76-2)))</f>
        <v>-1</v>
      </c>
      <c r="CS76" s="0" t="str">
        <f aca="false">IF(OR(CQ76=-1,IFERROR(INDEX(CQ$2:CQ$100,CR76),999)&gt;=0),CP76, REPLACE(CP76,CQ76,IFERROR(FIND(" ",CP76,CQ76),999)-CQ76,                   INDEX(CP$2:CP$100,CR76)                  ) )</f>
        <v/>
      </c>
      <c r="CT76" s="0" t="n">
        <f aca="false">IFERROR(FIND("f_",LOWER(CS76)),-1)</f>
        <v>-1</v>
      </c>
      <c r="CU76" s="0" t="n">
        <f aca="false">IF(CT76=-1,-1, VALUE(MID(CS76,CT76+2, IFERROR(FIND(" ",CS76,CT76),999)-CT76-2)))</f>
        <v>-1</v>
      </c>
      <c r="CV76" s="0" t="str">
        <f aca="false">IF(OR(CT76=-1,IFERROR(INDEX(CT$2:CT$100,CU76),999)&gt;=0),CS76, REPLACE(CS76,CT76,IFERROR(FIND(" ",CS76,CT76),999)-CT76,                   INDEX(CS$2:CS$100,CU76)                  ) )</f>
        <v/>
      </c>
      <c r="CW76" s="0" t="n">
        <f aca="false">IFERROR(FIND("f_",LOWER(CV76)),-1)</f>
        <v>-1</v>
      </c>
      <c r="CX76" s="0" t="n">
        <f aca="false">IF(CW76=-1,-1, VALUE(MID(CV76,CW76+2, IFERROR(FIND(" ",CV76,CW76),999)-CW76-2)))</f>
        <v>-1</v>
      </c>
      <c r="CY76" s="0" t="str">
        <f aca="false">IF(OR(CW76=-1,IFERROR(INDEX(CW$2:CW$100,CX76),999)&gt;=0),CV76, REPLACE(CV76,CW76,IFERROR(FIND(" ",CV76,CW76),999)-CW76,                   INDEX(CV$2:CV$100,CX76)                  ) )</f>
        <v/>
      </c>
      <c r="CZ76" s="0" t="n">
        <f aca="false">IFERROR(FIND("f_",LOWER(CY76)),-1)</f>
        <v>-1</v>
      </c>
      <c r="DA76" s="0" t="n">
        <f aca="false">IF(CZ76=-1,-1, VALUE(MID(CY76,CZ76+2, IFERROR(FIND(" ",CY76,CZ76),999)-CZ76-2)))</f>
        <v>-1</v>
      </c>
      <c r="DB76" s="0" t="str">
        <f aca="false">IF(OR(CZ76=-1,IFERROR(INDEX(CZ$2:CZ$100,DA76),999)&gt;=0),CY76, REPLACE(CY76,CZ76,IFERROR(FIND(" ",CY76,CZ76),999)-CZ76,                   INDEX(CY$2:CY$100,DA76)                  ) )</f>
        <v/>
      </c>
    </row>
    <row r="77" customFormat="false" ht="13.8" hidden="false" customHeight="false" outlineLevel="0" collapsed="false">
      <c r="D77" s="1"/>
      <c r="I77" s="0" t="str">
        <f aca="false">DB77</f>
        <v/>
      </c>
      <c r="L77" s="0" t="e">
        <f aca="false">VLOOKUP($D77,Relgebra!$A:$E,5,0)</f>
        <v>#N/A</v>
      </c>
      <c r="M77" s="0" t="e">
        <f aca="false">SUBSTITUTE(SUBSTITUTE(L77,"parm1",E77),"parm2",F77)</f>
        <v>#N/A</v>
      </c>
      <c r="N77" s="0" t="str">
        <f aca="false">IFERROR(VLOOKUP(ROW($A76),$G$2:$M$100,COLUMN(M76)-COLUMN(G76)+1,0),"")</f>
        <v/>
      </c>
      <c r="P77" s="0" t="str">
        <f aca="false">N77</f>
        <v/>
      </c>
      <c r="Q77" s="0" t="n">
        <f aca="false">IFERROR(FIND("f_",LOWER(P77)),-1)</f>
        <v>-1</v>
      </c>
      <c r="R77" s="0" t="n">
        <f aca="false">IF(Q77=-1,-1, VALUE(MID(P77,Q77+2, IFERROR(FIND(" ",P77,Q77),999)-Q77-2)))</f>
        <v>-1</v>
      </c>
      <c r="S77" s="0" t="str">
        <f aca="false">IF(OR(Q77=-1,IFERROR(INDEX(Q$2:Q$100,R77),999)&gt;=0),P77, REPLACE(P77,Q77,IFERROR(FIND(" ",P77,Q77),999)-Q77,                   INDEX(P$2:P$100,R77)                  ) )</f>
        <v/>
      </c>
      <c r="T77" s="0" t="n">
        <f aca="false">IFERROR(FIND("f_",LOWER(S77)),-1)</f>
        <v>-1</v>
      </c>
      <c r="U77" s="0" t="n">
        <f aca="false">IF(T77=-1,-1, VALUE(MID(S77,T77+2, IFERROR(FIND(" ",S77,T77),999)-T77-2)))</f>
        <v>-1</v>
      </c>
      <c r="V77" s="0" t="str">
        <f aca="false">IF(OR(T77=-1,IFERROR(INDEX(T$2:T$100,U77),999)&gt;=0),S77, REPLACE(S77,T77,IFERROR(FIND(" ",S77,T77),999)-T77,                   INDEX(S$2:S$100,U77)                  ) )</f>
        <v/>
      </c>
      <c r="W77" s="0" t="n">
        <f aca="false">IFERROR(FIND("f_",LOWER(V77)),-1)</f>
        <v>-1</v>
      </c>
      <c r="X77" s="0" t="n">
        <f aca="false">IF(W77=-1,-1, VALUE(MID(V77,W77+2, IFERROR(FIND(" ",V77,W77),999)-W77-2)))</f>
        <v>-1</v>
      </c>
      <c r="Y77" s="0" t="str">
        <f aca="false">IF(OR(W77=-1,IFERROR(INDEX(W$2:W$100,X77),999)&gt;=0),V77, REPLACE(V77,W77,IFERROR(FIND(" ",V77,W77),999)-W77,                   INDEX(V$2:V$100,X77)                  ) )</f>
        <v/>
      </c>
      <c r="Z77" s="0" t="n">
        <f aca="false">IFERROR(FIND("f_",LOWER(Y77)),-1)</f>
        <v>-1</v>
      </c>
      <c r="AA77" s="0" t="n">
        <f aca="false">IF(Z77=-1,-1, VALUE(MID(Y77,Z77+2, IFERROR(FIND(" ",Y77,Z77),999)-Z77-2)))</f>
        <v>-1</v>
      </c>
      <c r="AB77" s="0" t="str">
        <f aca="false">IF(OR(Z77=-1,IFERROR(INDEX(Z$2:Z$100,AA77),999)&gt;=0),Y77, REPLACE(Y77,Z77,IFERROR(FIND(" ",Y77,Z77),999)-Z77,                   INDEX(Y$2:Y$100,AA77)                  ) )</f>
        <v/>
      </c>
      <c r="AC77" s="0" t="n">
        <f aca="false">IFERROR(FIND("f_",LOWER(AB77)),-1)</f>
        <v>-1</v>
      </c>
      <c r="AD77" s="0" t="n">
        <f aca="false">IF(AC77=-1,-1, VALUE(MID(AB77,AC77+2, IFERROR(FIND(" ",AB77,AC77),999)-AC77-2)))</f>
        <v>-1</v>
      </c>
      <c r="AE77" s="0" t="str">
        <f aca="false">IF(OR(AC77=-1,IFERROR(INDEX(AC$2:AC$100,AD77),999)&gt;=0),AB77, REPLACE(AB77,AC77,IFERROR(FIND(" ",AB77,AC77),999)-AC77,                   INDEX(AB$2:AB$100,AD77)                  ) )</f>
        <v/>
      </c>
      <c r="AF77" s="0" t="n">
        <f aca="false">IFERROR(FIND("f_",LOWER(AE77)),-1)</f>
        <v>-1</v>
      </c>
      <c r="AG77" s="0" t="n">
        <f aca="false">IF(AF77=-1,-1, VALUE(MID(AE77,AF77+2, IFERROR(FIND(" ",AE77,AF77),999)-AF77-2)))</f>
        <v>-1</v>
      </c>
      <c r="AH77" s="0" t="str">
        <f aca="false">IF(OR(AF77=-1,IFERROR(INDEX(AF$2:AF$100,AG77),999)&gt;=0),AE77, REPLACE(AE77,AF77,IFERROR(FIND(" ",AE77,AF77),999)-AF77,                   INDEX(AE$2:AE$100,AG77)                  ) )</f>
        <v/>
      </c>
      <c r="AI77" s="0" t="n">
        <f aca="false">IFERROR(FIND("f_",LOWER(AH77)),-1)</f>
        <v>-1</v>
      </c>
      <c r="AJ77" s="0" t="n">
        <f aca="false">IF(AI77=-1,-1, VALUE(MID(AH77,AI77+2, IFERROR(FIND(" ",AH77,AI77),999)-AI77-2)))</f>
        <v>-1</v>
      </c>
      <c r="AK77" s="0" t="str">
        <f aca="false">IF(OR(AI77=-1,IFERROR(INDEX(AI$2:AI$100,AJ77),999)&gt;=0),AH77, REPLACE(AH77,AI77,IFERROR(FIND(" ",AH77,AI77),999)-AI77,                   INDEX(AH$2:AH$100,AJ77)                  ) )</f>
        <v/>
      </c>
      <c r="AL77" s="0" t="n">
        <f aca="false">IFERROR(FIND("f_",LOWER(AK77)),-1)</f>
        <v>-1</v>
      </c>
      <c r="AM77" s="0" t="n">
        <f aca="false">IF(AL77=-1,-1, VALUE(MID(AK77,AL77+2, IFERROR(FIND(" ",AK77,AL77),999)-AL77-2)))</f>
        <v>-1</v>
      </c>
      <c r="AN77" s="0" t="str">
        <f aca="false">IF(OR(AL77=-1,IFERROR(INDEX(AL$2:AL$100,AM77),999)&gt;=0),AK77, REPLACE(AK77,AL77,IFERROR(FIND(" ",AK77,AL77),999)-AL77,                   INDEX(AK$2:AK$100,AM77)                  ) )</f>
        <v/>
      </c>
      <c r="AO77" s="0" t="n">
        <f aca="false">IFERROR(FIND("f_",LOWER(AN77)),-1)</f>
        <v>-1</v>
      </c>
      <c r="AP77" s="0" t="n">
        <f aca="false">IF(AO77=-1,-1, VALUE(MID(AN77,AO77+2, IFERROR(FIND(" ",AN77,AO77),999)-AO77-2)))</f>
        <v>-1</v>
      </c>
      <c r="AQ77" s="0" t="str">
        <f aca="false">IF(OR(AO77=-1,IFERROR(INDEX(AO$2:AO$100,AP77),999)&gt;=0),AN77, REPLACE(AN77,AO77,IFERROR(FIND(" ",AN77,AO77),999)-AO77,                   INDEX(AN$2:AN$100,AP77)                  ) )</f>
        <v/>
      </c>
      <c r="AR77" s="0" t="n">
        <f aca="false">IFERROR(FIND("f_",LOWER(AQ77)),-1)</f>
        <v>-1</v>
      </c>
      <c r="AS77" s="0" t="n">
        <f aca="false">IF(AR77=-1,-1, VALUE(MID(AQ77,AR77+2, IFERROR(FIND(" ",AQ77,AR77),999)-AR77-2)))</f>
        <v>-1</v>
      </c>
      <c r="AT77" s="0" t="str">
        <f aca="false">IF(OR(AR77=-1,IFERROR(INDEX(AR$2:AR$100,AS77),999)&gt;=0),AQ77, REPLACE(AQ77,AR77,IFERROR(FIND(" ",AQ77,AR77),999)-AR77,                   INDEX(AQ$2:AQ$100,AS77)                  ) )</f>
        <v/>
      </c>
      <c r="AU77" s="0" t="n">
        <f aca="false">IFERROR(FIND("f_",LOWER(AT77)),-1)</f>
        <v>-1</v>
      </c>
      <c r="AV77" s="0" t="n">
        <f aca="false">IF(AU77=-1,-1, VALUE(MID(AT77,AU77+2, IFERROR(FIND(" ",AT77,AU77),999)-AU77-2)))</f>
        <v>-1</v>
      </c>
      <c r="AW77" s="0" t="str">
        <f aca="false">IF(OR(AU77=-1,IFERROR(INDEX(AU$2:AU$100,AV77),999)&gt;=0),AT77, REPLACE(AT77,AU77,IFERROR(FIND(" ",AT77,AU77),999)-AU77,                   INDEX(AT$2:AT$100,AV77)                  ) )</f>
        <v/>
      </c>
      <c r="AX77" s="0" t="n">
        <f aca="false">IFERROR(FIND("f_",LOWER(AW77)),-1)</f>
        <v>-1</v>
      </c>
      <c r="AY77" s="0" t="n">
        <f aca="false">IF(AX77=-1,-1, VALUE(MID(AW77,AX77+2, IFERROR(FIND(" ",AW77,AX77),999)-AX77-2)))</f>
        <v>-1</v>
      </c>
      <c r="AZ77" s="0" t="str">
        <f aca="false">IF(OR(AX77=-1,IFERROR(INDEX(AX$2:AX$100,AY77),999)&gt;=0),AW77, REPLACE(AW77,AX77,IFERROR(FIND(" ",AW77,AX77),999)-AX77,                   INDEX(AW$2:AW$100,AY77)                  ) )</f>
        <v/>
      </c>
      <c r="BA77" s="0" t="n">
        <f aca="false">IFERROR(FIND("f_",LOWER(AZ77)),-1)</f>
        <v>-1</v>
      </c>
      <c r="BB77" s="0" t="n">
        <f aca="false">IF(BA77=-1,-1, VALUE(MID(AZ77,BA77+2, IFERROR(FIND(" ",AZ77,BA77),999)-BA77-2)))</f>
        <v>-1</v>
      </c>
      <c r="BC77" s="0" t="str">
        <f aca="false">IF(OR(BA77=-1,IFERROR(INDEX(BA$2:BA$100,BB77),999)&gt;=0),AZ77, REPLACE(AZ77,BA77,IFERROR(FIND(" ",AZ77,BA77),999)-BA77,                   INDEX(AZ$2:AZ$100,BB77)                  ) )</f>
        <v/>
      </c>
      <c r="BD77" s="0" t="n">
        <f aca="false">IFERROR(FIND("f_",LOWER(BC77)),-1)</f>
        <v>-1</v>
      </c>
      <c r="BE77" s="0" t="n">
        <f aca="false">IF(BD77=-1,-1, VALUE(MID(BC77,BD77+2, IFERROR(FIND(" ",BC77,BD77),999)-BD77-2)))</f>
        <v>-1</v>
      </c>
      <c r="BF77" s="0" t="str">
        <f aca="false">IF(OR(BD77=-1,IFERROR(INDEX(BD$2:BD$100,BE77),999)&gt;=0),BC77, REPLACE(BC77,BD77,IFERROR(FIND(" ",BC77,BD77),999)-BD77,                   INDEX(BC$2:BC$100,BE77)                  ) )</f>
        <v/>
      </c>
      <c r="BG77" s="0" t="n">
        <f aca="false">IFERROR(FIND("f_",LOWER(BF77)),-1)</f>
        <v>-1</v>
      </c>
      <c r="BH77" s="0" t="n">
        <f aca="false">IF(BG77=-1,-1, VALUE(MID(BF77,BG77+2, IFERROR(FIND(" ",BF77,BG77),999)-BG77-2)))</f>
        <v>-1</v>
      </c>
      <c r="BI77" s="0" t="str">
        <f aca="false">IF(OR(BG77=-1,IFERROR(INDEX(BG$2:BG$100,BH77),999)&gt;=0),BF77, REPLACE(BF77,BG77,IFERROR(FIND(" ",BF77,BG77),999)-BG77,                   INDEX(BF$2:BF$100,BH77)                  ) )</f>
        <v/>
      </c>
      <c r="BJ77" s="0" t="n">
        <f aca="false">IFERROR(FIND("f_",LOWER(BI77)),-1)</f>
        <v>-1</v>
      </c>
      <c r="BK77" s="0" t="n">
        <f aca="false">IF(BJ77=-1,-1, VALUE(MID(BI77,BJ77+2, IFERROR(FIND(" ",BI77,BJ77),999)-BJ77-2)))</f>
        <v>-1</v>
      </c>
      <c r="BL77" s="0" t="str">
        <f aca="false">IF(OR(BJ77=-1,IFERROR(INDEX(BJ$2:BJ$100,BK77),999)&gt;=0),BI77, REPLACE(BI77,BJ77,IFERROR(FIND(" ",BI77,BJ77),999)-BJ77,                   INDEX(BI$2:BI$100,BK77)                  ) )</f>
        <v/>
      </c>
      <c r="BM77" s="0" t="n">
        <f aca="false">IFERROR(FIND("f_",LOWER(BL77)),-1)</f>
        <v>-1</v>
      </c>
      <c r="BN77" s="0" t="n">
        <f aca="false">IF(BM77=-1,-1, VALUE(MID(BL77,BM77+2, IFERROR(FIND(" ",BL77,BM77),999)-BM77-2)))</f>
        <v>-1</v>
      </c>
      <c r="BO77" s="0" t="str">
        <f aca="false">IF(OR(BM77=-1,IFERROR(INDEX(BM$2:BM$100,BN77),999)&gt;=0),BL77, REPLACE(BL77,BM77,IFERROR(FIND(" ",BL77,BM77),999)-BM77,                   INDEX(BL$2:BL$100,BN77)                  ) )</f>
        <v/>
      </c>
      <c r="BP77" s="0" t="n">
        <f aca="false">IFERROR(FIND("f_",LOWER(BO77)),-1)</f>
        <v>-1</v>
      </c>
      <c r="BQ77" s="0" t="n">
        <f aca="false">IF(BP77=-1,-1, VALUE(MID(BO77,BP77+2, IFERROR(FIND(" ",BO77,BP77),999)-BP77-2)))</f>
        <v>-1</v>
      </c>
      <c r="BR77" s="0" t="str">
        <f aca="false">IF(OR(BP77=-1,IFERROR(INDEX(BP$2:BP$100,BQ77),999)&gt;=0),BO77, REPLACE(BO77,BP77,IFERROR(FIND(" ",BO77,BP77),999)-BP77,                   INDEX(BO$2:BO$100,BQ77)                  ) )</f>
        <v/>
      </c>
      <c r="BS77" s="0" t="n">
        <f aca="false">IFERROR(FIND("f_",LOWER(BR77)),-1)</f>
        <v>-1</v>
      </c>
      <c r="BT77" s="0" t="n">
        <f aca="false">IF(BS77=-1,-1, VALUE(MID(BR77,BS77+2, IFERROR(FIND(" ",BR77,BS77),999)-BS77-2)))</f>
        <v>-1</v>
      </c>
      <c r="BU77" s="0" t="str">
        <f aca="false">IF(OR(BS77=-1,IFERROR(INDEX(BS$2:BS$100,BT77),999)&gt;=0),BR77, REPLACE(BR77,BS77,IFERROR(FIND(" ",BR77,BS77),999)-BS77,                   INDEX(BR$2:BR$100,BT77)                  ) )</f>
        <v/>
      </c>
      <c r="BV77" s="0" t="n">
        <f aca="false">IFERROR(FIND("f_",LOWER(BU77)),-1)</f>
        <v>-1</v>
      </c>
      <c r="BW77" s="0" t="n">
        <f aca="false">IF(BV77=-1,-1, VALUE(MID(BU77,BV77+2, IFERROR(FIND(" ",BU77,BV77),999)-BV77-2)))</f>
        <v>-1</v>
      </c>
      <c r="BX77" s="0" t="str">
        <f aca="false">IF(OR(BV77=-1,IFERROR(INDEX(BV$2:BV$100,BW77),999)&gt;=0),BU77, REPLACE(BU77,BV77,IFERROR(FIND(" ",BU77,BV77),999)-BV77,                   INDEX(BU$2:BU$100,BW77)                  ) )</f>
        <v/>
      </c>
      <c r="BY77" s="0" t="n">
        <f aca="false">IFERROR(FIND("f_",LOWER(BX77)),-1)</f>
        <v>-1</v>
      </c>
      <c r="BZ77" s="0" t="n">
        <f aca="false">IF(BY77=-1,-1, VALUE(MID(BX77,BY77+2, IFERROR(FIND(" ",BX77,BY77),999)-BY77-2)))</f>
        <v>-1</v>
      </c>
      <c r="CA77" s="0" t="str">
        <f aca="false">IF(OR(BY77=-1,IFERROR(INDEX(BY$2:BY$100,BZ77),999)&gt;=0),BX77, REPLACE(BX77,BY77,IFERROR(FIND(" ",BX77,BY77),999)-BY77,                   INDEX(BX$2:BX$100,BZ77)                  ) )</f>
        <v/>
      </c>
      <c r="CB77" s="0" t="n">
        <f aca="false">IFERROR(FIND("f_",LOWER(CA77)),-1)</f>
        <v>-1</v>
      </c>
      <c r="CC77" s="0" t="n">
        <f aca="false">IF(CB77=-1,-1, VALUE(MID(CA77,CB77+2, IFERROR(FIND(" ",CA77,CB77),999)-CB77-2)))</f>
        <v>-1</v>
      </c>
      <c r="CD77" s="0" t="str">
        <f aca="false">IF(OR(CB77=-1,IFERROR(INDEX(CB$2:CB$100,CC77),999)&gt;=0),CA77, REPLACE(CA77,CB77,IFERROR(FIND(" ",CA77,CB77),999)-CB77,                   INDEX(CA$2:CA$100,CC77)                  ) )</f>
        <v/>
      </c>
      <c r="CE77" s="0" t="n">
        <f aca="false">IFERROR(FIND("f_",LOWER(CD77)),-1)</f>
        <v>-1</v>
      </c>
      <c r="CF77" s="0" t="n">
        <f aca="false">IF(CE77=-1,-1, VALUE(MID(CD77,CE77+2, IFERROR(FIND(" ",CD77,CE77),999)-CE77-2)))</f>
        <v>-1</v>
      </c>
      <c r="CG77" s="0" t="str">
        <f aca="false">IF(OR(CE77=-1,IFERROR(INDEX(CE$2:CE$100,CF77),999)&gt;=0),CD77, REPLACE(CD77,CE77,IFERROR(FIND(" ",CD77,CE77),999)-CE77,                   INDEX(CD$2:CD$100,CF77)                  ) )</f>
        <v/>
      </c>
      <c r="CH77" s="0" t="n">
        <f aca="false">IFERROR(FIND("f_",LOWER(CG77)),-1)</f>
        <v>-1</v>
      </c>
      <c r="CI77" s="0" t="n">
        <f aca="false">IF(CH77=-1,-1, VALUE(MID(CG77,CH77+2, IFERROR(FIND(" ",CG77,CH77),999)-CH77-2)))</f>
        <v>-1</v>
      </c>
      <c r="CJ77" s="0" t="str">
        <f aca="false">IF(OR(CH77=-1,IFERROR(INDEX(CH$2:CH$100,CI77),999)&gt;=0),CG77, REPLACE(CG77,CH77,IFERROR(FIND(" ",CG77,CH77),999)-CH77,                   INDEX(CG$2:CG$100,CI77)                  ) )</f>
        <v/>
      </c>
      <c r="CK77" s="0" t="n">
        <f aca="false">IFERROR(FIND("f_",LOWER(CJ77)),-1)</f>
        <v>-1</v>
      </c>
      <c r="CL77" s="0" t="n">
        <f aca="false">IF(CK77=-1,-1, VALUE(MID(CJ77,CK77+2, IFERROR(FIND(" ",CJ77,CK77),999)-CK77-2)))</f>
        <v>-1</v>
      </c>
      <c r="CM77" s="0" t="str">
        <f aca="false">IF(OR(CK77=-1,IFERROR(INDEX(CK$2:CK$100,CL77),999)&gt;=0),CJ77, REPLACE(CJ77,CK77,IFERROR(FIND(" ",CJ77,CK77),999)-CK77,                   INDEX(CJ$2:CJ$100,CL77)                  ) )</f>
        <v/>
      </c>
      <c r="CN77" s="0" t="n">
        <f aca="false">IFERROR(FIND("f_",LOWER(CM77)),-1)</f>
        <v>-1</v>
      </c>
      <c r="CO77" s="0" t="n">
        <f aca="false">IF(CN77=-1,-1, VALUE(MID(CM77,CN77+2, IFERROR(FIND(" ",CM77,CN77),999)-CN77-2)))</f>
        <v>-1</v>
      </c>
      <c r="CP77" s="0" t="str">
        <f aca="false">IF(OR(CN77=-1,IFERROR(INDEX(CN$2:CN$100,CO77),999)&gt;=0),CM77, REPLACE(CM77,CN77,IFERROR(FIND(" ",CM77,CN77),999)-CN77,                   INDEX(CM$2:CM$100,CO77)                  ) )</f>
        <v/>
      </c>
      <c r="CQ77" s="0" t="n">
        <f aca="false">IFERROR(FIND("f_",LOWER(CP77)),-1)</f>
        <v>-1</v>
      </c>
      <c r="CR77" s="0" t="n">
        <f aca="false">IF(CQ77=-1,-1, VALUE(MID(CP77,CQ77+2, IFERROR(FIND(" ",CP77,CQ77),999)-CQ77-2)))</f>
        <v>-1</v>
      </c>
      <c r="CS77" s="0" t="str">
        <f aca="false">IF(OR(CQ77=-1,IFERROR(INDEX(CQ$2:CQ$100,CR77),999)&gt;=0),CP77, REPLACE(CP77,CQ77,IFERROR(FIND(" ",CP77,CQ77),999)-CQ77,                   INDEX(CP$2:CP$100,CR77)                  ) )</f>
        <v/>
      </c>
      <c r="CT77" s="0" t="n">
        <f aca="false">IFERROR(FIND("f_",LOWER(CS77)),-1)</f>
        <v>-1</v>
      </c>
      <c r="CU77" s="0" t="n">
        <f aca="false">IF(CT77=-1,-1, VALUE(MID(CS77,CT77+2, IFERROR(FIND(" ",CS77,CT77),999)-CT77-2)))</f>
        <v>-1</v>
      </c>
      <c r="CV77" s="0" t="str">
        <f aca="false">IF(OR(CT77=-1,IFERROR(INDEX(CT$2:CT$100,CU77),999)&gt;=0),CS77, REPLACE(CS77,CT77,IFERROR(FIND(" ",CS77,CT77),999)-CT77,                   INDEX(CS$2:CS$100,CU77)                  ) )</f>
        <v/>
      </c>
      <c r="CW77" s="0" t="n">
        <f aca="false">IFERROR(FIND("f_",LOWER(CV77)),-1)</f>
        <v>-1</v>
      </c>
      <c r="CX77" s="0" t="n">
        <f aca="false">IF(CW77=-1,-1, VALUE(MID(CV77,CW77+2, IFERROR(FIND(" ",CV77,CW77),999)-CW77-2)))</f>
        <v>-1</v>
      </c>
      <c r="CY77" s="0" t="str">
        <f aca="false">IF(OR(CW77=-1,IFERROR(INDEX(CW$2:CW$100,CX77),999)&gt;=0),CV77, REPLACE(CV77,CW77,IFERROR(FIND(" ",CV77,CW77),999)-CW77,                   INDEX(CV$2:CV$100,CX77)                  ) )</f>
        <v/>
      </c>
      <c r="CZ77" s="0" t="n">
        <f aca="false">IFERROR(FIND("f_",LOWER(CY77)),-1)</f>
        <v>-1</v>
      </c>
      <c r="DA77" s="0" t="n">
        <f aca="false">IF(CZ77=-1,-1, VALUE(MID(CY77,CZ77+2, IFERROR(FIND(" ",CY77,CZ77),999)-CZ77-2)))</f>
        <v>-1</v>
      </c>
      <c r="DB77" s="0" t="str">
        <f aca="false">IF(OR(CZ77=-1,IFERROR(INDEX(CZ$2:CZ$100,DA77),999)&gt;=0),CY77, REPLACE(CY77,CZ77,IFERROR(FIND(" ",CY77,CZ77),999)-CZ77,                   INDEX(CY$2:CY$100,DA77)                  ) )</f>
        <v/>
      </c>
    </row>
    <row r="78" customFormat="false" ht="13.8" hidden="false" customHeight="false" outlineLevel="0" collapsed="false">
      <c r="D78" s="1"/>
      <c r="I78" s="0" t="str">
        <f aca="false">DB78</f>
        <v/>
      </c>
      <c r="L78" s="0" t="e">
        <f aca="false">VLOOKUP($D78,Relgebra!$A:$E,5,0)</f>
        <v>#N/A</v>
      </c>
      <c r="M78" s="0" t="e">
        <f aca="false">SUBSTITUTE(SUBSTITUTE(L78,"parm1",E78),"parm2",F78)</f>
        <v>#N/A</v>
      </c>
      <c r="N78" s="0" t="str">
        <f aca="false">IFERROR(VLOOKUP(ROW($A77),$G$2:$M$100,COLUMN(M77)-COLUMN(G77)+1,0),"")</f>
        <v/>
      </c>
      <c r="P78" s="0" t="str">
        <f aca="false">N78</f>
        <v/>
      </c>
      <c r="Q78" s="0" t="n">
        <f aca="false">IFERROR(FIND("f_",LOWER(P78)),-1)</f>
        <v>-1</v>
      </c>
      <c r="R78" s="0" t="n">
        <f aca="false">IF(Q78=-1,-1, VALUE(MID(P78,Q78+2, IFERROR(FIND(" ",P78,Q78),999)-Q78-2)))</f>
        <v>-1</v>
      </c>
      <c r="S78" s="0" t="str">
        <f aca="false">IF(OR(Q78=-1,IFERROR(INDEX(Q$2:Q$100,R78),999)&gt;=0),P78, REPLACE(P78,Q78,IFERROR(FIND(" ",P78,Q78),999)-Q78,                   INDEX(P$2:P$100,R78)                  ) )</f>
        <v/>
      </c>
      <c r="T78" s="0" t="n">
        <f aca="false">IFERROR(FIND("f_",LOWER(S78)),-1)</f>
        <v>-1</v>
      </c>
      <c r="U78" s="0" t="n">
        <f aca="false">IF(T78=-1,-1, VALUE(MID(S78,T78+2, IFERROR(FIND(" ",S78,T78),999)-T78-2)))</f>
        <v>-1</v>
      </c>
      <c r="V78" s="0" t="str">
        <f aca="false">IF(OR(T78=-1,IFERROR(INDEX(T$2:T$100,U78),999)&gt;=0),S78, REPLACE(S78,T78,IFERROR(FIND(" ",S78,T78),999)-T78,                   INDEX(S$2:S$100,U78)                  ) )</f>
        <v/>
      </c>
      <c r="W78" s="0" t="n">
        <f aca="false">IFERROR(FIND("f_",LOWER(V78)),-1)</f>
        <v>-1</v>
      </c>
      <c r="X78" s="0" t="n">
        <f aca="false">IF(W78=-1,-1, VALUE(MID(V78,W78+2, IFERROR(FIND(" ",V78,W78),999)-W78-2)))</f>
        <v>-1</v>
      </c>
      <c r="Y78" s="0" t="str">
        <f aca="false">IF(OR(W78=-1,IFERROR(INDEX(W$2:W$100,X78),999)&gt;=0),V78, REPLACE(V78,W78,IFERROR(FIND(" ",V78,W78),999)-W78,                   INDEX(V$2:V$100,X78)                  ) )</f>
        <v/>
      </c>
      <c r="Z78" s="0" t="n">
        <f aca="false">IFERROR(FIND("f_",LOWER(Y78)),-1)</f>
        <v>-1</v>
      </c>
      <c r="AA78" s="0" t="n">
        <f aca="false">IF(Z78=-1,-1, VALUE(MID(Y78,Z78+2, IFERROR(FIND(" ",Y78,Z78),999)-Z78-2)))</f>
        <v>-1</v>
      </c>
      <c r="AB78" s="0" t="str">
        <f aca="false">IF(OR(Z78=-1,IFERROR(INDEX(Z$2:Z$100,AA78),999)&gt;=0),Y78, REPLACE(Y78,Z78,IFERROR(FIND(" ",Y78,Z78),999)-Z78,                   INDEX(Y$2:Y$100,AA78)                  ) )</f>
        <v/>
      </c>
      <c r="AC78" s="0" t="n">
        <f aca="false">IFERROR(FIND("f_",LOWER(AB78)),-1)</f>
        <v>-1</v>
      </c>
      <c r="AD78" s="0" t="n">
        <f aca="false">IF(AC78=-1,-1, VALUE(MID(AB78,AC78+2, IFERROR(FIND(" ",AB78,AC78),999)-AC78-2)))</f>
        <v>-1</v>
      </c>
      <c r="AE78" s="0" t="str">
        <f aca="false">IF(OR(AC78=-1,IFERROR(INDEX(AC$2:AC$100,AD78),999)&gt;=0),AB78, REPLACE(AB78,AC78,IFERROR(FIND(" ",AB78,AC78),999)-AC78,                   INDEX(AB$2:AB$100,AD78)                  ) )</f>
        <v/>
      </c>
      <c r="AF78" s="0" t="n">
        <f aca="false">IFERROR(FIND("f_",LOWER(AE78)),-1)</f>
        <v>-1</v>
      </c>
      <c r="AG78" s="0" t="n">
        <f aca="false">IF(AF78=-1,-1, VALUE(MID(AE78,AF78+2, IFERROR(FIND(" ",AE78,AF78),999)-AF78-2)))</f>
        <v>-1</v>
      </c>
      <c r="AH78" s="0" t="str">
        <f aca="false">IF(OR(AF78=-1,IFERROR(INDEX(AF$2:AF$100,AG78),999)&gt;=0),AE78, REPLACE(AE78,AF78,IFERROR(FIND(" ",AE78,AF78),999)-AF78,                   INDEX(AE$2:AE$100,AG78)                  ) )</f>
        <v/>
      </c>
      <c r="AI78" s="0" t="n">
        <f aca="false">IFERROR(FIND("f_",LOWER(AH78)),-1)</f>
        <v>-1</v>
      </c>
      <c r="AJ78" s="0" t="n">
        <f aca="false">IF(AI78=-1,-1, VALUE(MID(AH78,AI78+2, IFERROR(FIND(" ",AH78,AI78),999)-AI78-2)))</f>
        <v>-1</v>
      </c>
      <c r="AK78" s="0" t="str">
        <f aca="false">IF(OR(AI78=-1,IFERROR(INDEX(AI$2:AI$100,AJ78),999)&gt;=0),AH78, REPLACE(AH78,AI78,IFERROR(FIND(" ",AH78,AI78),999)-AI78,                   INDEX(AH$2:AH$100,AJ78)                  ) )</f>
        <v/>
      </c>
      <c r="AL78" s="0" t="n">
        <f aca="false">IFERROR(FIND("f_",LOWER(AK78)),-1)</f>
        <v>-1</v>
      </c>
      <c r="AM78" s="0" t="n">
        <f aca="false">IF(AL78=-1,-1, VALUE(MID(AK78,AL78+2, IFERROR(FIND(" ",AK78,AL78),999)-AL78-2)))</f>
        <v>-1</v>
      </c>
      <c r="AN78" s="0" t="str">
        <f aca="false">IF(OR(AL78=-1,IFERROR(INDEX(AL$2:AL$100,AM78),999)&gt;=0),AK78, REPLACE(AK78,AL78,IFERROR(FIND(" ",AK78,AL78),999)-AL78,                   INDEX(AK$2:AK$100,AM78)                  ) )</f>
        <v/>
      </c>
      <c r="AO78" s="0" t="n">
        <f aca="false">IFERROR(FIND("f_",LOWER(AN78)),-1)</f>
        <v>-1</v>
      </c>
      <c r="AP78" s="0" t="n">
        <f aca="false">IF(AO78=-1,-1, VALUE(MID(AN78,AO78+2, IFERROR(FIND(" ",AN78,AO78),999)-AO78-2)))</f>
        <v>-1</v>
      </c>
      <c r="AQ78" s="0" t="str">
        <f aca="false">IF(OR(AO78=-1,IFERROR(INDEX(AO$2:AO$100,AP78),999)&gt;=0),AN78, REPLACE(AN78,AO78,IFERROR(FIND(" ",AN78,AO78),999)-AO78,                   INDEX(AN$2:AN$100,AP78)                  ) )</f>
        <v/>
      </c>
      <c r="AR78" s="0" t="n">
        <f aca="false">IFERROR(FIND("f_",LOWER(AQ78)),-1)</f>
        <v>-1</v>
      </c>
      <c r="AS78" s="0" t="n">
        <f aca="false">IF(AR78=-1,-1, VALUE(MID(AQ78,AR78+2, IFERROR(FIND(" ",AQ78,AR78),999)-AR78-2)))</f>
        <v>-1</v>
      </c>
      <c r="AT78" s="0" t="str">
        <f aca="false">IF(OR(AR78=-1,IFERROR(INDEX(AR$2:AR$100,AS78),999)&gt;=0),AQ78, REPLACE(AQ78,AR78,IFERROR(FIND(" ",AQ78,AR78),999)-AR78,                   INDEX(AQ$2:AQ$100,AS78)                  ) )</f>
        <v/>
      </c>
      <c r="AU78" s="0" t="n">
        <f aca="false">IFERROR(FIND("f_",LOWER(AT78)),-1)</f>
        <v>-1</v>
      </c>
      <c r="AV78" s="0" t="n">
        <f aca="false">IF(AU78=-1,-1, VALUE(MID(AT78,AU78+2, IFERROR(FIND(" ",AT78,AU78),999)-AU78-2)))</f>
        <v>-1</v>
      </c>
      <c r="AW78" s="0" t="str">
        <f aca="false">IF(OR(AU78=-1,IFERROR(INDEX(AU$2:AU$100,AV78),999)&gt;=0),AT78, REPLACE(AT78,AU78,IFERROR(FIND(" ",AT78,AU78),999)-AU78,                   INDEX(AT$2:AT$100,AV78)                  ) )</f>
        <v/>
      </c>
      <c r="AX78" s="0" t="n">
        <f aca="false">IFERROR(FIND("f_",LOWER(AW78)),-1)</f>
        <v>-1</v>
      </c>
      <c r="AY78" s="0" t="n">
        <f aca="false">IF(AX78=-1,-1, VALUE(MID(AW78,AX78+2, IFERROR(FIND(" ",AW78,AX78),999)-AX78-2)))</f>
        <v>-1</v>
      </c>
      <c r="AZ78" s="0" t="str">
        <f aca="false">IF(OR(AX78=-1,IFERROR(INDEX(AX$2:AX$100,AY78),999)&gt;=0),AW78, REPLACE(AW78,AX78,IFERROR(FIND(" ",AW78,AX78),999)-AX78,                   INDEX(AW$2:AW$100,AY78)                  ) )</f>
        <v/>
      </c>
      <c r="BA78" s="0" t="n">
        <f aca="false">IFERROR(FIND("f_",LOWER(AZ78)),-1)</f>
        <v>-1</v>
      </c>
      <c r="BB78" s="0" t="n">
        <f aca="false">IF(BA78=-1,-1, VALUE(MID(AZ78,BA78+2, IFERROR(FIND(" ",AZ78,BA78),999)-BA78-2)))</f>
        <v>-1</v>
      </c>
      <c r="BC78" s="0" t="str">
        <f aca="false">IF(OR(BA78=-1,IFERROR(INDEX(BA$2:BA$100,BB78),999)&gt;=0),AZ78, REPLACE(AZ78,BA78,IFERROR(FIND(" ",AZ78,BA78),999)-BA78,                   INDEX(AZ$2:AZ$100,BB78)                  ) )</f>
        <v/>
      </c>
      <c r="BD78" s="0" t="n">
        <f aca="false">IFERROR(FIND("f_",LOWER(BC78)),-1)</f>
        <v>-1</v>
      </c>
      <c r="BE78" s="0" t="n">
        <f aca="false">IF(BD78=-1,-1, VALUE(MID(BC78,BD78+2, IFERROR(FIND(" ",BC78,BD78),999)-BD78-2)))</f>
        <v>-1</v>
      </c>
      <c r="BF78" s="0" t="str">
        <f aca="false">IF(OR(BD78=-1,IFERROR(INDEX(BD$2:BD$100,BE78),999)&gt;=0),BC78, REPLACE(BC78,BD78,IFERROR(FIND(" ",BC78,BD78),999)-BD78,                   INDEX(BC$2:BC$100,BE78)                  ) )</f>
        <v/>
      </c>
      <c r="BG78" s="0" t="n">
        <f aca="false">IFERROR(FIND("f_",LOWER(BF78)),-1)</f>
        <v>-1</v>
      </c>
      <c r="BH78" s="0" t="n">
        <f aca="false">IF(BG78=-1,-1, VALUE(MID(BF78,BG78+2, IFERROR(FIND(" ",BF78,BG78),999)-BG78-2)))</f>
        <v>-1</v>
      </c>
      <c r="BI78" s="0" t="str">
        <f aca="false">IF(OR(BG78=-1,IFERROR(INDEX(BG$2:BG$100,BH78),999)&gt;=0),BF78, REPLACE(BF78,BG78,IFERROR(FIND(" ",BF78,BG78),999)-BG78,                   INDEX(BF$2:BF$100,BH78)                  ) )</f>
        <v/>
      </c>
      <c r="BJ78" s="0" t="n">
        <f aca="false">IFERROR(FIND("f_",LOWER(BI78)),-1)</f>
        <v>-1</v>
      </c>
      <c r="BK78" s="0" t="n">
        <f aca="false">IF(BJ78=-1,-1, VALUE(MID(BI78,BJ78+2, IFERROR(FIND(" ",BI78,BJ78),999)-BJ78-2)))</f>
        <v>-1</v>
      </c>
      <c r="BL78" s="0" t="str">
        <f aca="false">IF(OR(BJ78=-1,IFERROR(INDEX(BJ$2:BJ$100,BK78),999)&gt;=0),BI78, REPLACE(BI78,BJ78,IFERROR(FIND(" ",BI78,BJ78),999)-BJ78,                   INDEX(BI$2:BI$100,BK78)                  ) )</f>
        <v/>
      </c>
      <c r="BM78" s="0" t="n">
        <f aca="false">IFERROR(FIND("f_",LOWER(BL78)),-1)</f>
        <v>-1</v>
      </c>
      <c r="BN78" s="0" t="n">
        <f aca="false">IF(BM78=-1,-1, VALUE(MID(BL78,BM78+2, IFERROR(FIND(" ",BL78,BM78),999)-BM78-2)))</f>
        <v>-1</v>
      </c>
      <c r="BO78" s="0" t="str">
        <f aca="false">IF(OR(BM78=-1,IFERROR(INDEX(BM$2:BM$100,BN78),999)&gt;=0),BL78, REPLACE(BL78,BM78,IFERROR(FIND(" ",BL78,BM78),999)-BM78,                   INDEX(BL$2:BL$100,BN78)                  ) )</f>
        <v/>
      </c>
      <c r="BP78" s="0" t="n">
        <f aca="false">IFERROR(FIND("f_",LOWER(BO78)),-1)</f>
        <v>-1</v>
      </c>
      <c r="BQ78" s="0" t="n">
        <f aca="false">IF(BP78=-1,-1, VALUE(MID(BO78,BP78+2, IFERROR(FIND(" ",BO78,BP78),999)-BP78-2)))</f>
        <v>-1</v>
      </c>
      <c r="BR78" s="0" t="str">
        <f aca="false">IF(OR(BP78=-1,IFERROR(INDEX(BP$2:BP$100,BQ78),999)&gt;=0),BO78, REPLACE(BO78,BP78,IFERROR(FIND(" ",BO78,BP78),999)-BP78,                   INDEX(BO$2:BO$100,BQ78)                  ) )</f>
        <v/>
      </c>
      <c r="BS78" s="0" t="n">
        <f aca="false">IFERROR(FIND("f_",LOWER(BR78)),-1)</f>
        <v>-1</v>
      </c>
      <c r="BT78" s="0" t="n">
        <f aca="false">IF(BS78=-1,-1, VALUE(MID(BR78,BS78+2, IFERROR(FIND(" ",BR78,BS78),999)-BS78-2)))</f>
        <v>-1</v>
      </c>
      <c r="BU78" s="0" t="str">
        <f aca="false">IF(OR(BS78=-1,IFERROR(INDEX(BS$2:BS$100,BT78),999)&gt;=0),BR78, REPLACE(BR78,BS78,IFERROR(FIND(" ",BR78,BS78),999)-BS78,                   INDEX(BR$2:BR$100,BT78)                  ) )</f>
        <v/>
      </c>
      <c r="BV78" s="0" t="n">
        <f aca="false">IFERROR(FIND("f_",LOWER(BU78)),-1)</f>
        <v>-1</v>
      </c>
      <c r="BW78" s="0" t="n">
        <f aca="false">IF(BV78=-1,-1, VALUE(MID(BU78,BV78+2, IFERROR(FIND(" ",BU78,BV78),999)-BV78-2)))</f>
        <v>-1</v>
      </c>
      <c r="BX78" s="0" t="str">
        <f aca="false">IF(OR(BV78=-1,IFERROR(INDEX(BV$2:BV$100,BW78),999)&gt;=0),BU78, REPLACE(BU78,BV78,IFERROR(FIND(" ",BU78,BV78),999)-BV78,                   INDEX(BU$2:BU$100,BW78)                  ) )</f>
        <v/>
      </c>
      <c r="BY78" s="0" t="n">
        <f aca="false">IFERROR(FIND("f_",LOWER(BX78)),-1)</f>
        <v>-1</v>
      </c>
      <c r="BZ78" s="0" t="n">
        <f aca="false">IF(BY78=-1,-1, VALUE(MID(BX78,BY78+2, IFERROR(FIND(" ",BX78,BY78),999)-BY78-2)))</f>
        <v>-1</v>
      </c>
      <c r="CA78" s="0" t="str">
        <f aca="false">IF(OR(BY78=-1,IFERROR(INDEX(BY$2:BY$100,BZ78),999)&gt;=0),BX78, REPLACE(BX78,BY78,IFERROR(FIND(" ",BX78,BY78),999)-BY78,                   INDEX(BX$2:BX$100,BZ78)                  ) )</f>
        <v/>
      </c>
      <c r="CB78" s="0" t="n">
        <f aca="false">IFERROR(FIND("f_",LOWER(CA78)),-1)</f>
        <v>-1</v>
      </c>
      <c r="CC78" s="0" t="n">
        <f aca="false">IF(CB78=-1,-1, VALUE(MID(CA78,CB78+2, IFERROR(FIND(" ",CA78,CB78),999)-CB78-2)))</f>
        <v>-1</v>
      </c>
      <c r="CD78" s="0" t="str">
        <f aca="false">IF(OR(CB78=-1,IFERROR(INDEX(CB$2:CB$100,CC78),999)&gt;=0),CA78, REPLACE(CA78,CB78,IFERROR(FIND(" ",CA78,CB78),999)-CB78,                   INDEX(CA$2:CA$100,CC78)                  ) )</f>
        <v/>
      </c>
      <c r="CE78" s="0" t="n">
        <f aca="false">IFERROR(FIND("f_",LOWER(CD78)),-1)</f>
        <v>-1</v>
      </c>
      <c r="CF78" s="0" t="n">
        <f aca="false">IF(CE78=-1,-1, VALUE(MID(CD78,CE78+2, IFERROR(FIND(" ",CD78,CE78),999)-CE78-2)))</f>
        <v>-1</v>
      </c>
      <c r="CG78" s="0" t="str">
        <f aca="false">IF(OR(CE78=-1,IFERROR(INDEX(CE$2:CE$100,CF78),999)&gt;=0),CD78, REPLACE(CD78,CE78,IFERROR(FIND(" ",CD78,CE78),999)-CE78,                   INDEX(CD$2:CD$100,CF78)                  ) )</f>
        <v/>
      </c>
      <c r="CH78" s="0" t="n">
        <f aca="false">IFERROR(FIND("f_",LOWER(CG78)),-1)</f>
        <v>-1</v>
      </c>
      <c r="CI78" s="0" t="n">
        <f aca="false">IF(CH78=-1,-1, VALUE(MID(CG78,CH78+2, IFERROR(FIND(" ",CG78,CH78),999)-CH78-2)))</f>
        <v>-1</v>
      </c>
      <c r="CJ78" s="0" t="str">
        <f aca="false">IF(OR(CH78=-1,IFERROR(INDEX(CH$2:CH$100,CI78),999)&gt;=0),CG78, REPLACE(CG78,CH78,IFERROR(FIND(" ",CG78,CH78),999)-CH78,                   INDEX(CG$2:CG$100,CI78)                  ) )</f>
        <v/>
      </c>
      <c r="CK78" s="0" t="n">
        <f aca="false">IFERROR(FIND("f_",LOWER(CJ78)),-1)</f>
        <v>-1</v>
      </c>
      <c r="CL78" s="0" t="n">
        <f aca="false">IF(CK78=-1,-1, VALUE(MID(CJ78,CK78+2, IFERROR(FIND(" ",CJ78,CK78),999)-CK78-2)))</f>
        <v>-1</v>
      </c>
      <c r="CM78" s="0" t="str">
        <f aca="false">IF(OR(CK78=-1,IFERROR(INDEX(CK$2:CK$100,CL78),999)&gt;=0),CJ78, REPLACE(CJ78,CK78,IFERROR(FIND(" ",CJ78,CK78),999)-CK78,                   INDEX(CJ$2:CJ$100,CL78)                  ) )</f>
        <v/>
      </c>
      <c r="CN78" s="0" t="n">
        <f aca="false">IFERROR(FIND("f_",LOWER(CM78)),-1)</f>
        <v>-1</v>
      </c>
      <c r="CO78" s="0" t="n">
        <f aca="false">IF(CN78=-1,-1, VALUE(MID(CM78,CN78+2, IFERROR(FIND(" ",CM78,CN78),999)-CN78-2)))</f>
        <v>-1</v>
      </c>
      <c r="CP78" s="0" t="str">
        <f aca="false">IF(OR(CN78=-1,IFERROR(INDEX(CN$2:CN$100,CO78),999)&gt;=0),CM78, REPLACE(CM78,CN78,IFERROR(FIND(" ",CM78,CN78),999)-CN78,                   INDEX(CM$2:CM$100,CO78)                  ) )</f>
        <v/>
      </c>
      <c r="CQ78" s="0" t="n">
        <f aca="false">IFERROR(FIND("f_",LOWER(CP78)),-1)</f>
        <v>-1</v>
      </c>
      <c r="CR78" s="0" t="n">
        <f aca="false">IF(CQ78=-1,-1, VALUE(MID(CP78,CQ78+2, IFERROR(FIND(" ",CP78,CQ78),999)-CQ78-2)))</f>
        <v>-1</v>
      </c>
      <c r="CS78" s="0" t="str">
        <f aca="false">IF(OR(CQ78=-1,IFERROR(INDEX(CQ$2:CQ$100,CR78),999)&gt;=0),CP78, REPLACE(CP78,CQ78,IFERROR(FIND(" ",CP78,CQ78),999)-CQ78,                   INDEX(CP$2:CP$100,CR78)                  ) )</f>
        <v/>
      </c>
      <c r="CT78" s="0" t="n">
        <f aca="false">IFERROR(FIND("f_",LOWER(CS78)),-1)</f>
        <v>-1</v>
      </c>
      <c r="CU78" s="0" t="n">
        <f aca="false">IF(CT78=-1,-1, VALUE(MID(CS78,CT78+2, IFERROR(FIND(" ",CS78,CT78),999)-CT78-2)))</f>
        <v>-1</v>
      </c>
      <c r="CV78" s="0" t="str">
        <f aca="false">IF(OR(CT78=-1,IFERROR(INDEX(CT$2:CT$100,CU78),999)&gt;=0),CS78, REPLACE(CS78,CT78,IFERROR(FIND(" ",CS78,CT78),999)-CT78,                   INDEX(CS$2:CS$100,CU78)                  ) )</f>
        <v/>
      </c>
      <c r="CW78" s="0" t="n">
        <f aca="false">IFERROR(FIND("f_",LOWER(CV78)),-1)</f>
        <v>-1</v>
      </c>
      <c r="CX78" s="0" t="n">
        <f aca="false">IF(CW78=-1,-1, VALUE(MID(CV78,CW78+2, IFERROR(FIND(" ",CV78,CW78),999)-CW78-2)))</f>
        <v>-1</v>
      </c>
      <c r="CY78" s="0" t="str">
        <f aca="false">IF(OR(CW78=-1,IFERROR(INDEX(CW$2:CW$100,CX78),999)&gt;=0),CV78, REPLACE(CV78,CW78,IFERROR(FIND(" ",CV78,CW78),999)-CW78,                   INDEX(CV$2:CV$100,CX78)                  ) )</f>
        <v/>
      </c>
      <c r="CZ78" s="0" t="n">
        <f aca="false">IFERROR(FIND("f_",LOWER(CY78)),-1)</f>
        <v>-1</v>
      </c>
      <c r="DA78" s="0" t="n">
        <f aca="false">IF(CZ78=-1,-1, VALUE(MID(CY78,CZ78+2, IFERROR(FIND(" ",CY78,CZ78),999)-CZ78-2)))</f>
        <v>-1</v>
      </c>
      <c r="DB78" s="0" t="str">
        <f aca="false">IF(OR(CZ78=-1,IFERROR(INDEX(CZ$2:CZ$100,DA78),999)&gt;=0),CY78, REPLACE(CY78,CZ78,IFERROR(FIND(" ",CY78,CZ78),999)-CZ78,                   INDEX(CY$2:CY$100,DA78)                  ) )</f>
        <v/>
      </c>
    </row>
    <row r="79" customFormat="false" ht="13.8" hidden="false" customHeight="false" outlineLevel="0" collapsed="false">
      <c r="D79" s="1"/>
      <c r="I79" s="0" t="str">
        <f aca="false">DB79</f>
        <v/>
      </c>
      <c r="L79" s="0" t="e">
        <f aca="false">VLOOKUP($D79,Relgebra!$A:$E,5,0)</f>
        <v>#N/A</v>
      </c>
      <c r="M79" s="0" t="e">
        <f aca="false">SUBSTITUTE(SUBSTITUTE(L79,"parm1",E79),"parm2",F79)</f>
        <v>#N/A</v>
      </c>
      <c r="N79" s="0" t="str">
        <f aca="false">IFERROR(VLOOKUP(ROW($A78),$G$2:$M$100,COLUMN(M78)-COLUMN(G78)+1,0),"")</f>
        <v/>
      </c>
      <c r="P79" s="0" t="str">
        <f aca="false">N79</f>
        <v/>
      </c>
      <c r="Q79" s="0" t="n">
        <f aca="false">IFERROR(FIND("f_",LOWER(P79)),-1)</f>
        <v>-1</v>
      </c>
      <c r="R79" s="0" t="n">
        <f aca="false">IF(Q79=-1,-1, VALUE(MID(P79,Q79+2, IFERROR(FIND(" ",P79,Q79),999)-Q79-2)))</f>
        <v>-1</v>
      </c>
      <c r="S79" s="0" t="str">
        <f aca="false">IF(OR(Q79=-1,IFERROR(INDEX(Q$2:Q$100,R79),999)&gt;=0),P79, REPLACE(P79,Q79,IFERROR(FIND(" ",P79,Q79),999)-Q79,                   INDEX(P$2:P$100,R79)                  ) )</f>
        <v/>
      </c>
      <c r="T79" s="0" t="n">
        <f aca="false">IFERROR(FIND("f_",LOWER(S79)),-1)</f>
        <v>-1</v>
      </c>
      <c r="U79" s="0" t="n">
        <f aca="false">IF(T79=-1,-1, VALUE(MID(S79,T79+2, IFERROR(FIND(" ",S79,T79),999)-T79-2)))</f>
        <v>-1</v>
      </c>
      <c r="V79" s="0" t="str">
        <f aca="false">IF(OR(T79=-1,IFERROR(INDEX(T$2:T$100,U79),999)&gt;=0),S79, REPLACE(S79,T79,IFERROR(FIND(" ",S79,T79),999)-T79,                   INDEX(S$2:S$100,U79)                  ) )</f>
        <v/>
      </c>
      <c r="W79" s="0" t="n">
        <f aca="false">IFERROR(FIND("f_",LOWER(V79)),-1)</f>
        <v>-1</v>
      </c>
      <c r="X79" s="0" t="n">
        <f aca="false">IF(W79=-1,-1, VALUE(MID(V79,W79+2, IFERROR(FIND(" ",V79,W79),999)-W79-2)))</f>
        <v>-1</v>
      </c>
      <c r="Y79" s="0" t="str">
        <f aca="false">IF(OR(W79=-1,IFERROR(INDEX(W$2:W$100,X79),999)&gt;=0),V79, REPLACE(V79,W79,IFERROR(FIND(" ",V79,W79),999)-W79,                   INDEX(V$2:V$100,X79)                  ) )</f>
        <v/>
      </c>
      <c r="Z79" s="0" t="n">
        <f aca="false">IFERROR(FIND("f_",LOWER(Y79)),-1)</f>
        <v>-1</v>
      </c>
      <c r="AA79" s="0" t="n">
        <f aca="false">IF(Z79=-1,-1, VALUE(MID(Y79,Z79+2, IFERROR(FIND(" ",Y79,Z79),999)-Z79-2)))</f>
        <v>-1</v>
      </c>
      <c r="AB79" s="0" t="str">
        <f aca="false">IF(OR(Z79=-1,IFERROR(INDEX(Z$2:Z$100,AA79),999)&gt;=0),Y79, REPLACE(Y79,Z79,IFERROR(FIND(" ",Y79,Z79),999)-Z79,                   INDEX(Y$2:Y$100,AA79)                  ) )</f>
        <v/>
      </c>
      <c r="AC79" s="0" t="n">
        <f aca="false">IFERROR(FIND("f_",LOWER(AB79)),-1)</f>
        <v>-1</v>
      </c>
      <c r="AD79" s="0" t="n">
        <f aca="false">IF(AC79=-1,-1, VALUE(MID(AB79,AC79+2, IFERROR(FIND(" ",AB79,AC79),999)-AC79-2)))</f>
        <v>-1</v>
      </c>
      <c r="AE79" s="0" t="str">
        <f aca="false">IF(OR(AC79=-1,IFERROR(INDEX(AC$2:AC$100,AD79),999)&gt;=0),AB79, REPLACE(AB79,AC79,IFERROR(FIND(" ",AB79,AC79),999)-AC79,                   INDEX(AB$2:AB$100,AD79)                  ) )</f>
        <v/>
      </c>
      <c r="AF79" s="0" t="n">
        <f aca="false">IFERROR(FIND("f_",LOWER(AE79)),-1)</f>
        <v>-1</v>
      </c>
      <c r="AG79" s="0" t="n">
        <f aca="false">IF(AF79=-1,-1, VALUE(MID(AE79,AF79+2, IFERROR(FIND(" ",AE79,AF79),999)-AF79-2)))</f>
        <v>-1</v>
      </c>
      <c r="AH79" s="0" t="str">
        <f aca="false">IF(OR(AF79=-1,IFERROR(INDEX(AF$2:AF$100,AG79),999)&gt;=0),AE79, REPLACE(AE79,AF79,IFERROR(FIND(" ",AE79,AF79),999)-AF79,                   INDEX(AE$2:AE$100,AG79)                  ) )</f>
        <v/>
      </c>
      <c r="AI79" s="0" t="n">
        <f aca="false">IFERROR(FIND("f_",LOWER(AH79)),-1)</f>
        <v>-1</v>
      </c>
      <c r="AJ79" s="0" t="n">
        <f aca="false">IF(AI79=-1,-1, VALUE(MID(AH79,AI79+2, IFERROR(FIND(" ",AH79,AI79),999)-AI79-2)))</f>
        <v>-1</v>
      </c>
      <c r="AK79" s="0" t="str">
        <f aca="false">IF(OR(AI79=-1,IFERROR(INDEX(AI$2:AI$100,AJ79),999)&gt;=0),AH79, REPLACE(AH79,AI79,IFERROR(FIND(" ",AH79,AI79),999)-AI79,                   INDEX(AH$2:AH$100,AJ79)                  ) )</f>
        <v/>
      </c>
      <c r="AL79" s="0" t="n">
        <f aca="false">IFERROR(FIND("f_",LOWER(AK79)),-1)</f>
        <v>-1</v>
      </c>
      <c r="AM79" s="0" t="n">
        <f aca="false">IF(AL79=-1,-1, VALUE(MID(AK79,AL79+2, IFERROR(FIND(" ",AK79,AL79),999)-AL79-2)))</f>
        <v>-1</v>
      </c>
      <c r="AN79" s="0" t="str">
        <f aca="false">IF(OR(AL79=-1,IFERROR(INDEX(AL$2:AL$100,AM79),999)&gt;=0),AK79, REPLACE(AK79,AL79,IFERROR(FIND(" ",AK79,AL79),999)-AL79,                   INDEX(AK$2:AK$100,AM79)                  ) )</f>
        <v/>
      </c>
      <c r="AO79" s="0" t="n">
        <f aca="false">IFERROR(FIND("f_",LOWER(AN79)),-1)</f>
        <v>-1</v>
      </c>
      <c r="AP79" s="0" t="n">
        <f aca="false">IF(AO79=-1,-1, VALUE(MID(AN79,AO79+2, IFERROR(FIND(" ",AN79,AO79),999)-AO79-2)))</f>
        <v>-1</v>
      </c>
      <c r="AQ79" s="0" t="str">
        <f aca="false">IF(OR(AO79=-1,IFERROR(INDEX(AO$2:AO$100,AP79),999)&gt;=0),AN79, REPLACE(AN79,AO79,IFERROR(FIND(" ",AN79,AO79),999)-AO79,                   INDEX(AN$2:AN$100,AP79)                  ) )</f>
        <v/>
      </c>
      <c r="AR79" s="0" t="n">
        <f aca="false">IFERROR(FIND("f_",LOWER(AQ79)),-1)</f>
        <v>-1</v>
      </c>
      <c r="AS79" s="0" t="n">
        <f aca="false">IF(AR79=-1,-1, VALUE(MID(AQ79,AR79+2, IFERROR(FIND(" ",AQ79,AR79),999)-AR79-2)))</f>
        <v>-1</v>
      </c>
      <c r="AT79" s="0" t="str">
        <f aca="false">IF(OR(AR79=-1,IFERROR(INDEX(AR$2:AR$100,AS79),999)&gt;=0),AQ79, REPLACE(AQ79,AR79,IFERROR(FIND(" ",AQ79,AR79),999)-AR79,                   INDEX(AQ$2:AQ$100,AS79)                  ) )</f>
        <v/>
      </c>
      <c r="AU79" s="0" t="n">
        <f aca="false">IFERROR(FIND("f_",LOWER(AT79)),-1)</f>
        <v>-1</v>
      </c>
      <c r="AV79" s="0" t="n">
        <f aca="false">IF(AU79=-1,-1, VALUE(MID(AT79,AU79+2, IFERROR(FIND(" ",AT79,AU79),999)-AU79-2)))</f>
        <v>-1</v>
      </c>
      <c r="AW79" s="0" t="str">
        <f aca="false">IF(OR(AU79=-1,IFERROR(INDEX(AU$2:AU$100,AV79),999)&gt;=0),AT79, REPLACE(AT79,AU79,IFERROR(FIND(" ",AT79,AU79),999)-AU79,                   INDEX(AT$2:AT$100,AV79)                  ) )</f>
        <v/>
      </c>
      <c r="AX79" s="0" t="n">
        <f aca="false">IFERROR(FIND("f_",LOWER(AW79)),-1)</f>
        <v>-1</v>
      </c>
      <c r="AY79" s="0" t="n">
        <f aca="false">IF(AX79=-1,-1, VALUE(MID(AW79,AX79+2, IFERROR(FIND(" ",AW79,AX79),999)-AX79-2)))</f>
        <v>-1</v>
      </c>
      <c r="AZ79" s="0" t="str">
        <f aca="false">IF(OR(AX79=-1,IFERROR(INDEX(AX$2:AX$100,AY79),999)&gt;=0),AW79, REPLACE(AW79,AX79,IFERROR(FIND(" ",AW79,AX79),999)-AX79,                   INDEX(AW$2:AW$100,AY79)                  ) )</f>
        <v/>
      </c>
      <c r="BA79" s="0" t="n">
        <f aca="false">IFERROR(FIND("f_",LOWER(AZ79)),-1)</f>
        <v>-1</v>
      </c>
      <c r="BB79" s="0" t="n">
        <f aca="false">IF(BA79=-1,-1, VALUE(MID(AZ79,BA79+2, IFERROR(FIND(" ",AZ79,BA79),999)-BA79-2)))</f>
        <v>-1</v>
      </c>
      <c r="BC79" s="0" t="str">
        <f aca="false">IF(OR(BA79=-1,IFERROR(INDEX(BA$2:BA$100,BB79),999)&gt;=0),AZ79, REPLACE(AZ79,BA79,IFERROR(FIND(" ",AZ79,BA79),999)-BA79,                   INDEX(AZ$2:AZ$100,BB79)                  ) )</f>
        <v/>
      </c>
      <c r="BD79" s="0" t="n">
        <f aca="false">IFERROR(FIND("f_",LOWER(BC79)),-1)</f>
        <v>-1</v>
      </c>
      <c r="BE79" s="0" t="n">
        <f aca="false">IF(BD79=-1,-1, VALUE(MID(BC79,BD79+2, IFERROR(FIND(" ",BC79,BD79),999)-BD79-2)))</f>
        <v>-1</v>
      </c>
      <c r="BF79" s="0" t="str">
        <f aca="false">IF(OR(BD79=-1,IFERROR(INDEX(BD$2:BD$100,BE79),999)&gt;=0),BC79, REPLACE(BC79,BD79,IFERROR(FIND(" ",BC79,BD79),999)-BD79,                   INDEX(BC$2:BC$100,BE79)                  ) )</f>
        <v/>
      </c>
      <c r="BG79" s="0" t="n">
        <f aca="false">IFERROR(FIND("f_",LOWER(BF79)),-1)</f>
        <v>-1</v>
      </c>
      <c r="BH79" s="0" t="n">
        <f aca="false">IF(BG79=-1,-1, VALUE(MID(BF79,BG79+2, IFERROR(FIND(" ",BF79,BG79),999)-BG79-2)))</f>
        <v>-1</v>
      </c>
      <c r="BI79" s="0" t="str">
        <f aca="false">IF(OR(BG79=-1,IFERROR(INDEX(BG$2:BG$100,BH79),999)&gt;=0),BF79, REPLACE(BF79,BG79,IFERROR(FIND(" ",BF79,BG79),999)-BG79,                   INDEX(BF$2:BF$100,BH79)                  ) )</f>
        <v/>
      </c>
      <c r="BJ79" s="0" t="n">
        <f aca="false">IFERROR(FIND("f_",LOWER(BI79)),-1)</f>
        <v>-1</v>
      </c>
      <c r="BK79" s="0" t="n">
        <f aca="false">IF(BJ79=-1,-1, VALUE(MID(BI79,BJ79+2, IFERROR(FIND(" ",BI79,BJ79),999)-BJ79-2)))</f>
        <v>-1</v>
      </c>
      <c r="BL79" s="0" t="str">
        <f aca="false">IF(OR(BJ79=-1,IFERROR(INDEX(BJ$2:BJ$100,BK79),999)&gt;=0),BI79, REPLACE(BI79,BJ79,IFERROR(FIND(" ",BI79,BJ79),999)-BJ79,                   INDEX(BI$2:BI$100,BK79)                  ) )</f>
        <v/>
      </c>
      <c r="BM79" s="0" t="n">
        <f aca="false">IFERROR(FIND("f_",LOWER(BL79)),-1)</f>
        <v>-1</v>
      </c>
      <c r="BN79" s="0" t="n">
        <f aca="false">IF(BM79=-1,-1, VALUE(MID(BL79,BM79+2, IFERROR(FIND(" ",BL79,BM79),999)-BM79-2)))</f>
        <v>-1</v>
      </c>
      <c r="BO79" s="0" t="str">
        <f aca="false">IF(OR(BM79=-1,IFERROR(INDEX(BM$2:BM$100,BN79),999)&gt;=0),BL79, REPLACE(BL79,BM79,IFERROR(FIND(" ",BL79,BM79),999)-BM79,                   INDEX(BL$2:BL$100,BN79)                  ) )</f>
        <v/>
      </c>
      <c r="BP79" s="0" t="n">
        <f aca="false">IFERROR(FIND("f_",LOWER(BO79)),-1)</f>
        <v>-1</v>
      </c>
      <c r="BQ79" s="0" t="n">
        <f aca="false">IF(BP79=-1,-1, VALUE(MID(BO79,BP79+2, IFERROR(FIND(" ",BO79,BP79),999)-BP79-2)))</f>
        <v>-1</v>
      </c>
      <c r="BR79" s="0" t="str">
        <f aca="false">IF(OR(BP79=-1,IFERROR(INDEX(BP$2:BP$100,BQ79),999)&gt;=0),BO79, REPLACE(BO79,BP79,IFERROR(FIND(" ",BO79,BP79),999)-BP79,                   INDEX(BO$2:BO$100,BQ79)                  ) )</f>
        <v/>
      </c>
      <c r="BS79" s="0" t="n">
        <f aca="false">IFERROR(FIND("f_",LOWER(BR79)),-1)</f>
        <v>-1</v>
      </c>
      <c r="BT79" s="0" t="n">
        <f aca="false">IF(BS79=-1,-1, VALUE(MID(BR79,BS79+2, IFERROR(FIND(" ",BR79,BS79),999)-BS79-2)))</f>
        <v>-1</v>
      </c>
      <c r="BU79" s="0" t="str">
        <f aca="false">IF(OR(BS79=-1,IFERROR(INDEX(BS$2:BS$100,BT79),999)&gt;=0),BR79, REPLACE(BR79,BS79,IFERROR(FIND(" ",BR79,BS79),999)-BS79,                   INDEX(BR$2:BR$100,BT79)                  ) )</f>
        <v/>
      </c>
      <c r="BV79" s="0" t="n">
        <f aca="false">IFERROR(FIND("f_",LOWER(BU79)),-1)</f>
        <v>-1</v>
      </c>
      <c r="BW79" s="0" t="n">
        <f aca="false">IF(BV79=-1,-1, VALUE(MID(BU79,BV79+2, IFERROR(FIND(" ",BU79,BV79),999)-BV79-2)))</f>
        <v>-1</v>
      </c>
      <c r="BX79" s="0" t="str">
        <f aca="false">IF(OR(BV79=-1,IFERROR(INDEX(BV$2:BV$100,BW79),999)&gt;=0),BU79, REPLACE(BU79,BV79,IFERROR(FIND(" ",BU79,BV79),999)-BV79,                   INDEX(BU$2:BU$100,BW79)                  ) )</f>
        <v/>
      </c>
      <c r="BY79" s="0" t="n">
        <f aca="false">IFERROR(FIND("f_",LOWER(BX79)),-1)</f>
        <v>-1</v>
      </c>
      <c r="BZ79" s="0" t="n">
        <f aca="false">IF(BY79=-1,-1, VALUE(MID(BX79,BY79+2, IFERROR(FIND(" ",BX79,BY79),999)-BY79-2)))</f>
        <v>-1</v>
      </c>
      <c r="CA79" s="0" t="str">
        <f aca="false">IF(OR(BY79=-1,IFERROR(INDEX(BY$2:BY$100,BZ79),999)&gt;=0),BX79, REPLACE(BX79,BY79,IFERROR(FIND(" ",BX79,BY79),999)-BY79,                   INDEX(BX$2:BX$100,BZ79)                  ) )</f>
        <v/>
      </c>
      <c r="CB79" s="0" t="n">
        <f aca="false">IFERROR(FIND("f_",LOWER(CA79)),-1)</f>
        <v>-1</v>
      </c>
      <c r="CC79" s="0" t="n">
        <f aca="false">IF(CB79=-1,-1, VALUE(MID(CA79,CB79+2, IFERROR(FIND(" ",CA79,CB79),999)-CB79-2)))</f>
        <v>-1</v>
      </c>
      <c r="CD79" s="0" t="str">
        <f aca="false">IF(OR(CB79=-1,IFERROR(INDEX(CB$2:CB$100,CC79),999)&gt;=0),CA79, REPLACE(CA79,CB79,IFERROR(FIND(" ",CA79,CB79),999)-CB79,                   INDEX(CA$2:CA$100,CC79)                  ) )</f>
        <v/>
      </c>
      <c r="CE79" s="0" t="n">
        <f aca="false">IFERROR(FIND("f_",LOWER(CD79)),-1)</f>
        <v>-1</v>
      </c>
      <c r="CF79" s="0" t="n">
        <f aca="false">IF(CE79=-1,-1, VALUE(MID(CD79,CE79+2, IFERROR(FIND(" ",CD79,CE79),999)-CE79-2)))</f>
        <v>-1</v>
      </c>
      <c r="CG79" s="0" t="str">
        <f aca="false">IF(OR(CE79=-1,IFERROR(INDEX(CE$2:CE$100,CF79),999)&gt;=0),CD79, REPLACE(CD79,CE79,IFERROR(FIND(" ",CD79,CE79),999)-CE79,                   INDEX(CD$2:CD$100,CF79)                  ) )</f>
        <v/>
      </c>
      <c r="CH79" s="0" t="n">
        <f aca="false">IFERROR(FIND("f_",LOWER(CG79)),-1)</f>
        <v>-1</v>
      </c>
      <c r="CI79" s="0" t="n">
        <f aca="false">IF(CH79=-1,-1, VALUE(MID(CG79,CH79+2, IFERROR(FIND(" ",CG79,CH79),999)-CH79-2)))</f>
        <v>-1</v>
      </c>
      <c r="CJ79" s="0" t="str">
        <f aca="false">IF(OR(CH79=-1,IFERROR(INDEX(CH$2:CH$100,CI79),999)&gt;=0),CG79, REPLACE(CG79,CH79,IFERROR(FIND(" ",CG79,CH79),999)-CH79,                   INDEX(CG$2:CG$100,CI79)                  ) )</f>
        <v/>
      </c>
      <c r="CK79" s="0" t="n">
        <f aca="false">IFERROR(FIND("f_",LOWER(CJ79)),-1)</f>
        <v>-1</v>
      </c>
      <c r="CL79" s="0" t="n">
        <f aca="false">IF(CK79=-1,-1, VALUE(MID(CJ79,CK79+2, IFERROR(FIND(" ",CJ79,CK79),999)-CK79-2)))</f>
        <v>-1</v>
      </c>
      <c r="CM79" s="0" t="str">
        <f aca="false">IF(OR(CK79=-1,IFERROR(INDEX(CK$2:CK$100,CL79),999)&gt;=0),CJ79, REPLACE(CJ79,CK79,IFERROR(FIND(" ",CJ79,CK79),999)-CK79,                   INDEX(CJ$2:CJ$100,CL79)                  ) )</f>
        <v/>
      </c>
      <c r="CN79" s="0" t="n">
        <f aca="false">IFERROR(FIND("f_",LOWER(CM79)),-1)</f>
        <v>-1</v>
      </c>
      <c r="CO79" s="0" t="n">
        <f aca="false">IF(CN79=-1,-1, VALUE(MID(CM79,CN79+2, IFERROR(FIND(" ",CM79,CN79),999)-CN79-2)))</f>
        <v>-1</v>
      </c>
      <c r="CP79" s="0" t="str">
        <f aca="false">IF(OR(CN79=-1,IFERROR(INDEX(CN$2:CN$100,CO79),999)&gt;=0),CM79, REPLACE(CM79,CN79,IFERROR(FIND(" ",CM79,CN79),999)-CN79,                   INDEX(CM$2:CM$100,CO79)                  ) )</f>
        <v/>
      </c>
      <c r="CQ79" s="0" t="n">
        <f aca="false">IFERROR(FIND("f_",LOWER(CP79)),-1)</f>
        <v>-1</v>
      </c>
      <c r="CR79" s="0" t="n">
        <f aca="false">IF(CQ79=-1,-1, VALUE(MID(CP79,CQ79+2, IFERROR(FIND(" ",CP79,CQ79),999)-CQ79-2)))</f>
        <v>-1</v>
      </c>
      <c r="CS79" s="0" t="str">
        <f aca="false">IF(OR(CQ79=-1,IFERROR(INDEX(CQ$2:CQ$100,CR79),999)&gt;=0),CP79, REPLACE(CP79,CQ79,IFERROR(FIND(" ",CP79,CQ79),999)-CQ79,                   INDEX(CP$2:CP$100,CR79)                  ) )</f>
        <v/>
      </c>
      <c r="CT79" s="0" t="n">
        <f aca="false">IFERROR(FIND("f_",LOWER(CS79)),-1)</f>
        <v>-1</v>
      </c>
      <c r="CU79" s="0" t="n">
        <f aca="false">IF(CT79=-1,-1, VALUE(MID(CS79,CT79+2, IFERROR(FIND(" ",CS79,CT79),999)-CT79-2)))</f>
        <v>-1</v>
      </c>
      <c r="CV79" s="0" t="str">
        <f aca="false">IF(OR(CT79=-1,IFERROR(INDEX(CT$2:CT$100,CU79),999)&gt;=0),CS79, REPLACE(CS79,CT79,IFERROR(FIND(" ",CS79,CT79),999)-CT79,                   INDEX(CS$2:CS$100,CU79)                  ) )</f>
        <v/>
      </c>
      <c r="CW79" s="0" t="n">
        <f aca="false">IFERROR(FIND("f_",LOWER(CV79)),-1)</f>
        <v>-1</v>
      </c>
      <c r="CX79" s="0" t="n">
        <f aca="false">IF(CW79=-1,-1, VALUE(MID(CV79,CW79+2, IFERROR(FIND(" ",CV79,CW79),999)-CW79-2)))</f>
        <v>-1</v>
      </c>
      <c r="CY79" s="0" t="str">
        <f aca="false">IF(OR(CW79=-1,IFERROR(INDEX(CW$2:CW$100,CX79),999)&gt;=0),CV79, REPLACE(CV79,CW79,IFERROR(FIND(" ",CV79,CW79),999)-CW79,                   INDEX(CV$2:CV$100,CX79)                  ) )</f>
        <v/>
      </c>
      <c r="CZ79" s="0" t="n">
        <f aca="false">IFERROR(FIND("f_",LOWER(CY79)),-1)</f>
        <v>-1</v>
      </c>
      <c r="DA79" s="0" t="n">
        <f aca="false">IF(CZ79=-1,-1, VALUE(MID(CY79,CZ79+2, IFERROR(FIND(" ",CY79,CZ79),999)-CZ79-2)))</f>
        <v>-1</v>
      </c>
      <c r="DB79" s="0" t="str">
        <f aca="false">IF(OR(CZ79=-1,IFERROR(INDEX(CZ$2:CZ$100,DA79),999)&gt;=0),CY79, REPLACE(CY79,CZ79,IFERROR(FIND(" ",CY79,CZ79),999)-CZ79,                   INDEX(CY$2:CY$100,DA79)                  ) )</f>
        <v/>
      </c>
    </row>
    <row r="80" customFormat="false" ht="13.8" hidden="false" customHeight="false" outlineLevel="0" collapsed="false">
      <c r="D80" s="1"/>
      <c r="I80" s="0" t="str">
        <f aca="false">DB80</f>
        <v/>
      </c>
      <c r="L80" s="0" t="e">
        <f aca="false">VLOOKUP($D80,Relgebra!$A:$E,5,0)</f>
        <v>#N/A</v>
      </c>
      <c r="M80" s="0" t="e">
        <f aca="false">SUBSTITUTE(SUBSTITUTE(L80,"parm1",E80),"parm2",F80)</f>
        <v>#N/A</v>
      </c>
      <c r="N80" s="0" t="str">
        <f aca="false">IFERROR(VLOOKUP(ROW($A79),$G$2:$M$100,COLUMN(M79)-COLUMN(G79)+1,0),"")</f>
        <v/>
      </c>
      <c r="P80" s="0" t="str">
        <f aca="false">N80</f>
        <v/>
      </c>
      <c r="Q80" s="0" t="n">
        <f aca="false">IFERROR(FIND("f_",LOWER(P80)),-1)</f>
        <v>-1</v>
      </c>
      <c r="R80" s="0" t="n">
        <f aca="false">IF(Q80=-1,-1, VALUE(MID(P80,Q80+2, IFERROR(FIND(" ",P80,Q80),999)-Q80-2)))</f>
        <v>-1</v>
      </c>
      <c r="S80" s="0" t="str">
        <f aca="false">IF(OR(Q80=-1,IFERROR(INDEX(Q$2:Q$100,R80),999)&gt;=0),P80, REPLACE(P80,Q80,IFERROR(FIND(" ",P80,Q80),999)-Q80,                   INDEX(P$2:P$100,R80)                  ) )</f>
        <v/>
      </c>
      <c r="T80" s="0" t="n">
        <f aca="false">IFERROR(FIND("f_",LOWER(S80)),-1)</f>
        <v>-1</v>
      </c>
      <c r="U80" s="0" t="n">
        <f aca="false">IF(T80=-1,-1, VALUE(MID(S80,T80+2, IFERROR(FIND(" ",S80,T80),999)-T80-2)))</f>
        <v>-1</v>
      </c>
      <c r="V80" s="0" t="str">
        <f aca="false">IF(OR(T80=-1,IFERROR(INDEX(T$2:T$100,U80),999)&gt;=0),S80, REPLACE(S80,T80,IFERROR(FIND(" ",S80,T80),999)-T80,                   INDEX(S$2:S$100,U80)                  ) )</f>
        <v/>
      </c>
      <c r="W80" s="0" t="n">
        <f aca="false">IFERROR(FIND("f_",LOWER(V80)),-1)</f>
        <v>-1</v>
      </c>
      <c r="X80" s="0" t="n">
        <f aca="false">IF(W80=-1,-1, VALUE(MID(V80,W80+2, IFERROR(FIND(" ",V80,W80),999)-W80-2)))</f>
        <v>-1</v>
      </c>
      <c r="Y80" s="0" t="str">
        <f aca="false">IF(OR(W80=-1,IFERROR(INDEX(W$2:W$100,X80),999)&gt;=0),V80, REPLACE(V80,W80,IFERROR(FIND(" ",V80,W80),999)-W80,                   INDEX(V$2:V$100,X80)                  ) )</f>
        <v/>
      </c>
      <c r="Z80" s="0" t="n">
        <f aca="false">IFERROR(FIND("f_",LOWER(Y80)),-1)</f>
        <v>-1</v>
      </c>
      <c r="AA80" s="0" t="n">
        <f aca="false">IF(Z80=-1,-1, VALUE(MID(Y80,Z80+2, IFERROR(FIND(" ",Y80,Z80),999)-Z80-2)))</f>
        <v>-1</v>
      </c>
      <c r="AB80" s="0" t="str">
        <f aca="false">IF(OR(Z80=-1,IFERROR(INDEX(Z$2:Z$100,AA80),999)&gt;=0),Y80, REPLACE(Y80,Z80,IFERROR(FIND(" ",Y80,Z80),999)-Z80,                   INDEX(Y$2:Y$100,AA80)                  ) )</f>
        <v/>
      </c>
      <c r="AC80" s="0" t="n">
        <f aca="false">IFERROR(FIND("f_",LOWER(AB80)),-1)</f>
        <v>-1</v>
      </c>
      <c r="AD80" s="0" t="n">
        <f aca="false">IF(AC80=-1,-1, VALUE(MID(AB80,AC80+2, IFERROR(FIND(" ",AB80,AC80),999)-AC80-2)))</f>
        <v>-1</v>
      </c>
      <c r="AE80" s="0" t="str">
        <f aca="false">IF(OR(AC80=-1,IFERROR(INDEX(AC$2:AC$100,AD80),999)&gt;=0),AB80, REPLACE(AB80,AC80,IFERROR(FIND(" ",AB80,AC80),999)-AC80,                   INDEX(AB$2:AB$100,AD80)                  ) )</f>
        <v/>
      </c>
      <c r="AF80" s="0" t="n">
        <f aca="false">IFERROR(FIND("f_",LOWER(AE80)),-1)</f>
        <v>-1</v>
      </c>
      <c r="AG80" s="0" t="n">
        <f aca="false">IF(AF80=-1,-1, VALUE(MID(AE80,AF80+2, IFERROR(FIND(" ",AE80,AF80),999)-AF80-2)))</f>
        <v>-1</v>
      </c>
      <c r="AH80" s="0" t="str">
        <f aca="false">IF(OR(AF80=-1,IFERROR(INDEX(AF$2:AF$100,AG80),999)&gt;=0),AE80, REPLACE(AE80,AF80,IFERROR(FIND(" ",AE80,AF80),999)-AF80,                   INDEX(AE$2:AE$100,AG80)                  ) )</f>
        <v/>
      </c>
      <c r="AI80" s="0" t="n">
        <f aca="false">IFERROR(FIND("f_",LOWER(AH80)),-1)</f>
        <v>-1</v>
      </c>
      <c r="AJ80" s="0" t="n">
        <f aca="false">IF(AI80=-1,-1, VALUE(MID(AH80,AI80+2, IFERROR(FIND(" ",AH80,AI80),999)-AI80-2)))</f>
        <v>-1</v>
      </c>
      <c r="AK80" s="0" t="str">
        <f aca="false">IF(OR(AI80=-1,IFERROR(INDEX(AI$2:AI$100,AJ80),999)&gt;=0),AH80, REPLACE(AH80,AI80,IFERROR(FIND(" ",AH80,AI80),999)-AI80,                   INDEX(AH$2:AH$100,AJ80)                  ) )</f>
        <v/>
      </c>
      <c r="AL80" s="0" t="n">
        <f aca="false">IFERROR(FIND("f_",LOWER(AK80)),-1)</f>
        <v>-1</v>
      </c>
      <c r="AM80" s="0" t="n">
        <f aca="false">IF(AL80=-1,-1, VALUE(MID(AK80,AL80+2, IFERROR(FIND(" ",AK80,AL80),999)-AL80-2)))</f>
        <v>-1</v>
      </c>
      <c r="AN80" s="0" t="str">
        <f aca="false">IF(OR(AL80=-1,IFERROR(INDEX(AL$2:AL$100,AM80),999)&gt;=0),AK80, REPLACE(AK80,AL80,IFERROR(FIND(" ",AK80,AL80),999)-AL80,                   INDEX(AK$2:AK$100,AM80)                  ) )</f>
        <v/>
      </c>
      <c r="AO80" s="0" t="n">
        <f aca="false">IFERROR(FIND("f_",LOWER(AN80)),-1)</f>
        <v>-1</v>
      </c>
      <c r="AP80" s="0" t="n">
        <f aca="false">IF(AO80=-1,-1, VALUE(MID(AN80,AO80+2, IFERROR(FIND(" ",AN80,AO80),999)-AO80-2)))</f>
        <v>-1</v>
      </c>
      <c r="AQ80" s="0" t="str">
        <f aca="false">IF(OR(AO80=-1,IFERROR(INDEX(AO$2:AO$100,AP80),999)&gt;=0),AN80, REPLACE(AN80,AO80,IFERROR(FIND(" ",AN80,AO80),999)-AO80,                   INDEX(AN$2:AN$100,AP80)                  ) )</f>
        <v/>
      </c>
      <c r="AR80" s="0" t="n">
        <f aca="false">IFERROR(FIND("f_",LOWER(AQ80)),-1)</f>
        <v>-1</v>
      </c>
      <c r="AS80" s="0" t="n">
        <f aca="false">IF(AR80=-1,-1, VALUE(MID(AQ80,AR80+2, IFERROR(FIND(" ",AQ80,AR80),999)-AR80-2)))</f>
        <v>-1</v>
      </c>
      <c r="AT80" s="0" t="str">
        <f aca="false">IF(OR(AR80=-1,IFERROR(INDEX(AR$2:AR$100,AS80),999)&gt;=0),AQ80, REPLACE(AQ80,AR80,IFERROR(FIND(" ",AQ80,AR80),999)-AR80,                   INDEX(AQ$2:AQ$100,AS80)                  ) )</f>
        <v/>
      </c>
      <c r="AU80" s="0" t="n">
        <f aca="false">IFERROR(FIND("f_",LOWER(AT80)),-1)</f>
        <v>-1</v>
      </c>
      <c r="AV80" s="0" t="n">
        <f aca="false">IF(AU80=-1,-1, VALUE(MID(AT80,AU80+2, IFERROR(FIND(" ",AT80,AU80),999)-AU80-2)))</f>
        <v>-1</v>
      </c>
      <c r="AW80" s="0" t="str">
        <f aca="false">IF(OR(AU80=-1,IFERROR(INDEX(AU$2:AU$100,AV80),999)&gt;=0),AT80, REPLACE(AT80,AU80,IFERROR(FIND(" ",AT80,AU80),999)-AU80,                   INDEX(AT$2:AT$100,AV80)                  ) )</f>
        <v/>
      </c>
      <c r="AX80" s="0" t="n">
        <f aca="false">IFERROR(FIND("f_",LOWER(AW80)),-1)</f>
        <v>-1</v>
      </c>
      <c r="AY80" s="0" t="n">
        <f aca="false">IF(AX80=-1,-1, VALUE(MID(AW80,AX80+2, IFERROR(FIND(" ",AW80,AX80),999)-AX80-2)))</f>
        <v>-1</v>
      </c>
      <c r="AZ80" s="0" t="str">
        <f aca="false">IF(OR(AX80=-1,IFERROR(INDEX(AX$2:AX$100,AY80),999)&gt;=0),AW80, REPLACE(AW80,AX80,IFERROR(FIND(" ",AW80,AX80),999)-AX80,                   INDEX(AW$2:AW$100,AY80)                  ) )</f>
        <v/>
      </c>
      <c r="BA80" s="0" t="n">
        <f aca="false">IFERROR(FIND("f_",LOWER(AZ80)),-1)</f>
        <v>-1</v>
      </c>
      <c r="BB80" s="0" t="n">
        <f aca="false">IF(BA80=-1,-1, VALUE(MID(AZ80,BA80+2, IFERROR(FIND(" ",AZ80,BA80),999)-BA80-2)))</f>
        <v>-1</v>
      </c>
      <c r="BC80" s="0" t="str">
        <f aca="false">IF(OR(BA80=-1,IFERROR(INDEX(BA$2:BA$100,BB80),999)&gt;=0),AZ80, REPLACE(AZ80,BA80,IFERROR(FIND(" ",AZ80,BA80),999)-BA80,                   INDEX(AZ$2:AZ$100,BB80)                  ) )</f>
        <v/>
      </c>
      <c r="BD80" s="0" t="n">
        <f aca="false">IFERROR(FIND("f_",LOWER(BC80)),-1)</f>
        <v>-1</v>
      </c>
      <c r="BE80" s="0" t="n">
        <f aca="false">IF(BD80=-1,-1, VALUE(MID(BC80,BD80+2, IFERROR(FIND(" ",BC80,BD80),999)-BD80-2)))</f>
        <v>-1</v>
      </c>
      <c r="BF80" s="0" t="str">
        <f aca="false">IF(OR(BD80=-1,IFERROR(INDEX(BD$2:BD$100,BE80),999)&gt;=0),BC80, REPLACE(BC80,BD80,IFERROR(FIND(" ",BC80,BD80),999)-BD80,                   INDEX(BC$2:BC$100,BE80)                  ) )</f>
        <v/>
      </c>
      <c r="BG80" s="0" t="n">
        <f aca="false">IFERROR(FIND("f_",LOWER(BF80)),-1)</f>
        <v>-1</v>
      </c>
      <c r="BH80" s="0" t="n">
        <f aca="false">IF(BG80=-1,-1, VALUE(MID(BF80,BG80+2, IFERROR(FIND(" ",BF80,BG80),999)-BG80-2)))</f>
        <v>-1</v>
      </c>
      <c r="BI80" s="0" t="str">
        <f aca="false">IF(OR(BG80=-1,IFERROR(INDEX(BG$2:BG$100,BH80),999)&gt;=0),BF80, REPLACE(BF80,BG80,IFERROR(FIND(" ",BF80,BG80),999)-BG80,                   INDEX(BF$2:BF$100,BH80)                  ) )</f>
        <v/>
      </c>
      <c r="BJ80" s="0" t="n">
        <f aca="false">IFERROR(FIND("f_",LOWER(BI80)),-1)</f>
        <v>-1</v>
      </c>
      <c r="BK80" s="0" t="n">
        <f aca="false">IF(BJ80=-1,-1, VALUE(MID(BI80,BJ80+2, IFERROR(FIND(" ",BI80,BJ80),999)-BJ80-2)))</f>
        <v>-1</v>
      </c>
      <c r="BL80" s="0" t="str">
        <f aca="false">IF(OR(BJ80=-1,IFERROR(INDEX(BJ$2:BJ$100,BK80),999)&gt;=0),BI80, REPLACE(BI80,BJ80,IFERROR(FIND(" ",BI80,BJ80),999)-BJ80,                   INDEX(BI$2:BI$100,BK80)                  ) )</f>
        <v/>
      </c>
      <c r="BM80" s="0" t="n">
        <f aca="false">IFERROR(FIND("f_",LOWER(BL80)),-1)</f>
        <v>-1</v>
      </c>
      <c r="BN80" s="0" t="n">
        <f aca="false">IF(BM80=-1,-1, VALUE(MID(BL80,BM80+2, IFERROR(FIND(" ",BL80,BM80),999)-BM80-2)))</f>
        <v>-1</v>
      </c>
      <c r="BO80" s="0" t="str">
        <f aca="false">IF(OR(BM80=-1,IFERROR(INDEX(BM$2:BM$100,BN80),999)&gt;=0),BL80, REPLACE(BL80,BM80,IFERROR(FIND(" ",BL80,BM80),999)-BM80,                   INDEX(BL$2:BL$100,BN80)                  ) )</f>
        <v/>
      </c>
      <c r="BP80" s="0" t="n">
        <f aca="false">IFERROR(FIND("f_",LOWER(BO80)),-1)</f>
        <v>-1</v>
      </c>
      <c r="BQ80" s="0" t="n">
        <f aca="false">IF(BP80=-1,-1, VALUE(MID(BO80,BP80+2, IFERROR(FIND(" ",BO80,BP80),999)-BP80-2)))</f>
        <v>-1</v>
      </c>
      <c r="BR80" s="0" t="str">
        <f aca="false">IF(OR(BP80=-1,IFERROR(INDEX(BP$2:BP$100,BQ80),999)&gt;=0),BO80, REPLACE(BO80,BP80,IFERROR(FIND(" ",BO80,BP80),999)-BP80,                   INDEX(BO$2:BO$100,BQ80)                  ) )</f>
        <v/>
      </c>
      <c r="BS80" s="0" t="n">
        <f aca="false">IFERROR(FIND("f_",LOWER(BR80)),-1)</f>
        <v>-1</v>
      </c>
      <c r="BT80" s="0" t="n">
        <f aca="false">IF(BS80=-1,-1, VALUE(MID(BR80,BS80+2, IFERROR(FIND(" ",BR80,BS80),999)-BS80-2)))</f>
        <v>-1</v>
      </c>
      <c r="BU80" s="0" t="str">
        <f aca="false">IF(OR(BS80=-1,IFERROR(INDEX(BS$2:BS$100,BT80),999)&gt;=0),BR80, REPLACE(BR80,BS80,IFERROR(FIND(" ",BR80,BS80),999)-BS80,                   INDEX(BR$2:BR$100,BT80)                  ) )</f>
        <v/>
      </c>
      <c r="BV80" s="0" t="n">
        <f aca="false">IFERROR(FIND("f_",LOWER(BU80)),-1)</f>
        <v>-1</v>
      </c>
      <c r="BW80" s="0" t="n">
        <f aca="false">IF(BV80=-1,-1, VALUE(MID(BU80,BV80+2, IFERROR(FIND(" ",BU80,BV80),999)-BV80-2)))</f>
        <v>-1</v>
      </c>
      <c r="BX80" s="0" t="str">
        <f aca="false">IF(OR(BV80=-1,IFERROR(INDEX(BV$2:BV$100,BW80),999)&gt;=0),BU80, REPLACE(BU80,BV80,IFERROR(FIND(" ",BU80,BV80),999)-BV80,                   INDEX(BU$2:BU$100,BW80)                  ) )</f>
        <v/>
      </c>
      <c r="BY80" s="0" t="n">
        <f aca="false">IFERROR(FIND("f_",LOWER(BX80)),-1)</f>
        <v>-1</v>
      </c>
      <c r="BZ80" s="0" t="n">
        <f aca="false">IF(BY80=-1,-1, VALUE(MID(BX80,BY80+2, IFERROR(FIND(" ",BX80,BY80),999)-BY80-2)))</f>
        <v>-1</v>
      </c>
      <c r="CA80" s="0" t="str">
        <f aca="false">IF(OR(BY80=-1,IFERROR(INDEX(BY$2:BY$100,BZ80),999)&gt;=0),BX80, REPLACE(BX80,BY80,IFERROR(FIND(" ",BX80,BY80),999)-BY80,                   INDEX(BX$2:BX$100,BZ80)                  ) )</f>
        <v/>
      </c>
      <c r="CB80" s="0" t="n">
        <f aca="false">IFERROR(FIND("f_",LOWER(CA80)),-1)</f>
        <v>-1</v>
      </c>
      <c r="CC80" s="0" t="n">
        <f aca="false">IF(CB80=-1,-1, VALUE(MID(CA80,CB80+2, IFERROR(FIND(" ",CA80,CB80),999)-CB80-2)))</f>
        <v>-1</v>
      </c>
      <c r="CD80" s="0" t="str">
        <f aca="false">IF(OR(CB80=-1,IFERROR(INDEX(CB$2:CB$100,CC80),999)&gt;=0),CA80, REPLACE(CA80,CB80,IFERROR(FIND(" ",CA80,CB80),999)-CB80,                   INDEX(CA$2:CA$100,CC80)                  ) )</f>
        <v/>
      </c>
      <c r="CE80" s="0" t="n">
        <f aca="false">IFERROR(FIND("f_",LOWER(CD80)),-1)</f>
        <v>-1</v>
      </c>
      <c r="CF80" s="0" t="n">
        <f aca="false">IF(CE80=-1,-1, VALUE(MID(CD80,CE80+2, IFERROR(FIND(" ",CD80,CE80),999)-CE80-2)))</f>
        <v>-1</v>
      </c>
      <c r="CG80" s="0" t="str">
        <f aca="false">IF(OR(CE80=-1,IFERROR(INDEX(CE$2:CE$100,CF80),999)&gt;=0),CD80, REPLACE(CD80,CE80,IFERROR(FIND(" ",CD80,CE80),999)-CE80,                   INDEX(CD$2:CD$100,CF80)                  ) )</f>
        <v/>
      </c>
      <c r="CH80" s="0" t="n">
        <f aca="false">IFERROR(FIND("f_",LOWER(CG80)),-1)</f>
        <v>-1</v>
      </c>
      <c r="CI80" s="0" t="n">
        <f aca="false">IF(CH80=-1,-1, VALUE(MID(CG80,CH80+2, IFERROR(FIND(" ",CG80,CH80),999)-CH80-2)))</f>
        <v>-1</v>
      </c>
      <c r="CJ80" s="0" t="str">
        <f aca="false">IF(OR(CH80=-1,IFERROR(INDEX(CH$2:CH$100,CI80),999)&gt;=0),CG80, REPLACE(CG80,CH80,IFERROR(FIND(" ",CG80,CH80),999)-CH80,                   INDEX(CG$2:CG$100,CI80)                  ) )</f>
        <v/>
      </c>
      <c r="CK80" s="0" t="n">
        <f aca="false">IFERROR(FIND("f_",LOWER(CJ80)),-1)</f>
        <v>-1</v>
      </c>
      <c r="CL80" s="0" t="n">
        <f aca="false">IF(CK80=-1,-1, VALUE(MID(CJ80,CK80+2, IFERROR(FIND(" ",CJ80,CK80),999)-CK80-2)))</f>
        <v>-1</v>
      </c>
      <c r="CM80" s="0" t="str">
        <f aca="false">IF(OR(CK80=-1,IFERROR(INDEX(CK$2:CK$100,CL80),999)&gt;=0),CJ80, REPLACE(CJ80,CK80,IFERROR(FIND(" ",CJ80,CK80),999)-CK80,                   INDEX(CJ$2:CJ$100,CL80)                  ) )</f>
        <v/>
      </c>
      <c r="CN80" s="0" t="n">
        <f aca="false">IFERROR(FIND("f_",LOWER(CM80)),-1)</f>
        <v>-1</v>
      </c>
      <c r="CO80" s="0" t="n">
        <f aca="false">IF(CN80=-1,-1, VALUE(MID(CM80,CN80+2, IFERROR(FIND(" ",CM80,CN80),999)-CN80-2)))</f>
        <v>-1</v>
      </c>
      <c r="CP80" s="0" t="str">
        <f aca="false">IF(OR(CN80=-1,IFERROR(INDEX(CN$2:CN$100,CO80),999)&gt;=0),CM80, REPLACE(CM80,CN80,IFERROR(FIND(" ",CM80,CN80),999)-CN80,                   INDEX(CM$2:CM$100,CO80)                  ) )</f>
        <v/>
      </c>
      <c r="CQ80" s="0" t="n">
        <f aca="false">IFERROR(FIND("f_",LOWER(CP80)),-1)</f>
        <v>-1</v>
      </c>
      <c r="CR80" s="0" t="n">
        <f aca="false">IF(CQ80=-1,-1, VALUE(MID(CP80,CQ80+2, IFERROR(FIND(" ",CP80,CQ80),999)-CQ80-2)))</f>
        <v>-1</v>
      </c>
      <c r="CS80" s="0" t="str">
        <f aca="false">IF(OR(CQ80=-1,IFERROR(INDEX(CQ$2:CQ$100,CR80),999)&gt;=0),CP80, REPLACE(CP80,CQ80,IFERROR(FIND(" ",CP80,CQ80),999)-CQ80,                   INDEX(CP$2:CP$100,CR80)                  ) )</f>
        <v/>
      </c>
      <c r="CT80" s="0" t="n">
        <f aca="false">IFERROR(FIND("f_",LOWER(CS80)),-1)</f>
        <v>-1</v>
      </c>
      <c r="CU80" s="0" t="n">
        <f aca="false">IF(CT80=-1,-1, VALUE(MID(CS80,CT80+2, IFERROR(FIND(" ",CS80,CT80),999)-CT80-2)))</f>
        <v>-1</v>
      </c>
      <c r="CV80" s="0" t="str">
        <f aca="false">IF(OR(CT80=-1,IFERROR(INDEX(CT$2:CT$100,CU80),999)&gt;=0),CS80, REPLACE(CS80,CT80,IFERROR(FIND(" ",CS80,CT80),999)-CT80,                   INDEX(CS$2:CS$100,CU80)                  ) )</f>
        <v/>
      </c>
      <c r="CW80" s="0" t="n">
        <f aca="false">IFERROR(FIND("f_",LOWER(CV80)),-1)</f>
        <v>-1</v>
      </c>
      <c r="CX80" s="0" t="n">
        <f aca="false">IF(CW80=-1,-1, VALUE(MID(CV80,CW80+2, IFERROR(FIND(" ",CV80,CW80),999)-CW80-2)))</f>
        <v>-1</v>
      </c>
      <c r="CY80" s="0" t="str">
        <f aca="false">IF(OR(CW80=-1,IFERROR(INDEX(CW$2:CW$100,CX80),999)&gt;=0),CV80, REPLACE(CV80,CW80,IFERROR(FIND(" ",CV80,CW80),999)-CW80,                   INDEX(CV$2:CV$100,CX80)                  ) )</f>
        <v/>
      </c>
      <c r="CZ80" s="0" t="n">
        <f aca="false">IFERROR(FIND("f_",LOWER(CY80)),-1)</f>
        <v>-1</v>
      </c>
      <c r="DA80" s="0" t="n">
        <f aca="false">IF(CZ80=-1,-1, VALUE(MID(CY80,CZ80+2, IFERROR(FIND(" ",CY80,CZ80),999)-CZ80-2)))</f>
        <v>-1</v>
      </c>
      <c r="DB80" s="0" t="str">
        <f aca="false">IF(OR(CZ80=-1,IFERROR(INDEX(CZ$2:CZ$100,DA80),999)&gt;=0),CY80, REPLACE(CY80,CZ80,IFERROR(FIND(" ",CY80,CZ80),999)-CZ80,                   INDEX(CY$2:CY$100,DA80)                  ) )</f>
        <v/>
      </c>
    </row>
    <row r="81" customFormat="false" ht="13.8" hidden="false" customHeight="false" outlineLevel="0" collapsed="false">
      <c r="D81" s="1"/>
      <c r="I81" s="0" t="str">
        <f aca="false">DB81</f>
        <v/>
      </c>
      <c r="L81" s="0" t="e">
        <f aca="false">VLOOKUP($D81,Relgebra!$A:$E,5,0)</f>
        <v>#N/A</v>
      </c>
      <c r="M81" s="0" t="e">
        <f aca="false">SUBSTITUTE(SUBSTITUTE(L81,"parm1",E81),"parm2",F81)</f>
        <v>#N/A</v>
      </c>
      <c r="N81" s="0" t="str">
        <f aca="false">IFERROR(VLOOKUP(ROW($A80),$G$2:$M$100,COLUMN(M80)-COLUMN(G80)+1,0),"")</f>
        <v/>
      </c>
      <c r="P81" s="0" t="str">
        <f aca="false">N81</f>
        <v/>
      </c>
      <c r="Q81" s="0" t="n">
        <f aca="false">IFERROR(FIND("f_",LOWER(P81)),-1)</f>
        <v>-1</v>
      </c>
      <c r="R81" s="0" t="n">
        <f aca="false">IF(Q81=-1,-1, VALUE(MID(P81,Q81+2, IFERROR(FIND(" ",P81,Q81),999)-Q81-2)))</f>
        <v>-1</v>
      </c>
      <c r="S81" s="0" t="str">
        <f aca="false">IF(OR(Q81=-1,IFERROR(INDEX(Q$2:Q$100,R81),999)&gt;=0),P81, REPLACE(P81,Q81,IFERROR(FIND(" ",P81,Q81),999)-Q81,                   INDEX(P$2:P$100,R81)                  ) )</f>
        <v/>
      </c>
      <c r="T81" s="0" t="n">
        <f aca="false">IFERROR(FIND("f_",LOWER(S81)),-1)</f>
        <v>-1</v>
      </c>
      <c r="U81" s="0" t="n">
        <f aca="false">IF(T81=-1,-1, VALUE(MID(S81,T81+2, IFERROR(FIND(" ",S81,T81),999)-T81-2)))</f>
        <v>-1</v>
      </c>
      <c r="V81" s="0" t="str">
        <f aca="false">IF(OR(T81=-1,IFERROR(INDEX(T$2:T$100,U81),999)&gt;=0),S81, REPLACE(S81,T81,IFERROR(FIND(" ",S81,T81),999)-T81,                   INDEX(S$2:S$100,U81)                  ) )</f>
        <v/>
      </c>
      <c r="W81" s="0" t="n">
        <f aca="false">IFERROR(FIND("f_",LOWER(V81)),-1)</f>
        <v>-1</v>
      </c>
      <c r="X81" s="0" t="n">
        <f aca="false">IF(W81=-1,-1, VALUE(MID(V81,W81+2, IFERROR(FIND(" ",V81,W81),999)-W81-2)))</f>
        <v>-1</v>
      </c>
      <c r="Y81" s="0" t="str">
        <f aca="false">IF(OR(W81=-1,IFERROR(INDEX(W$2:W$100,X81),999)&gt;=0),V81, REPLACE(V81,W81,IFERROR(FIND(" ",V81,W81),999)-W81,                   INDEX(V$2:V$100,X81)                  ) )</f>
        <v/>
      </c>
      <c r="Z81" s="0" t="n">
        <f aca="false">IFERROR(FIND("f_",LOWER(Y81)),-1)</f>
        <v>-1</v>
      </c>
      <c r="AA81" s="0" t="n">
        <f aca="false">IF(Z81=-1,-1, VALUE(MID(Y81,Z81+2, IFERROR(FIND(" ",Y81,Z81),999)-Z81-2)))</f>
        <v>-1</v>
      </c>
      <c r="AB81" s="0" t="str">
        <f aca="false">IF(OR(Z81=-1,IFERROR(INDEX(Z$2:Z$100,AA81),999)&gt;=0),Y81, REPLACE(Y81,Z81,IFERROR(FIND(" ",Y81,Z81),999)-Z81,                   INDEX(Y$2:Y$100,AA81)                  ) )</f>
        <v/>
      </c>
      <c r="AC81" s="0" t="n">
        <f aca="false">IFERROR(FIND("f_",LOWER(AB81)),-1)</f>
        <v>-1</v>
      </c>
      <c r="AD81" s="0" t="n">
        <f aca="false">IF(AC81=-1,-1, VALUE(MID(AB81,AC81+2, IFERROR(FIND(" ",AB81,AC81),999)-AC81-2)))</f>
        <v>-1</v>
      </c>
      <c r="AE81" s="0" t="str">
        <f aca="false">IF(OR(AC81=-1,IFERROR(INDEX(AC$2:AC$100,AD81),999)&gt;=0),AB81, REPLACE(AB81,AC81,IFERROR(FIND(" ",AB81,AC81),999)-AC81,                   INDEX(AB$2:AB$100,AD81)                  ) )</f>
        <v/>
      </c>
      <c r="AF81" s="0" t="n">
        <f aca="false">IFERROR(FIND("f_",LOWER(AE81)),-1)</f>
        <v>-1</v>
      </c>
      <c r="AG81" s="0" t="n">
        <f aca="false">IF(AF81=-1,-1, VALUE(MID(AE81,AF81+2, IFERROR(FIND(" ",AE81,AF81),999)-AF81-2)))</f>
        <v>-1</v>
      </c>
      <c r="AH81" s="0" t="str">
        <f aca="false">IF(OR(AF81=-1,IFERROR(INDEX(AF$2:AF$100,AG81),999)&gt;=0),AE81, REPLACE(AE81,AF81,IFERROR(FIND(" ",AE81,AF81),999)-AF81,                   INDEX(AE$2:AE$100,AG81)                  ) )</f>
        <v/>
      </c>
      <c r="AI81" s="0" t="n">
        <f aca="false">IFERROR(FIND("f_",LOWER(AH81)),-1)</f>
        <v>-1</v>
      </c>
      <c r="AJ81" s="0" t="n">
        <f aca="false">IF(AI81=-1,-1, VALUE(MID(AH81,AI81+2, IFERROR(FIND(" ",AH81,AI81),999)-AI81-2)))</f>
        <v>-1</v>
      </c>
      <c r="AK81" s="0" t="str">
        <f aca="false">IF(OR(AI81=-1,IFERROR(INDEX(AI$2:AI$100,AJ81),999)&gt;=0),AH81, REPLACE(AH81,AI81,IFERROR(FIND(" ",AH81,AI81),999)-AI81,                   INDEX(AH$2:AH$100,AJ81)                  ) )</f>
        <v/>
      </c>
      <c r="AL81" s="0" t="n">
        <f aca="false">IFERROR(FIND("f_",LOWER(AK81)),-1)</f>
        <v>-1</v>
      </c>
      <c r="AM81" s="0" t="n">
        <f aca="false">IF(AL81=-1,-1, VALUE(MID(AK81,AL81+2, IFERROR(FIND(" ",AK81,AL81),999)-AL81-2)))</f>
        <v>-1</v>
      </c>
      <c r="AN81" s="0" t="str">
        <f aca="false">IF(OR(AL81=-1,IFERROR(INDEX(AL$2:AL$100,AM81),999)&gt;=0),AK81, REPLACE(AK81,AL81,IFERROR(FIND(" ",AK81,AL81),999)-AL81,                   INDEX(AK$2:AK$100,AM81)                  ) )</f>
        <v/>
      </c>
      <c r="AO81" s="0" t="n">
        <f aca="false">IFERROR(FIND("f_",LOWER(AN81)),-1)</f>
        <v>-1</v>
      </c>
      <c r="AP81" s="0" t="n">
        <f aca="false">IF(AO81=-1,-1, VALUE(MID(AN81,AO81+2, IFERROR(FIND(" ",AN81,AO81),999)-AO81-2)))</f>
        <v>-1</v>
      </c>
      <c r="AQ81" s="0" t="str">
        <f aca="false">IF(OR(AO81=-1,IFERROR(INDEX(AO$2:AO$100,AP81),999)&gt;=0),AN81, REPLACE(AN81,AO81,IFERROR(FIND(" ",AN81,AO81),999)-AO81,                   INDEX(AN$2:AN$100,AP81)                  ) )</f>
        <v/>
      </c>
      <c r="AR81" s="0" t="n">
        <f aca="false">IFERROR(FIND("f_",LOWER(AQ81)),-1)</f>
        <v>-1</v>
      </c>
      <c r="AS81" s="0" t="n">
        <f aca="false">IF(AR81=-1,-1, VALUE(MID(AQ81,AR81+2, IFERROR(FIND(" ",AQ81,AR81),999)-AR81-2)))</f>
        <v>-1</v>
      </c>
      <c r="AT81" s="0" t="str">
        <f aca="false">IF(OR(AR81=-1,IFERROR(INDEX(AR$2:AR$100,AS81),999)&gt;=0),AQ81, REPLACE(AQ81,AR81,IFERROR(FIND(" ",AQ81,AR81),999)-AR81,                   INDEX(AQ$2:AQ$100,AS81)                  ) )</f>
        <v/>
      </c>
      <c r="AU81" s="0" t="n">
        <f aca="false">IFERROR(FIND("f_",LOWER(AT81)),-1)</f>
        <v>-1</v>
      </c>
      <c r="AV81" s="0" t="n">
        <f aca="false">IF(AU81=-1,-1, VALUE(MID(AT81,AU81+2, IFERROR(FIND(" ",AT81,AU81),999)-AU81-2)))</f>
        <v>-1</v>
      </c>
      <c r="AW81" s="0" t="str">
        <f aca="false">IF(OR(AU81=-1,IFERROR(INDEX(AU$2:AU$100,AV81),999)&gt;=0),AT81, REPLACE(AT81,AU81,IFERROR(FIND(" ",AT81,AU81),999)-AU81,                   INDEX(AT$2:AT$100,AV81)                  ) )</f>
        <v/>
      </c>
      <c r="AX81" s="0" t="n">
        <f aca="false">IFERROR(FIND("f_",LOWER(AW81)),-1)</f>
        <v>-1</v>
      </c>
      <c r="AY81" s="0" t="n">
        <f aca="false">IF(AX81=-1,-1, VALUE(MID(AW81,AX81+2, IFERROR(FIND(" ",AW81,AX81),999)-AX81-2)))</f>
        <v>-1</v>
      </c>
      <c r="AZ81" s="0" t="str">
        <f aca="false">IF(OR(AX81=-1,IFERROR(INDEX(AX$2:AX$100,AY81),999)&gt;=0),AW81, REPLACE(AW81,AX81,IFERROR(FIND(" ",AW81,AX81),999)-AX81,                   INDEX(AW$2:AW$100,AY81)                  ) )</f>
        <v/>
      </c>
      <c r="BA81" s="0" t="n">
        <f aca="false">IFERROR(FIND("f_",LOWER(AZ81)),-1)</f>
        <v>-1</v>
      </c>
      <c r="BB81" s="0" t="n">
        <f aca="false">IF(BA81=-1,-1, VALUE(MID(AZ81,BA81+2, IFERROR(FIND(" ",AZ81,BA81),999)-BA81-2)))</f>
        <v>-1</v>
      </c>
      <c r="BC81" s="0" t="str">
        <f aca="false">IF(OR(BA81=-1,IFERROR(INDEX(BA$2:BA$100,BB81),999)&gt;=0),AZ81, REPLACE(AZ81,BA81,IFERROR(FIND(" ",AZ81,BA81),999)-BA81,                   INDEX(AZ$2:AZ$100,BB81)                  ) )</f>
        <v/>
      </c>
      <c r="BD81" s="0" t="n">
        <f aca="false">IFERROR(FIND("f_",LOWER(BC81)),-1)</f>
        <v>-1</v>
      </c>
      <c r="BE81" s="0" t="n">
        <f aca="false">IF(BD81=-1,-1, VALUE(MID(BC81,BD81+2, IFERROR(FIND(" ",BC81,BD81),999)-BD81-2)))</f>
        <v>-1</v>
      </c>
      <c r="BF81" s="0" t="str">
        <f aca="false">IF(OR(BD81=-1,IFERROR(INDEX(BD$2:BD$100,BE81),999)&gt;=0),BC81, REPLACE(BC81,BD81,IFERROR(FIND(" ",BC81,BD81),999)-BD81,                   INDEX(BC$2:BC$100,BE81)                  ) )</f>
        <v/>
      </c>
      <c r="BG81" s="0" t="n">
        <f aca="false">IFERROR(FIND("f_",LOWER(BF81)),-1)</f>
        <v>-1</v>
      </c>
      <c r="BH81" s="0" t="n">
        <f aca="false">IF(BG81=-1,-1, VALUE(MID(BF81,BG81+2, IFERROR(FIND(" ",BF81,BG81),999)-BG81-2)))</f>
        <v>-1</v>
      </c>
      <c r="BI81" s="0" t="str">
        <f aca="false">IF(OR(BG81=-1,IFERROR(INDEX(BG$2:BG$100,BH81),999)&gt;=0),BF81, REPLACE(BF81,BG81,IFERROR(FIND(" ",BF81,BG81),999)-BG81,                   INDEX(BF$2:BF$100,BH81)                  ) )</f>
        <v/>
      </c>
      <c r="BJ81" s="0" t="n">
        <f aca="false">IFERROR(FIND("f_",LOWER(BI81)),-1)</f>
        <v>-1</v>
      </c>
      <c r="BK81" s="0" t="n">
        <f aca="false">IF(BJ81=-1,-1, VALUE(MID(BI81,BJ81+2, IFERROR(FIND(" ",BI81,BJ81),999)-BJ81-2)))</f>
        <v>-1</v>
      </c>
      <c r="BL81" s="0" t="str">
        <f aca="false">IF(OR(BJ81=-1,IFERROR(INDEX(BJ$2:BJ$100,BK81),999)&gt;=0),BI81, REPLACE(BI81,BJ81,IFERROR(FIND(" ",BI81,BJ81),999)-BJ81,                   INDEX(BI$2:BI$100,BK81)                  ) )</f>
        <v/>
      </c>
      <c r="BM81" s="0" t="n">
        <f aca="false">IFERROR(FIND("f_",LOWER(BL81)),-1)</f>
        <v>-1</v>
      </c>
      <c r="BN81" s="0" t="n">
        <f aca="false">IF(BM81=-1,-1, VALUE(MID(BL81,BM81+2, IFERROR(FIND(" ",BL81,BM81),999)-BM81-2)))</f>
        <v>-1</v>
      </c>
      <c r="BO81" s="0" t="str">
        <f aca="false">IF(OR(BM81=-1,IFERROR(INDEX(BM$2:BM$100,BN81),999)&gt;=0),BL81, REPLACE(BL81,BM81,IFERROR(FIND(" ",BL81,BM81),999)-BM81,                   INDEX(BL$2:BL$100,BN81)                  ) )</f>
        <v/>
      </c>
      <c r="BP81" s="0" t="n">
        <f aca="false">IFERROR(FIND("f_",LOWER(BO81)),-1)</f>
        <v>-1</v>
      </c>
      <c r="BQ81" s="0" t="n">
        <f aca="false">IF(BP81=-1,-1, VALUE(MID(BO81,BP81+2, IFERROR(FIND(" ",BO81,BP81),999)-BP81-2)))</f>
        <v>-1</v>
      </c>
      <c r="BR81" s="0" t="str">
        <f aca="false">IF(OR(BP81=-1,IFERROR(INDEX(BP$2:BP$100,BQ81),999)&gt;=0),BO81, REPLACE(BO81,BP81,IFERROR(FIND(" ",BO81,BP81),999)-BP81,                   INDEX(BO$2:BO$100,BQ81)                  ) )</f>
        <v/>
      </c>
      <c r="BS81" s="0" t="n">
        <f aca="false">IFERROR(FIND("f_",LOWER(BR81)),-1)</f>
        <v>-1</v>
      </c>
      <c r="BT81" s="0" t="n">
        <f aca="false">IF(BS81=-1,-1, VALUE(MID(BR81,BS81+2, IFERROR(FIND(" ",BR81,BS81),999)-BS81-2)))</f>
        <v>-1</v>
      </c>
      <c r="BU81" s="0" t="str">
        <f aca="false">IF(OR(BS81=-1,IFERROR(INDEX(BS$2:BS$100,BT81),999)&gt;=0),BR81, REPLACE(BR81,BS81,IFERROR(FIND(" ",BR81,BS81),999)-BS81,                   INDEX(BR$2:BR$100,BT81)                  ) )</f>
        <v/>
      </c>
      <c r="BV81" s="0" t="n">
        <f aca="false">IFERROR(FIND("f_",LOWER(BU81)),-1)</f>
        <v>-1</v>
      </c>
      <c r="BW81" s="0" t="n">
        <f aca="false">IF(BV81=-1,-1, VALUE(MID(BU81,BV81+2, IFERROR(FIND(" ",BU81,BV81),999)-BV81-2)))</f>
        <v>-1</v>
      </c>
      <c r="BX81" s="0" t="str">
        <f aca="false">IF(OR(BV81=-1,IFERROR(INDEX(BV$2:BV$100,BW81),999)&gt;=0),BU81, REPLACE(BU81,BV81,IFERROR(FIND(" ",BU81,BV81),999)-BV81,                   INDEX(BU$2:BU$100,BW81)                  ) )</f>
        <v/>
      </c>
      <c r="BY81" s="0" t="n">
        <f aca="false">IFERROR(FIND("f_",LOWER(BX81)),-1)</f>
        <v>-1</v>
      </c>
      <c r="BZ81" s="0" t="n">
        <f aca="false">IF(BY81=-1,-1, VALUE(MID(BX81,BY81+2, IFERROR(FIND(" ",BX81,BY81),999)-BY81-2)))</f>
        <v>-1</v>
      </c>
      <c r="CA81" s="0" t="str">
        <f aca="false">IF(OR(BY81=-1,IFERROR(INDEX(BY$2:BY$100,BZ81),999)&gt;=0),BX81, REPLACE(BX81,BY81,IFERROR(FIND(" ",BX81,BY81),999)-BY81,                   INDEX(BX$2:BX$100,BZ81)                  ) )</f>
        <v/>
      </c>
      <c r="CB81" s="0" t="n">
        <f aca="false">IFERROR(FIND("f_",LOWER(CA81)),-1)</f>
        <v>-1</v>
      </c>
      <c r="CC81" s="0" t="n">
        <f aca="false">IF(CB81=-1,-1, VALUE(MID(CA81,CB81+2, IFERROR(FIND(" ",CA81,CB81),999)-CB81-2)))</f>
        <v>-1</v>
      </c>
      <c r="CD81" s="0" t="str">
        <f aca="false">IF(OR(CB81=-1,IFERROR(INDEX(CB$2:CB$100,CC81),999)&gt;=0),CA81, REPLACE(CA81,CB81,IFERROR(FIND(" ",CA81,CB81),999)-CB81,                   INDEX(CA$2:CA$100,CC81)                  ) )</f>
        <v/>
      </c>
      <c r="CE81" s="0" t="n">
        <f aca="false">IFERROR(FIND("f_",LOWER(CD81)),-1)</f>
        <v>-1</v>
      </c>
      <c r="CF81" s="0" t="n">
        <f aca="false">IF(CE81=-1,-1, VALUE(MID(CD81,CE81+2, IFERROR(FIND(" ",CD81,CE81),999)-CE81-2)))</f>
        <v>-1</v>
      </c>
      <c r="CG81" s="0" t="str">
        <f aca="false">IF(OR(CE81=-1,IFERROR(INDEX(CE$2:CE$100,CF81),999)&gt;=0),CD81, REPLACE(CD81,CE81,IFERROR(FIND(" ",CD81,CE81),999)-CE81,                   INDEX(CD$2:CD$100,CF81)                  ) )</f>
        <v/>
      </c>
      <c r="CH81" s="0" t="n">
        <f aca="false">IFERROR(FIND("f_",LOWER(CG81)),-1)</f>
        <v>-1</v>
      </c>
      <c r="CI81" s="0" t="n">
        <f aca="false">IF(CH81=-1,-1, VALUE(MID(CG81,CH81+2, IFERROR(FIND(" ",CG81,CH81),999)-CH81-2)))</f>
        <v>-1</v>
      </c>
      <c r="CJ81" s="0" t="str">
        <f aca="false">IF(OR(CH81=-1,IFERROR(INDEX(CH$2:CH$100,CI81),999)&gt;=0),CG81, REPLACE(CG81,CH81,IFERROR(FIND(" ",CG81,CH81),999)-CH81,                   INDEX(CG$2:CG$100,CI81)                  ) )</f>
        <v/>
      </c>
      <c r="CK81" s="0" t="n">
        <f aca="false">IFERROR(FIND("f_",LOWER(CJ81)),-1)</f>
        <v>-1</v>
      </c>
      <c r="CL81" s="0" t="n">
        <f aca="false">IF(CK81=-1,-1, VALUE(MID(CJ81,CK81+2, IFERROR(FIND(" ",CJ81,CK81),999)-CK81-2)))</f>
        <v>-1</v>
      </c>
      <c r="CM81" s="0" t="str">
        <f aca="false">IF(OR(CK81=-1,IFERROR(INDEX(CK$2:CK$100,CL81),999)&gt;=0),CJ81, REPLACE(CJ81,CK81,IFERROR(FIND(" ",CJ81,CK81),999)-CK81,                   INDEX(CJ$2:CJ$100,CL81)                  ) )</f>
        <v/>
      </c>
      <c r="CN81" s="0" t="n">
        <f aca="false">IFERROR(FIND("f_",LOWER(CM81)),-1)</f>
        <v>-1</v>
      </c>
      <c r="CO81" s="0" t="n">
        <f aca="false">IF(CN81=-1,-1, VALUE(MID(CM81,CN81+2, IFERROR(FIND(" ",CM81,CN81),999)-CN81-2)))</f>
        <v>-1</v>
      </c>
      <c r="CP81" s="0" t="str">
        <f aca="false">IF(OR(CN81=-1,IFERROR(INDEX(CN$2:CN$100,CO81),999)&gt;=0),CM81, REPLACE(CM81,CN81,IFERROR(FIND(" ",CM81,CN81),999)-CN81,                   INDEX(CM$2:CM$100,CO81)                  ) )</f>
        <v/>
      </c>
      <c r="CQ81" s="0" t="n">
        <f aca="false">IFERROR(FIND("f_",LOWER(CP81)),-1)</f>
        <v>-1</v>
      </c>
      <c r="CR81" s="0" t="n">
        <f aca="false">IF(CQ81=-1,-1, VALUE(MID(CP81,CQ81+2, IFERROR(FIND(" ",CP81,CQ81),999)-CQ81-2)))</f>
        <v>-1</v>
      </c>
      <c r="CS81" s="0" t="str">
        <f aca="false">IF(OR(CQ81=-1,IFERROR(INDEX(CQ$2:CQ$100,CR81),999)&gt;=0),CP81, REPLACE(CP81,CQ81,IFERROR(FIND(" ",CP81,CQ81),999)-CQ81,                   INDEX(CP$2:CP$100,CR81)                  ) )</f>
        <v/>
      </c>
      <c r="CT81" s="0" t="n">
        <f aca="false">IFERROR(FIND("f_",LOWER(CS81)),-1)</f>
        <v>-1</v>
      </c>
      <c r="CU81" s="0" t="n">
        <f aca="false">IF(CT81=-1,-1, VALUE(MID(CS81,CT81+2, IFERROR(FIND(" ",CS81,CT81),999)-CT81-2)))</f>
        <v>-1</v>
      </c>
      <c r="CV81" s="0" t="str">
        <f aca="false">IF(OR(CT81=-1,IFERROR(INDEX(CT$2:CT$100,CU81),999)&gt;=0),CS81, REPLACE(CS81,CT81,IFERROR(FIND(" ",CS81,CT81),999)-CT81,                   INDEX(CS$2:CS$100,CU81)                  ) )</f>
        <v/>
      </c>
      <c r="CW81" s="0" t="n">
        <f aca="false">IFERROR(FIND("f_",LOWER(CV81)),-1)</f>
        <v>-1</v>
      </c>
      <c r="CX81" s="0" t="n">
        <f aca="false">IF(CW81=-1,-1, VALUE(MID(CV81,CW81+2, IFERROR(FIND(" ",CV81,CW81),999)-CW81-2)))</f>
        <v>-1</v>
      </c>
      <c r="CY81" s="0" t="str">
        <f aca="false">IF(OR(CW81=-1,IFERROR(INDEX(CW$2:CW$100,CX81),999)&gt;=0),CV81, REPLACE(CV81,CW81,IFERROR(FIND(" ",CV81,CW81),999)-CW81,                   INDEX(CV$2:CV$100,CX81)                  ) )</f>
        <v/>
      </c>
      <c r="CZ81" s="0" t="n">
        <f aca="false">IFERROR(FIND("f_",LOWER(CY81)),-1)</f>
        <v>-1</v>
      </c>
      <c r="DA81" s="0" t="n">
        <f aca="false">IF(CZ81=-1,-1, VALUE(MID(CY81,CZ81+2, IFERROR(FIND(" ",CY81,CZ81),999)-CZ81-2)))</f>
        <v>-1</v>
      </c>
      <c r="DB81" s="0" t="str">
        <f aca="false">IF(OR(CZ81=-1,IFERROR(INDEX(CZ$2:CZ$100,DA81),999)&gt;=0),CY81, REPLACE(CY81,CZ81,IFERROR(FIND(" ",CY81,CZ81),999)-CZ81,                   INDEX(CY$2:CY$100,DA81)                  ) )</f>
        <v/>
      </c>
    </row>
    <row r="82" customFormat="false" ht="13.8" hidden="false" customHeight="false" outlineLevel="0" collapsed="false">
      <c r="D82" s="1"/>
      <c r="I82" s="0" t="str">
        <f aca="false">DB82</f>
        <v/>
      </c>
      <c r="L82" s="0" t="e">
        <f aca="false">VLOOKUP($D82,Relgebra!$A:$E,5,0)</f>
        <v>#N/A</v>
      </c>
      <c r="M82" s="0" t="e">
        <f aca="false">SUBSTITUTE(SUBSTITUTE(L82,"parm1",E82),"parm2",F82)</f>
        <v>#N/A</v>
      </c>
      <c r="N82" s="0" t="str">
        <f aca="false">IFERROR(VLOOKUP(ROW($A81),$G$2:$M$100,COLUMN(M81)-COLUMN(G81)+1,0),"")</f>
        <v/>
      </c>
      <c r="P82" s="0" t="str">
        <f aca="false">N82</f>
        <v/>
      </c>
      <c r="Q82" s="0" t="n">
        <f aca="false">IFERROR(FIND("f_",LOWER(P82)),-1)</f>
        <v>-1</v>
      </c>
      <c r="R82" s="0" t="n">
        <f aca="false">IF(Q82=-1,-1, VALUE(MID(P82,Q82+2, IFERROR(FIND(" ",P82,Q82),999)-Q82-2)))</f>
        <v>-1</v>
      </c>
      <c r="S82" s="0" t="str">
        <f aca="false">IF(OR(Q82=-1,IFERROR(INDEX(Q$2:Q$100,R82),999)&gt;=0),P82, REPLACE(P82,Q82,IFERROR(FIND(" ",P82,Q82),999)-Q82,                   INDEX(P$2:P$100,R82)                  ) )</f>
        <v/>
      </c>
      <c r="T82" s="0" t="n">
        <f aca="false">IFERROR(FIND("f_",LOWER(S82)),-1)</f>
        <v>-1</v>
      </c>
      <c r="U82" s="0" t="n">
        <f aca="false">IF(T82=-1,-1, VALUE(MID(S82,T82+2, IFERROR(FIND(" ",S82,T82),999)-T82-2)))</f>
        <v>-1</v>
      </c>
      <c r="V82" s="0" t="str">
        <f aca="false">IF(OR(T82=-1,IFERROR(INDEX(T$2:T$100,U82),999)&gt;=0),S82, REPLACE(S82,T82,IFERROR(FIND(" ",S82,T82),999)-T82,                   INDEX(S$2:S$100,U82)                  ) )</f>
        <v/>
      </c>
      <c r="W82" s="0" t="n">
        <f aca="false">IFERROR(FIND("f_",LOWER(V82)),-1)</f>
        <v>-1</v>
      </c>
      <c r="X82" s="0" t="n">
        <f aca="false">IF(W82=-1,-1, VALUE(MID(V82,W82+2, IFERROR(FIND(" ",V82,W82),999)-W82-2)))</f>
        <v>-1</v>
      </c>
      <c r="Y82" s="0" t="str">
        <f aca="false">IF(OR(W82=-1,IFERROR(INDEX(W$2:W$100,X82),999)&gt;=0),V82, REPLACE(V82,W82,IFERROR(FIND(" ",V82,W82),999)-W82,                   INDEX(V$2:V$100,X82)                  ) )</f>
        <v/>
      </c>
      <c r="Z82" s="0" t="n">
        <f aca="false">IFERROR(FIND("f_",LOWER(Y82)),-1)</f>
        <v>-1</v>
      </c>
      <c r="AA82" s="0" t="n">
        <f aca="false">IF(Z82=-1,-1, VALUE(MID(Y82,Z82+2, IFERROR(FIND(" ",Y82,Z82),999)-Z82-2)))</f>
        <v>-1</v>
      </c>
      <c r="AB82" s="0" t="str">
        <f aca="false">IF(OR(Z82=-1,IFERROR(INDEX(Z$2:Z$100,AA82),999)&gt;=0),Y82, REPLACE(Y82,Z82,IFERROR(FIND(" ",Y82,Z82),999)-Z82,                   INDEX(Y$2:Y$100,AA82)                  ) )</f>
        <v/>
      </c>
      <c r="AC82" s="0" t="n">
        <f aca="false">IFERROR(FIND("f_",LOWER(AB82)),-1)</f>
        <v>-1</v>
      </c>
      <c r="AD82" s="0" t="n">
        <f aca="false">IF(AC82=-1,-1, VALUE(MID(AB82,AC82+2, IFERROR(FIND(" ",AB82,AC82),999)-AC82-2)))</f>
        <v>-1</v>
      </c>
      <c r="AE82" s="0" t="str">
        <f aca="false">IF(OR(AC82=-1,IFERROR(INDEX(AC$2:AC$100,AD82),999)&gt;=0),AB82, REPLACE(AB82,AC82,IFERROR(FIND(" ",AB82,AC82),999)-AC82,                   INDEX(AB$2:AB$100,AD82)                  ) )</f>
        <v/>
      </c>
      <c r="AF82" s="0" t="n">
        <f aca="false">IFERROR(FIND("f_",LOWER(AE82)),-1)</f>
        <v>-1</v>
      </c>
      <c r="AG82" s="0" t="n">
        <f aca="false">IF(AF82=-1,-1, VALUE(MID(AE82,AF82+2, IFERROR(FIND(" ",AE82,AF82),999)-AF82-2)))</f>
        <v>-1</v>
      </c>
      <c r="AH82" s="0" t="str">
        <f aca="false">IF(OR(AF82=-1,IFERROR(INDEX(AF$2:AF$100,AG82),999)&gt;=0),AE82, REPLACE(AE82,AF82,IFERROR(FIND(" ",AE82,AF82),999)-AF82,                   INDEX(AE$2:AE$100,AG82)                  ) )</f>
        <v/>
      </c>
      <c r="AI82" s="0" t="n">
        <f aca="false">IFERROR(FIND("f_",LOWER(AH82)),-1)</f>
        <v>-1</v>
      </c>
      <c r="AJ82" s="0" t="n">
        <f aca="false">IF(AI82=-1,-1, VALUE(MID(AH82,AI82+2, IFERROR(FIND(" ",AH82,AI82),999)-AI82-2)))</f>
        <v>-1</v>
      </c>
      <c r="AK82" s="0" t="str">
        <f aca="false">IF(OR(AI82=-1,IFERROR(INDEX(AI$2:AI$100,AJ82),999)&gt;=0),AH82, REPLACE(AH82,AI82,IFERROR(FIND(" ",AH82,AI82),999)-AI82,                   INDEX(AH$2:AH$100,AJ82)                  ) )</f>
        <v/>
      </c>
      <c r="AL82" s="0" t="n">
        <f aca="false">IFERROR(FIND("f_",LOWER(AK82)),-1)</f>
        <v>-1</v>
      </c>
      <c r="AM82" s="0" t="n">
        <f aca="false">IF(AL82=-1,-1, VALUE(MID(AK82,AL82+2, IFERROR(FIND(" ",AK82,AL82),999)-AL82-2)))</f>
        <v>-1</v>
      </c>
      <c r="AN82" s="0" t="str">
        <f aca="false">IF(OR(AL82=-1,IFERROR(INDEX(AL$2:AL$100,AM82),999)&gt;=0),AK82, REPLACE(AK82,AL82,IFERROR(FIND(" ",AK82,AL82),999)-AL82,                   INDEX(AK$2:AK$100,AM82)                  ) )</f>
        <v/>
      </c>
      <c r="AO82" s="0" t="n">
        <f aca="false">IFERROR(FIND("f_",LOWER(AN82)),-1)</f>
        <v>-1</v>
      </c>
      <c r="AP82" s="0" t="n">
        <f aca="false">IF(AO82=-1,-1, VALUE(MID(AN82,AO82+2, IFERROR(FIND(" ",AN82,AO82),999)-AO82-2)))</f>
        <v>-1</v>
      </c>
      <c r="AQ82" s="0" t="str">
        <f aca="false">IF(OR(AO82=-1,IFERROR(INDEX(AO$2:AO$100,AP82),999)&gt;=0),AN82, REPLACE(AN82,AO82,IFERROR(FIND(" ",AN82,AO82),999)-AO82,                   INDEX(AN$2:AN$100,AP82)                  ) )</f>
        <v/>
      </c>
      <c r="AR82" s="0" t="n">
        <f aca="false">IFERROR(FIND("f_",LOWER(AQ82)),-1)</f>
        <v>-1</v>
      </c>
      <c r="AS82" s="0" t="n">
        <f aca="false">IF(AR82=-1,-1, VALUE(MID(AQ82,AR82+2, IFERROR(FIND(" ",AQ82,AR82),999)-AR82-2)))</f>
        <v>-1</v>
      </c>
      <c r="AT82" s="0" t="str">
        <f aca="false">IF(OR(AR82=-1,IFERROR(INDEX(AR$2:AR$100,AS82),999)&gt;=0),AQ82, REPLACE(AQ82,AR82,IFERROR(FIND(" ",AQ82,AR82),999)-AR82,                   INDEX(AQ$2:AQ$100,AS82)                  ) )</f>
        <v/>
      </c>
      <c r="AU82" s="0" t="n">
        <f aca="false">IFERROR(FIND("f_",LOWER(AT82)),-1)</f>
        <v>-1</v>
      </c>
      <c r="AV82" s="0" t="n">
        <f aca="false">IF(AU82=-1,-1, VALUE(MID(AT82,AU82+2, IFERROR(FIND(" ",AT82,AU82),999)-AU82-2)))</f>
        <v>-1</v>
      </c>
      <c r="AW82" s="0" t="str">
        <f aca="false">IF(OR(AU82=-1,IFERROR(INDEX(AU$2:AU$100,AV82),999)&gt;=0),AT82, REPLACE(AT82,AU82,IFERROR(FIND(" ",AT82,AU82),999)-AU82,                   INDEX(AT$2:AT$100,AV82)                  ) )</f>
        <v/>
      </c>
      <c r="AX82" s="0" t="n">
        <f aca="false">IFERROR(FIND("f_",LOWER(AW82)),-1)</f>
        <v>-1</v>
      </c>
      <c r="AY82" s="0" t="n">
        <f aca="false">IF(AX82=-1,-1, VALUE(MID(AW82,AX82+2, IFERROR(FIND(" ",AW82,AX82),999)-AX82-2)))</f>
        <v>-1</v>
      </c>
      <c r="AZ82" s="0" t="str">
        <f aca="false">IF(OR(AX82=-1,IFERROR(INDEX(AX$2:AX$100,AY82),999)&gt;=0),AW82, REPLACE(AW82,AX82,IFERROR(FIND(" ",AW82,AX82),999)-AX82,                   INDEX(AW$2:AW$100,AY82)                  ) )</f>
        <v/>
      </c>
      <c r="BA82" s="0" t="n">
        <f aca="false">IFERROR(FIND("f_",LOWER(AZ82)),-1)</f>
        <v>-1</v>
      </c>
      <c r="BB82" s="0" t="n">
        <f aca="false">IF(BA82=-1,-1, VALUE(MID(AZ82,BA82+2, IFERROR(FIND(" ",AZ82,BA82),999)-BA82-2)))</f>
        <v>-1</v>
      </c>
      <c r="BC82" s="0" t="str">
        <f aca="false">IF(OR(BA82=-1,IFERROR(INDEX(BA$2:BA$100,BB82),999)&gt;=0),AZ82, REPLACE(AZ82,BA82,IFERROR(FIND(" ",AZ82,BA82),999)-BA82,                   INDEX(AZ$2:AZ$100,BB82)                  ) )</f>
        <v/>
      </c>
      <c r="BD82" s="0" t="n">
        <f aca="false">IFERROR(FIND("f_",LOWER(BC82)),-1)</f>
        <v>-1</v>
      </c>
      <c r="BE82" s="0" t="n">
        <f aca="false">IF(BD82=-1,-1, VALUE(MID(BC82,BD82+2, IFERROR(FIND(" ",BC82,BD82),999)-BD82-2)))</f>
        <v>-1</v>
      </c>
      <c r="BF82" s="0" t="str">
        <f aca="false">IF(OR(BD82=-1,IFERROR(INDEX(BD$2:BD$100,BE82),999)&gt;=0),BC82, REPLACE(BC82,BD82,IFERROR(FIND(" ",BC82,BD82),999)-BD82,                   INDEX(BC$2:BC$100,BE82)                  ) )</f>
        <v/>
      </c>
      <c r="BG82" s="0" t="n">
        <f aca="false">IFERROR(FIND("f_",LOWER(BF82)),-1)</f>
        <v>-1</v>
      </c>
      <c r="BH82" s="0" t="n">
        <f aca="false">IF(BG82=-1,-1, VALUE(MID(BF82,BG82+2, IFERROR(FIND(" ",BF82,BG82),999)-BG82-2)))</f>
        <v>-1</v>
      </c>
      <c r="BI82" s="0" t="str">
        <f aca="false">IF(OR(BG82=-1,IFERROR(INDEX(BG$2:BG$100,BH82),999)&gt;=0),BF82, REPLACE(BF82,BG82,IFERROR(FIND(" ",BF82,BG82),999)-BG82,                   INDEX(BF$2:BF$100,BH82)                  ) )</f>
        <v/>
      </c>
      <c r="BJ82" s="0" t="n">
        <f aca="false">IFERROR(FIND("f_",LOWER(BI82)),-1)</f>
        <v>-1</v>
      </c>
      <c r="BK82" s="0" t="n">
        <f aca="false">IF(BJ82=-1,-1, VALUE(MID(BI82,BJ82+2, IFERROR(FIND(" ",BI82,BJ82),999)-BJ82-2)))</f>
        <v>-1</v>
      </c>
      <c r="BL82" s="0" t="str">
        <f aca="false">IF(OR(BJ82=-1,IFERROR(INDEX(BJ$2:BJ$100,BK82),999)&gt;=0),BI82, REPLACE(BI82,BJ82,IFERROR(FIND(" ",BI82,BJ82),999)-BJ82,                   INDEX(BI$2:BI$100,BK82)                  ) )</f>
        <v/>
      </c>
      <c r="BM82" s="0" t="n">
        <f aca="false">IFERROR(FIND("f_",LOWER(BL82)),-1)</f>
        <v>-1</v>
      </c>
      <c r="BN82" s="0" t="n">
        <f aca="false">IF(BM82=-1,-1, VALUE(MID(BL82,BM82+2, IFERROR(FIND(" ",BL82,BM82),999)-BM82-2)))</f>
        <v>-1</v>
      </c>
      <c r="BO82" s="0" t="str">
        <f aca="false">IF(OR(BM82=-1,IFERROR(INDEX(BM$2:BM$100,BN82),999)&gt;=0),BL82, REPLACE(BL82,BM82,IFERROR(FIND(" ",BL82,BM82),999)-BM82,                   INDEX(BL$2:BL$100,BN82)                  ) )</f>
        <v/>
      </c>
      <c r="BP82" s="0" t="n">
        <f aca="false">IFERROR(FIND("f_",LOWER(BO82)),-1)</f>
        <v>-1</v>
      </c>
      <c r="BQ82" s="0" t="n">
        <f aca="false">IF(BP82=-1,-1, VALUE(MID(BO82,BP82+2, IFERROR(FIND(" ",BO82,BP82),999)-BP82-2)))</f>
        <v>-1</v>
      </c>
      <c r="BR82" s="0" t="str">
        <f aca="false">IF(OR(BP82=-1,IFERROR(INDEX(BP$2:BP$100,BQ82),999)&gt;=0),BO82, REPLACE(BO82,BP82,IFERROR(FIND(" ",BO82,BP82),999)-BP82,                   INDEX(BO$2:BO$100,BQ82)                  ) )</f>
        <v/>
      </c>
      <c r="BS82" s="0" t="n">
        <f aca="false">IFERROR(FIND("f_",LOWER(BR82)),-1)</f>
        <v>-1</v>
      </c>
      <c r="BT82" s="0" t="n">
        <f aca="false">IF(BS82=-1,-1, VALUE(MID(BR82,BS82+2, IFERROR(FIND(" ",BR82,BS82),999)-BS82-2)))</f>
        <v>-1</v>
      </c>
      <c r="BU82" s="0" t="str">
        <f aca="false">IF(OR(BS82=-1,IFERROR(INDEX(BS$2:BS$100,BT82),999)&gt;=0),BR82, REPLACE(BR82,BS82,IFERROR(FIND(" ",BR82,BS82),999)-BS82,                   INDEX(BR$2:BR$100,BT82)                  ) )</f>
        <v/>
      </c>
      <c r="BV82" s="0" t="n">
        <f aca="false">IFERROR(FIND("f_",LOWER(BU82)),-1)</f>
        <v>-1</v>
      </c>
      <c r="BW82" s="0" t="n">
        <f aca="false">IF(BV82=-1,-1, VALUE(MID(BU82,BV82+2, IFERROR(FIND(" ",BU82,BV82),999)-BV82-2)))</f>
        <v>-1</v>
      </c>
      <c r="BX82" s="0" t="str">
        <f aca="false">IF(OR(BV82=-1,IFERROR(INDEX(BV$2:BV$100,BW82),999)&gt;=0),BU82, REPLACE(BU82,BV82,IFERROR(FIND(" ",BU82,BV82),999)-BV82,                   INDEX(BU$2:BU$100,BW82)                  ) )</f>
        <v/>
      </c>
      <c r="BY82" s="0" t="n">
        <f aca="false">IFERROR(FIND("f_",LOWER(BX82)),-1)</f>
        <v>-1</v>
      </c>
      <c r="BZ82" s="0" t="n">
        <f aca="false">IF(BY82=-1,-1, VALUE(MID(BX82,BY82+2, IFERROR(FIND(" ",BX82,BY82),999)-BY82-2)))</f>
        <v>-1</v>
      </c>
      <c r="CA82" s="0" t="str">
        <f aca="false">IF(OR(BY82=-1,IFERROR(INDEX(BY$2:BY$100,BZ82),999)&gt;=0),BX82, REPLACE(BX82,BY82,IFERROR(FIND(" ",BX82,BY82),999)-BY82,                   INDEX(BX$2:BX$100,BZ82)                  ) )</f>
        <v/>
      </c>
      <c r="CB82" s="0" t="n">
        <f aca="false">IFERROR(FIND("f_",LOWER(CA82)),-1)</f>
        <v>-1</v>
      </c>
      <c r="CC82" s="0" t="n">
        <f aca="false">IF(CB82=-1,-1, VALUE(MID(CA82,CB82+2, IFERROR(FIND(" ",CA82,CB82),999)-CB82-2)))</f>
        <v>-1</v>
      </c>
      <c r="CD82" s="0" t="str">
        <f aca="false">IF(OR(CB82=-1,IFERROR(INDEX(CB$2:CB$100,CC82),999)&gt;=0),CA82, REPLACE(CA82,CB82,IFERROR(FIND(" ",CA82,CB82),999)-CB82,                   INDEX(CA$2:CA$100,CC82)                  ) )</f>
        <v/>
      </c>
      <c r="CE82" s="0" t="n">
        <f aca="false">IFERROR(FIND("f_",LOWER(CD82)),-1)</f>
        <v>-1</v>
      </c>
      <c r="CF82" s="0" t="n">
        <f aca="false">IF(CE82=-1,-1, VALUE(MID(CD82,CE82+2, IFERROR(FIND(" ",CD82,CE82),999)-CE82-2)))</f>
        <v>-1</v>
      </c>
      <c r="CG82" s="0" t="str">
        <f aca="false">IF(OR(CE82=-1,IFERROR(INDEX(CE$2:CE$100,CF82),999)&gt;=0),CD82, REPLACE(CD82,CE82,IFERROR(FIND(" ",CD82,CE82),999)-CE82,                   INDEX(CD$2:CD$100,CF82)                  ) )</f>
        <v/>
      </c>
      <c r="CH82" s="0" t="n">
        <f aca="false">IFERROR(FIND("f_",LOWER(CG82)),-1)</f>
        <v>-1</v>
      </c>
      <c r="CI82" s="0" t="n">
        <f aca="false">IF(CH82=-1,-1, VALUE(MID(CG82,CH82+2, IFERROR(FIND(" ",CG82,CH82),999)-CH82-2)))</f>
        <v>-1</v>
      </c>
      <c r="CJ82" s="0" t="str">
        <f aca="false">IF(OR(CH82=-1,IFERROR(INDEX(CH$2:CH$100,CI82),999)&gt;=0),CG82, REPLACE(CG82,CH82,IFERROR(FIND(" ",CG82,CH82),999)-CH82,                   INDEX(CG$2:CG$100,CI82)                  ) )</f>
        <v/>
      </c>
      <c r="CK82" s="0" t="n">
        <f aca="false">IFERROR(FIND("f_",LOWER(CJ82)),-1)</f>
        <v>-1</v>
      </c>
      <c r="CL82" s="0" t="n">
        <f aca="false">IF(CK82=-1,-1, VALUE(MID(CJ82,CK82+2, IFERROR(FIND(" ",CJ82,CK82),999)-CK82-2)))</f>
        <v>-1</v>
      </c>
      <c r="CM82" s="0" t="str">
        <f aca="false">IF(OR(CK82=-1,IFERROR(INDEX(CK$2:CK$100,CL82),999)&gt;=0),CJ82, REPLACE(CJ82,CK82,IFERROR(FIND(" ",CJ82,CK82),999)-CK82,                   INDEX(CJ$2:CJ$100,CL82)                  ) )</f>
        <v/>
      </c>
      <c r="CN82" s="0" t="n">
        <f aca="false">IFERROR(FIND("f_",LOWER(CM82)),-1)</f>
        <v>-1</v>
      </c>
      <c r="CO82" s="0" t="n">
        <f aca="false">IF(CN82=-1,-1, VALUE(MID(CM82,CN82+2, IFERROR(FIND(" ",CM82,CN82),999)-CN82-2)))</f>
        <v>-1</v>
      </c>
      <c r="CP82" s="0" t="str">
        <f aca="false">IF(OR(CN82=-1,IFERROR(INDEX(CN$2:CN$100,CO82),999)&gt;=0),CM82, REPLACE(CM82,CN82,IFERROR(FIND(" ",CM82,CN82),999)-CN82,                   INDEX(CM$2:CM$100,CO82)                  ) )</f>
        <v/>
      </c>
      <c r="CQ82" s="0" t="n">
        <f aca="false">IFERROR(FIND("f_",LOWER(CP82)),-1)</f>
        <v>-1</v>
      </c>
      <c r="CR82" s="0" t="n">
        <f aca="false">IF(CQ82=-1,-1, VALUE(MID(CP82,CQ82+2, IFERROR(FIND(" ",CP82,CQ82),999)-CQ82-2)))</f>
        <v>-1</v>
      </c>
      <c r="CS82" s="0" t="str">
        <f aca="false">IF(OR(CQ82=-1,IFERROR(INDEX(CQ$2:CQ$100,CR82),999)&gt;=0),CP82, REPLACE(CP82,CQ82,IFERROR(FIND(" ",CP82,CQ82),999)-CQ82,                   INDEX(CP$2:CP$100,CR82)                  ) )</f>
        <v/>
      </c>
      <c r="CT82" s="0" t="n">
        <f aca="false">IFERROR(FIND("f_",LOWER(CS82)),-1)</f>
        <v>-1</v>
      </c>
      <c r="CU82" s="0" t="n">
        <f aca="false">IF(CT82=-1,-1, VALUE(MID(CS82,CT82+2, IFERROR(FIND(" ",CS82,CT82),999)-CT82-2)))</f>
        <v>-1</v>
      </c>
      <c r="CV82" s="0" t="str">
        <f aca="false">IF(OR(CT82=-1,IFERROR(INDEX(CT$2:CT$100,CU82),999)&gt;=0),CS82, REPLACE(CS82,CT82,IFERROR(FIND(" ",CS82,CT82),999)-CT82,                   INDEX(CS$2:CS$100,CU82)                  ) )</f>
        <v/>
      </c>
      <c r="CW82" s="0" t="n">
        <f aca="false">IFERROR(FIND("f_",LOWER(CV82)),-1)</f>
        <v>-1</v>
      </c>
      <c r="CX82" s="0" t="n">
        <f aca="false">IF(CW82=-1,-1, VALUE(MID(CV82,CW82+2, IFERROR(FIND(" ",CV82,CW82),999)-CW82-2)))</f>
        <v>-1</v>
      </c>
      <c r="CY82" s="0" t="str">
        <f aca="false">IF(OR(CW82=-1,IFERROR(INDEX(CW$2:CW$100,CX82),999)&gt;=0),CV82, REPLACE(CV82,CW82,IFERROR(FIND(" ",CV82,CW82),999)-CW82,                   INDEX(CV$2:CV$100,CX82)                  ) )</f>
        <v/>
      </c>
      <c r="CZ82" s="0" t="n">
        <f aca="false">IFERROR(FIND("f_",LOWER(CY82)),-1)</f>
        <v>-1</v>
      </c>
      <c r="DA82" s="0" t="n">
        <f aca="false">IF(CZ82=-1,-1, VALUE(MID(CY82,CZ82+2, IFERROR(FIND(" ",CY82,CZ82),999)-CZ82-2)))</f>
        <v>-1</v>
      </c>
      <c r="DB82" s="0" t="str">
        <f aca="false">IF(OR(CZ82=-1,IFERROR(INDEX(CZ$2:CZ$100,DA82),999)&gt;=0),CY82, REPLACE(CY82,CZ82,IFERROR(FIND(" ",CY82,CZ82),999)-CZ82,                   INDEX(CY$2:CY$100,DA82)                  ) )</f>
        <v/>
      </c>
    </row>
    <row r="83" customFormat="false" ht="13.8" hidden="false" customHeight="false" outlineLevel="0" collapsed="false">
      <c r="D83" s="1"/>
      <c r="I83" s="0" t="str">
        <f aca="false">DB83</f>
        <v/>
      </c>
      <c r="L83" s="0" t="e">
        <f aca="false">VLOOKUP($D83,Relgebra!$A:$E,5,0)</f>
        <v>#N/A</v>
      </c>
      <c r="M83" s="0" t="e">
        <f aca="false">SUBSTITUTE(SUBSTITUTE(L83,"parm1",E83),"parm2",F83)</f>
        <v>#N/A</v>
      </c>
      <c r="N83" s="0" t="str">
        <f aca="false">IFERROR(VLOOKUP(ROW($A82),$G$2:$M$100,COLUMN(M82)-COLUMN(G82)+1,0),"")</f>
        <v/>
      </c>
      <c r="P83" s="0" t="str">
        <f aca="false">N83</f>
        <v/>
      </c>
      <c r="Q83" s="0" t="n">
        <f aca="false">IFERROR(FIND("f_",LOWER(P83)),-1)</f>
        <v>-1</v>
      </c>
      <c r="R83" s="0" t="n">
        <f aca="false">IF(Q83=-1,-1, VALUE(MID(P83,Q83+2, IFERROR(FIND(" ",P83,Q83),999)-Q83-2)))</f>
        <v>-1</v>
      </c>
      <c r="S83" s="0" t="str">
        <f aca="false">IF(OR(Q83=-1,IFERROR(INDEX(Q$2:Q$100,R83),999)&gt;=0),P83, REPLACE(P83,Q83,IFERROR(FIND(" ",P83,Q83),999)-Q83,                   INDEX(P$2:P$100,R83)                  ) )</f>
        <v/>
      </c>
      <c r="T83" s="0" t="n">
        <f aca="false">IFERROR(FIND("f_",LOWER(S83)),-1)</f>
        <v>-1</v>
      </c>
      <c r="U83" s="0" t="n">
        <f aca="false">IF(T83=-1,-1, VALUE(MID(S83,T83+2, IFERROR(FIND(" ",S83,T83),999)-T83-2)))</f>
        <v>-1</v>
      </c>
      <c r="V83" s="0" t="str">
        <f aca="false">IF(OR(T83=-1,IFERROR(INDEX(T$2:T$100,U83),999)&gt;=0),S83, REPLACE(S83,T83,IFERROR(FIND(" ",S83,T83),999)-T83,                   INDEX(S$2:S$100,U83)                  ) )</f>
        <v/>
      </c>
      <c r="W83" s="0" t="n">
        <f aca="false">IFERROR(FIND("f_",LOWER(V83)),-1)</f>
        <v>-1</v>
      </c>
      <c r="X83" s="0" t="n">
        <f aca="false">IF(W83=-1,-1, VALUE(MID(V83,W83+2, IFERROR(FIND(" ",V83,W83),999)-W83-2)))</f>
        <v>-1</v>
      </c>
      <c r="Y83" s="0" t="str">
        <f aca="false">IF(OR(W83=-1,IFERROR(INDEX(W$2:W$100,X83),999)&gt;=0),V83, REPLACE(V83,W83,IFERROR(FIND(" ",V83,W83),999)-W83,                   INDEX(V$2:V$100,X83)                  ) )</f>
        <v/>
      </c>
      <c r="Z83" s="0" t="n">
        <f aca="false">IFERROR(FIND("f_",LOWER(Y83)),-1)</f>
        <v>-1</v>
      </c>
      <c r="AA83" s="0" t="n">
        <f aca="false">IF(Z83=-1,-1, VALUE(MID(Y83,Z83+2, IFERROR(FIND(" ",Y83,Z83),999)-Z83-2)))</f>
        <v>-1</v>
      </c>
      <c r="AB83" s="0" t="str">
        <f aca="false">IF(OR(Z83=-1,IFERROR(INDEX(Z$2:Z$100,AA83),999)&gt;=0),Y83, REPLACE(Y83,Z83,IFERROR(FIND(" ",Y83,Z83),999)-Z83,                   INDEX(Y$2:Y$100,AA83)                  ) )</f>
        <v/>
      </c>
      <c r="AC83" s="0" t="n">
        <f aca="false">IFERROR(FIND("f_",LOWER(AB83)),-1)</f>
        <v>-1</v>
      </c>
      <c r="AD83" s="0" t="n">
        <f aca="false">IF(AC83=-1,-1, VALUE(MID(AB83,AC83+2, IFERROR(FIND(" ",AB83,AC83),999)-AC83-2)))</f>
        <v>-1</v>
      </c>
      <c r="AE83" s="0" t="str">
        <f aca="false">IF(OR(AC83=-1,IFERROR(INDEX(AC$2:AC$100,AD83),999)&gt;=0),AB83, REPLACE(AB83,AC83,IFERROR(FIND(" ",AB83,AC83),999)-AC83,                   INDEX(AB$2:AB$100,AD83)                  ) )</f>
        <v/>
      </c>
      <c r="AF83" s="0" t="n">
        <f aca="false">IFERROR(FIND("f_",LOWER(AE83)),-1)</f>
        <v>-1</v>
      </c>
      <c r="AG83" s="0" t="n">
        <f aca="false">IF(AF83=-1,-1, VALUE(MID(AE83,AF83+2, IFERROR(FIND(" ",AE83,AF83),999)-AF83-2)))</f>
        <v>-1</v>
      </c>
      <c r="AH83" s="0" t="str">
        <f aca="false">IF(OR(AF83=-1,IFERROR(INDEX(AF$2:AF$100,AG83),999)&gt;=0),AE83, REPLACE(AE83,AF83,IFERROR(FIND(" ",AE83,AF83),999)-AF83,                   INDEX(AE$2:AE$100,AG83)                  ) )</f>
        <v/>
      </c>
      <c r="AI83" s="0" t="n">
        <f aca="false">IFERROR(FIND("f_",LOWER(AH83)),-1)</f>
        <v>-1</v>
      </c>
      <c r="AJ83" s="0" t="n">
        <f aca="false">IF(AI83=-1,-1, VALUE(MID(AH83,AI83+2, IFERROR(FIND(" ",AH83,AI83),999)-AI83-2)))</f>
        <v>-1</v>
      </c>
      <c r="AK83" s="0" t="str">
        <f aca="false">IF(OR(AI83=-1,IFERROR(INDEX(AI$2:AI$100,AJ83),999)&gt;=0),AH83, REPLACE(AH83,AI83,IFERROR(FIND(" ",AH83,AI83),999)-AI83,                   INDEX(AH$2:AH$100,AJ83)                  ) )</f>
        <v/>
      </c>
      <c r="AL83" s="0" t="n">
        <f aca="false">IFERROR(FIND("f_",LOWER(AK83)),-1)</f>
        <v>-1</v>
      </c>
      <c r="AM83" s="0" t="n">
        <f aca="false">IF(AL83=-1,-1, VALUE(MID(AK83,AL83+2, IFERROR(FIND(" ",AK83,AL83),999)-AL83-2)))</f>
        <v>-1</v>
      </c>
      <c r="AN83" s="0" t="str">
        <f aca="false">IF(OR(AL83=-1,IFERROR(INDEX(AL$2:AL$100,AM83),999)&gt;=0),AK83, REPLACE(AK83,AL83,IFERROR(FIND(" ",AK83,AL83),999)-AL83,                   INDEX(AK$2:AK$100,AM83)                  ) )</f>
        <v/>
      </c>
      <c r="AO83" s="0" t="n">
        <f aca="false">IFERROR(FIND("f_",LOWER(AN83)),-1)</f>
        <v>-1</v>
      </c>
      <c r="AP83" s="0" t="n">
        <f aca="false">IF(AO83=-1,-1, VALUE(MID(AN83,AO83+2, IFERROR(FIND(" ",AN83,AO83),999)-AO83-2)))</f>
        <v>-1</v>
      </c>
      <c r="AQ83" s="0" t="str">
        <f aca="false">IF(OR(AO83=-1,IFERROR(INDEX(AO$2:AO$100,AP83),999)&gt;=0),AN83, REPLACE(AN83,AO83,IFERROR(FIND(" ",AN83,AO83),999)-AO83,                   INDEX(AN$2:AN$100,AP83)                  ) )</f>
        <v/>
      </c>
      <c r="AR83" s="0" t="n">
        <f aca="false">IFERROR(FIND("f_",LOWER(AQ83)),-1)</f>
        <v>-1</v>
      </c>
      <c r="AS83" s="0" t="n">
        <f aca="false">IF(AR83=-1,-1, VALUE(MID(AQ83,AR83+2, IFERROR(FIND(" ",AQ83,AR83),999)-AR83-2)))</f>
        <v>-1</v>
      </c>
      <c r="AT83" s="0" t="str">
        <f aca="false">IF(OR(AR83=-1,IFERROR(INDEX(AR$2:AR$100,AS83),999)&gt;=0),AQ83, REPLACE(AQ83,AR83,IFERROR(FIND(" ",AQ83,AR83),999)-AR83,                   INDEX(AQ$2:AQ$100,AS83)                  ) )</f>
        <v/>
      </c>
      <c r="AU83" s="0" t="n">
        <f aca="false">IFERROR(FIND("f_",LOWER(AT83)),-1)</f>
        <v>-1</v>
      </c>
      <c r="AV83" s="0" t="n">
        <f aca="false">IF(AU83=-1,-1, VALUE(MID(AT83,AU83+2, IFERROR(FIND(" ",AT83,AU83),999)-AU83-2)))</f>
        <v>-1</v>
      </c>
      <c r="AW83" s="0" t="str">
        <f aca="false">IF(OR(AU83=-1,IFERROR(INDEX(AU$2:AU$100,AV83),999)&gt;=0),AT83, REPLACE(AT83,AU83,IFERROR(FIND(" ",AT83,AU83),999)-AU83,                   INDEX(AT$2:AT$100,AV83)                  ) )</f>
        <v/>
      </c>
      <c r="AX83" s="0" t="n">
        <f aca="false">IFERROR(FIND("f_",LOWER(AW83)),-1)</f>
        <v>-1</v>
      </c>
      <c r="AY83" s="0" t="n">
        <f aca="false">IF(AX83=-1,-1, VALUE(MID(AW83,AX83+2, IFERROR(FIND(" ",AW83,AX83),999)-AX83-2)))</f>
        <v>-1</v>
      </c>
      <c r="AZ83" s="0" t="str">
        <f aca="false">IF(OR(AX83=-1,IFERROR(INDEX(AX$2:AX$100,AY83),999)&gt;=0),AW83, REPLACE(AW83,AX83,IFERROR(FIND(" ",AW83,AX83),999)-AX83,                   INDEX(AW$2:AW$100,AY83)                  ) )</f>
        <v/>
      </c>
      <c r="BA83" s="0" t="n">
        <f aca="false">IFERROR(FIND("f_",LOWER(AZ83)),-1)</f>
        <v>-1</v>
      </c>
      <c r="BB83" s="0" t="n">
        <f aca="false">IF(BA83=-1,-1, VALUE(MID(AZ83,BA83+2, IFERROR(FIND(" ",AZ83,BA83),999)-BA83-2)))</f>
        <v>-1</v>
      </c>
      <c r="BC83" s="0" t="str">
        <f aca="false">IF(OR(BA83=-1,IFERROR(INDEX(BA$2:BA$100,BB83),999)&gt;=0),AZ83, REPLACE(AZ83,BA83,IFERROR(FIND(" ",AZ83,BA83),999)-BA83,                   INDEX(AZ$2:AZ$100,BB83)                  ) )</f>
        <v/>
      </c>
      <c r="BD83" s="0" t="n">
        <f aca="false">IFERROR(FIND("f_",LOWER(BC83)),-1)</f>
        <v>-1</v>
      </c>
      <c r="BE83" s="0" t="n">
        <f aca="false">IF(BD83=-1,-1, VALUE(MID(BC83,BD83+2, IFERROR(FIND(" ",BC83,BD83),999)-BD83-2)))</f>
        <v>-1</v>
      </c>
      <c r="BF83" s="0" t="str">
        <f aca="false">IF(OR(BD83=-1,IFERROR(INDEX(BD$2:BD$100,BE83),999)&gt;=0),BC83, REPLACE(BC83,BD83,IFERROR(FIND(" ",BC83,BD83),999)-BD83,                   INDEX(BC$2:BC$100,BE83)                  ) )</f>
        <v/>
      </c>
      <c r="BG83" s="0" t="n">
        <f aca="false">IFERROR(FIND("f_",LOWER(BF83)),-1)</f>
        <v>-1</v>
      </c>
      <c r="BH83" s="0" t="n">
        <f aca="false">IF(BG83=-1,-1, VALUE(MID(BF83,BG83+2, IFERROR(FIND(" ",BF83,BG83),999)-BG83-2)))</f>
        <v>-1</v>
      </c>
      <c r="BI83" s="0" t="str">
        <f aca="false">IF(OR(BG83=-1,IFERROR(INDEX(BG$2:BG$100,BH83),999)&gt;=0),BF83, REPLACE(BF83,BG83,IFERROR(FIND(" ",BF83,BG83),999)-BG83,                   INDEX(BF$2:BF$100,BH83)                  ) )</f>
        <v/>
      </c>
      <c r="BJ83" s="0" t="n">
        <f aca="false">IFERROR(FIND("f_",LOWER(BI83)),-1)</f>
        <v>-1</v>
      </c>
      <c r="BK83" s="0" t="n">
        <f aca="false">IF(BJ83=-1,-1, VALUE(MID(BI83,BJ83+2, IFERROR(FIND(" ",BI83,BJ83),999)-BJ83-2)))</f>
        <v>-1</v>
      </c>
      <c r="BL83" s="0" t="str">
        <f aca="false">IF(OR(BJ83=-1,IFERROR(INDEX(BJ$2:BJ$100,BK83),999)&gt;=0),BI83, REPLACE(BI83,BJ83,IFERROR(FIND(" ",BI83,BJ83),999)-BJ83,                   INDEX(BI$2:BI$100,BK83)                  ) )</f>
        <v/>
      </c>
      <c r="BM83" s="0" t="n">
        <f aca="false">IFERROR(FIND("f_",LOWER(BL83)),-1)</f>
        <v>-1</v>
      </c>
      <c r="BN83" s="0" t="n">
        <f aca="false">IF(BM83=-1,-1, VALUE(MID(BL83,BM83+2, IFERROR(FIND(" ",BL83,BM83),999)-BM83-2)))</f>
        <v>-1</v>
      </c>
      <c r="BO83" s="0" t="str">
        <f aca="false">IF(OR(BM83=-1,IFERROR(INDEX(BM$2:BM$100,BN83),999)&gt;=0),BL83, REPLACE(BL83,BM83,IFERROR(FIND(" ",BL83,BM83),999)-BM83,                   INDEX(BL$2:BL$100,BN83)                  ) )</f>
        <v/>
      </c>
      <c r="BP83" s="0" t="n">
        <f aca="false">IFERROR(FIND("f_",LOWER(BO83)),-1)</f>
        <v>-1</v>
      </c>
      <c r="BQ83" s="0" t="n">
        <f aca="false">IF(BP83=-1,-1, VALUE(MID(BO83,BP83+2, IFERROR(FIND(" ",BO83,BP83),999)-BP83-2)))</f>
        <v>-1</v>
      </c>
      <c r="BR83" s="0" t="str">
        <f aca="false">IF(OR(BP83=-1,IFERROR(INDEX(BP$2:BP$100,BQ83),999)&gt;=0),BO83, REPLACE(BO83,BP83,IFERROR(FIND(" ",BO83,BP83),999)-BP83,                   INDEX(BO$2:BO$100,BQ83)                  ) )</f>
        <v/>
      </c>
      <c r="BS83" s="0" t="n">
        <f aca="false">IFERROR(FIND("f_",LOWER(BR83)),-1)</f>
        <v>-1</v>
      </c>
      <c r="BT83" s="0" t="n">
        <f aca="false">IF(BS83=-1,-1, VALUE(MID(BR83,BS83+2, IFERROR(FIND(" ",BR83,BS83),999)-BS83-2)))</f>
        <v>-1</v>
      </c>
      <c r="BU83" s="0" t="str">
        <f aca="false">IF(OR(BS83=-1,IFERROR(INDEX(BS$2:BS$100,BT83),999)&gt;=0),BR83, REPLACE(BR83,BS83,IFERROR(FIND(" ",BR83,BS83),999)-BS83,                   INDEX(BR$2:BR$100,BT83)                  ) )</f>
        <v/>
      </c>
      <c r="BV83" s="0" t="n">
        <f aca="false">IFERROR(FIND("f_",LOWER(BU83)),-1)</f>
        <v>-1</v>
      </c>
      <c r="BW83" s="0" t="n">
        <f aca="false">IF(BV83=-1,-1, VALUE(MID(BU83,BV83+2, IFERROR(FIND(" ",BU83,BV83),999)-BV83-2)))</f>
        <v>-1</v>
      </c>
      <c r="BX83" s="0" t="str">
        <f aca="false">IF(OR(BV83=-1,IFERROR(INDEX(BV$2:BV$100,BW83),999)&gt;=0),BU83, REPLACE(BU83,BV83,IFERROR(FIND(" ",BU83,BV83),999)-BV83,                   INDEX(BU$2:BU$100,BW83)                  ) )</f>
        <v/>
      </c>
      <c r="BY83" s="0" t="n">
        <f aca="false">IFERROR(FIND("f_",LOWER(BX83)),-1)</f>
        <v>-1</v>
      </c>
      <c r="BZ83" s="0" t="n">
        <f aca="false">IF(BY83=-1,-1, VALUE(MID(BX83,BY83+2, IFERROR(FIND(" ",BX83,BY83),999)-BY83-2)))</f>
        <v>-1</v>
      </c>
      <c r="CA83" s="0" t="str">
        <f aca="false">IF(OR(BY83=-1,IFERROR(INDEX(BY$2:BY$100,BZ83),999)&gt;=0),BX83, REPLACE(BX83,BY83,IFERROR(FIND(" ",BX83,BY83),999)-BY83,                   INDEX(BX$2:BX$100,BZ83)                  ) )</f>
        <v/>
      </c>
      <c r="CB83" s="0" t="n">
        <f aca="false">IFERROR(FIND("f_",LOWER(CA83)),-1)</f>
        <v>-1</v>
      </c>
      <c r="CC83" s="0" t="n">
        <f aca="false">IF(CB83=-1,-1, VALUE(MID(CA83,CB83+2, IFERROR(FIND(" ",CA83,CB83),999)-CB83-2)))</f>
        <v>-1</v>
      </c>
      <c r="CD83" s="0" t="str">
        <f aca="false">IF(OR(CB83=-1,IFERROR(INDEX(CB$2:CB$100,CC83),999)&gt;=0),CA83, REPLACE(CA83,CB83,IFERROR(FIND(" ",CA83,CB83),999)-CB83,                   INDEX(CA$2:CA$100,CC83)                  ) )</f>
        <v/>
      </c>
      <c r="CE83" s="0" t="n">
        <f aca="false">IFERROR(FIND("f_",LOWER(CD83)),-1)</f>
        <v>-1</v>
      </c>
      <c r="CF83" s="0" t="n">
        <f aca="false">IF(CE83=-1,-1, VALUE(MID(CD83,CE83+2, IFERROR(FIND(" ",CD83,CE83),999)-CE83-2)))</f>
        <v>-1</v>
      </c>
      <c r="CG83" s="0" t="str">
        <f aca="false">IF(OR(CE83=-1,IFERROR(INDEX(CE$2:CE$100,CF83),999)&gt;=0),CD83, REPLACE(CD83,CE83,IFERROR(FIND(" ",CD83,CE83),999)-CE83,                   INDEX(CD$2:CD$100,CF83)                  ) )</f>
        <v/>
      </c>
      <c r="CH83" s="0" t="n">
        <f aca="false">IFERROR(FIND("f_",LOWER(CG83)),-1)</f>
        <v>-1</v>
      </c>
      <c r="CI83" s="0" t="n">
        <f aca="false">IF(CH83=-1,-1, VALUE(MID(CG83,CH83+2, IFERROR(FIND(" ",CG83,CH83),999)-CH83-2)))</f>
        <v>-1</v>
      </c>
      <c r="CJ83" s="0" t="str">
        <f aca="false">IF(OR(CH83=-1,IFERROR(INDEX(CH$2:CH$100,CI83),999)&gt;=0),CG83, REPLACE(CG83,CH83,IFERROR(FIND(" ",CG83,CH83),999)-CH83,                   INDEX(CG$2:CG$100,CI83)                  ) )</f>
        <v/>
      </c>
      <c r="CK83" s="0" t="n">
        <f aca="false">IFERROR(FIND("f_",LOWER(CJ83)),-1)</f>
        <v>-1</v>
      </c>
      <c r="CL83" s="0" t="n">
        <f aca="false">IF(CK83=-1,-1, VALUE(MID(CJ83,CK83+2, IFERROR(FIND(" ",CJ83,CK83),999)-CK83-2)))</f>
        <v>-1</v>
      </c>
      <c r="CM83" s="0" t="str">
        <f aca="false">IF(OR(CK83=-1,IFERROR(INDEX(CK$2:CK$100,CL83),999)&gt;=0),CJ83, REPLACE(CJ83,CK83,IFERROR(FIND(" ",CJ83,CK83),999)-CK83,                   INDEX(CJ$2:CJ$100,CL83)                  ) )</f>
        <v/>
      </c>
      <c r="CN83" s="0" t="n">
        <f aca="false">IFERROR(FIND("f_",LOWER(CM83)),-1)</f>
        <v>-1</v>
      </c>
      <c r="CO83" s="0" t="n">
        <f aca="false">IF(CN83=-1,-1, VALUE(MID(CM83,CN83+2, IFERROR(FIND(" ",CM83,CN83),999)-CN83-2)))</f>
        <v>-1</v>
      </c>
      <c r="CP83" s="0" t="str">
        <f aca="false">IF(OR(CN83=-1,IFERROR(INDEX(CN$2:CN$100,CO83),999)&gt;=0),CM83, REPLACE(CM83,CN83,IFERROR(FIND(" ",CM83,CN83),999)-CN83,                   INDEX(CM$2:CM$100,CO83)                  ) )</f>
        <v/>
      </c>
      <c r="CQ83" s="0" t="n">
        <f aca="false">IFERROR(FIND("f_",LOWER(CP83)),-1)</f>
        <v>-1</v>
      </c>
      <c r="CR83" s="0" t="n">
        <f aca="false">IF(CQ83=-1,-1, VALUE(MID(CP83,CQ83+2, IFERROR(FIND(" ",CP83,CQ83),999)-CQ83-2)))</f>
        <v>-1</v>
      </c>
      <c r="CS83" s="0" t="str">
        <f aca="false">IF(OR(CQ83=-1,IFERROR(INDEX(CQ$2:CQ$100,CR83),999)&gt;=0),CP83, REPLACE(CP83,CQ83,IFERROR(FIND(" ",CP83,CQ83),999)-CQ83,                   INDEX(CP$2:CP$100,CR83)                  ) )</f>
        <v/>
      </c>
      <c r="CT83" s="0" t="n">
        <f aca="false">IFERROR(FIND("f_",LOWER(CS83)),-1)</f>
        <v>-1</v>
      </c>
      <c r="CU83" s="0" t="n">
        <f aca="false">IF(CT83=-1,-1, VALUE(MID(CS83,CT83+2, IFERROR(FIND(" ",CS83,CT83),999)-CT83-2)))</f>
        <v>-1</v>
      </c>
      <c r="CV83" s="0" t="str">
        <f aca="false">IF(OR(CT83=-1,IFERROR(INDEX(CT$2:CT$100,CU83),999)&gt;=0),CS83, REPLACE(CS83,CT83,IFERROR(FIND(" ",CS83,CT83),999)-CT83,                   INDEX(CS$2:CS$100,CU83)                  ) )</f>
        <v/>
      </c>
      <c r="CW83" s="0" t="n">
        <f aca="false">IFERROR(FIND("f_",LOWER(CV83)),-1)</f>
        <v>-1</v>
      </c>
      <c r="CX83" s="0" t="n">
        <f aca="false">IF(CW83=-1,-1, VALUE(MID(CV83,CW83+2, IFERROR(FIND(" ",CV83,CW83),999)-CW83-2)))</f>
        <v>-1</v>
      </c>
      <c r="CY83" s="0" t="str">
        <f aca="false">IF(OR(CW83=-1,IFERROR(INDEX(CW$2:CW$100,CX83),999)&gt;=0),CV83, REPLACE(CV83,CW83,IFERROR(FIND(" ",CV83,CW83),999)-CW83,                   INDEX(CV$2:CV$100,CX83)                  ) )</f>
        <v/>
      </c>
      <c r="CZ83" s="0" t="n">
        <f aca="false">IFERROR(FIND("f_",LOWER(CY83)),-1)</f>
        <v>-1</v>
      </c>
      <c r="DA83" s="0" t="n">
        <f aca="false">IF(CZ83=-1,-1, VALUE(MID(CY83,CZ83+2, IFERROR(FIND(" ",CY83,CZ83),999)-CZ83-2)))</f>
        <v>-1</v>
      </c>
      <c r="DB83" s="0" t="str">
        <f aca="false">IF(OR(CZ83=-1,IFERROR(INDEX(CZ$2:CZ$100,DA83),999)&gt;=0),CY83, REPLACE(CY83,CZ83,IFERROR(FIND(" ",CY83,CZ83),999)-CZ83,                   INDEX(CY$2:CY$100,DA83)                  ) )</f>
        <v/>
      </c>
    </row>
    <row r="84" customFormat="false" ht="13.8" hidden="false" customHeight="false" outlineLevel="0" collapsed="false">
      <c r="D84" s="1"/>
      <c r="I84" s="0" t="str">
        <f aca="false">DB84</f>
        <v/>
      </c>
      <c r="L84" s="0" t="e">
        <f aca="false">VLOOKUP($D84,Relgebra!$A:$E,5,0)</f>
        <v>#N/A</v>
      </c>
      <c r="M84" s="0" t="e">
        <f aca="false">SUBSTITUTE(SUBSTITUTE(L84,"parm1",E84),"parm2",F84)</f>
        <v>#N/A</v>
      </c>
      <c r="N84" s="0" t="str">
        <f aca="false">IFERROR(VLOOKUP(ROW($A83),$G$2:$M$100,COLUMN(M83)-COLUMN(G83)+1,0),"")</f>
        <v/>
      </c>
      <c r="P84" s="0" t="str">
        <f aca="false">N84</f>
        <v/>
      </c>
      <c r="Q84" s="0" t="n">
        <f aca="false">IFERROR(FIND("f_",LOWER(P84)),-1)</f>
        <v>-1</v>
      </c>
      <c r="R84" s="0" t="n">
        <f aca="false">IF(Q84=-1,-1, VALUE(MID(P84,Q84+2, IFERROR(FIND(" ",P84,Q84),999)-Q84-2)))</f>
        <v>-1</v>
      </c>
      <c r="S84" s="0" t="str">
        <f aca="false">IF(OR(Q84=-1,IFERROR(INDEX(Q$2:Q$100,R84),999)&gt;=0),P84, REPLACE(P84,Q84,IFERROR(FIND(" ",P84,Q84),999)-Q84,                   INDEX(P$2:P$100,R84)                  ) )</f>
        <v/>
      </c>
      <c r="T84" s="0" t="n">
        <f aca="false">IFERROR(FIND("f_",LOWER(S84)),-1)</f>
        <v>-1</v>
      </c>
      <c r="U84" s="0" t="n">
        <f aca="false">IF(T84=-1,-1, VALUE(MID(S84,T84+2, IFERROR(FIND(" ",S84,T84),999)-T84-2)))</f>
        <v>-1</v>
      </c>
      <c r="V84" s="0" t="str">
        <f aca="false">IF(OR(T84=-1,IFERROR(INDEX(T$2:T$100,U84),999)&gt;=0),S84, REPLACE(S84,T84,IFERROR(FIND(" ",S84,T84),999)-T84,                   INDEX(S$2:S$100,U84)                  ) )</f>
        <v/>
      </c>
      <c r="W84" s="0" t="n">
        <f aca="false">IFERROR(FIND("f_",LOWER(V84)),-1)</f>
        <v>-1</v>
      </c>
      <c r="X84" s="0" t="n">
        <f aca="false">IF(W84=-1,-1, VALUE(MID(V84,W84+2, IFERROR(FIND(" ",V84,W84),999)-W84-2)))</f>
        <v>-1</v>
      </c>
      <c r="Y84" s="0" t="str">
        <f aca="false">IF(OR(W84=-1,IFERROR(INDEX(W$2:W$100,X84),999)&gt;=0),V84, REPLACE(V84,W84,IFERROR(FIND(" ",V84,W84),999)-W84,                   INDEX(V$2:V$100,X84)                  ) )</f>
        <v/>
      </c>
      <c r="Z84" s="0" t="n">
        <f aca="false">IFERROR(FIND("f_",LOWER(Y84)),-1)</f>
        <v>-1</v>
      </c>
      <c r="AA84" s="0" t="n">
        <f aca="false">IF(Z84=-1,-1, VALUE(MID(Y84,Z84+2, IFERROR(FIND(" ",Y84,Z84),999)-Z84-2)))</f>
        <v>-1</v>
      </c>
      <c r="AB84" s="0" t="str">
        <f aca="false">IF(OR(Z84=-1,IFERROR(INDEX(Z$2:Z$100,AA84),999)&gt;=0),Y84, REPLACE(Y84,Z84,IFERROR(FIND(" ",Y84,Z84),999)-Z84,                   INDEX(Y$2:Y$100,AA84)                  ) )</f>
        <v/>
      </c>
      <c r="AC84" s="0" t="n">
        <f aca="false">IFERROR(FIND("f_",LOWER(AB84)),-1)</f>
        <v>-1</v>
      </c>
      <c r="AD84" s="0" t="n">
        <f aca="false">IF(AC84=-1,-1, VALUE(MID(AB84,AC84+2, IFERROR(FIND(" ",AB84,AC84),999)-AC84-2)))</f>
        <v>-1</v>
      </c>
      <c r="AE84" s="0" t="str">
        <f aca="false">IF(OR(AC84=-1,IFERROR(INDEX(AC$2:AC$100,AD84),999)&gt;=0),AB84, REPLACE(AB84,AC84,IFERROR(FIND(" ",AB84,AC84),999)-AC84,                   INDEX(AB$2:AB$100,AD84)                  ) )</f>
        <v/>
      </c>
      <c r="AF84" s="0" t="n">
        <f aca="false">IFERROR(FIND("f_",LOWER(AE84)),-1)</f>
        <v>-1</v>
      </c>
      <c r="AG84" s="0" t="n">
        <f aca="false">IF(AF84=-1,-1, VALUE(MID(AE84,AF84+2, IFERROR(FIND(" ",AE84,AF84),999)-AF84-2)))</f>
        <v>-1</v>
      </c>
      <c r="AH84" s="0" t="str">
        <f aca="false">IF(OR(AF84=-1,IFERROR(INDEX(AF$2:AF$100,AG84),999)&gt;=0),AE84, REPLACE(AE84,AF84,IFERROR(FIND(" ",AE84,AF84),999)-AF84,                   INDEX(AE$2:AE$100,AG84)                  ) )</f>
        <v/>
      </c>
      <c r="AI84" s="0" t="n">
        <f aca="false">IFERROR(FIND("f_",LOWER(AH84)),-1)</f>
        <v>-1</v>
      </c>
      <c r="AJ84" s="0" t="n">
        <f aca="false">IF(AI84=-1,-1, VALUE(MID(AH84,AI84+2, IFERROR(FIND(" ",AH84,AI84),999)-AI84-2)))</f>
        <v>-1</v>
      </c>
      <c r="AK84" s="0" t="str">
        <f aca="false">IF(OR(AI84=-1,IFERROR(INDEX(AI$2:AI$100,AJ84),999)&gt;=0),AH84, REPLACE(AH84,AI84,IFERROR(FIND(" ",AH84,AI84),999)-AI84,                   INDEX(AH$2:AH$100,AJ84)                  ) )</f>
        <v/>
      </c>
      <c r="AL84" s="0" t="n">
        <f aca="false">IFERROR(FIND("f_",LOWER(AK84)),-1)</f>
        <v>-1</v>
      </c>
      <c r="AM84" s="0" t="n">
        <f aca="false">IF(AL84=-1,-1, VALUE(MID(AK84,AL84+2, IFERROR(FIND(" ",AK84,AL84),999)-AL84-2)))</f>
        <v>-1</v>
      </c>
      <c r="AN84" s="0" t="str">
        <f aca="false">IF(OR(AL84=-1,IFERROR(INDEX(AL$2:AL$100,AM84),999)&gt;=0),AK84, REPLACE(AK84,AL84,IFERROR(FIND(" ",AK84,AL84),999)-AL84,                   INDEX(AK$2:AK$100,AM84)                  ) )</f>
        <v/>
      </c>
      <c r="AO84" s="0" t="n">
        <f aca="false">IFERROR(FIND("f_",LOWER(AN84)),-1)</f>
        <v>-1</v>
      </c>
      <c r="AP84" s="0" t="n">
        <f aca="false">IF(AO84=-1,-1, VALUE(MID(AN84,AO84+2, IFERROR(FIND(" ",AN84,AO84),999)-AO84-2)))</f>
        <v>-1</v>
      </c>
      <c r="AQ84" s="0" t="str">
        <f aca="false">IF(OR(AO84=-1,IFERROR(INDEX(AO$2:AO$100,AP84),999)&gt;=0),AN84, REPLACE(AN84,AO84,IFERROR(FIND(" ",AN84,AO84),999)-AO84,                   INDEX(AN$2:AN$100,AP84)                  ) )</f>
        <v/>
      </c>
      <c r="AR84" s="0" t="n">
        <f aca="false">IFERROR(FIND("f_",LOWER(AQ84)),-1)</f>
        <v>-1</v>
      </c>
      <c r="AS84" s="0" t="n">
        <f aca="false">IF(AR84=-1,-1, VALUE(MID(AQ84,AR84+2, IFERROR(FIND(" ",AQ84,AR84),999)-AR84-2)))</f>
        <v>-1</v>
      </c>
      <c r="AT84" s="0" t="str">
        <f aca="false">IF(OR(AR84=-1,IFERROR(INDEX(AR$2:AR$100,AS84),999)&gt;=0),AQ84, REPLACE(AQ84,AR84,IFERROR(FIND(" ",AQ84,AR84),999)-AR84,                   INDEX(AQ$2:AQ$100,AS84)                  ) )</f>
        <v/>
      </c>
      <c r="AU84" s="0" t="n">
        <f aca="false">IFERROR(FIND("f_",LOWER(AT84)),-1)</f>
        <v>-1</v>
      </c>
      <c r="AV84" s="0" t="n">
        <f aca="false">IF(AU84=-1,-1, VALUE(MID(AT84,AU84+2, IFERROR(FIND(" ",AT84,AU84),999)-AU84-2)))</f>
        <v>-1</v>
      </c>
      <c r="AW84" s="0" t="str">
        <f aca="false">IF(OR(AU84=-1,IFERROR(INDEX(AU$2:AU$100,AV84),999)&gt;=0),AT84, REPLACE(AT84,AU84,IFERROR(FIND(" ",AT84,AU84),999)-AU84,                   INDEX(AT$2:AT$100,AV84)                  ) )</f>
        <v/>
      </c>
      <c r="AX84" s="0" t="n">
        <f aca="false">IFERROR(FIND("f_",LOWER(AW84)),-1)</f>
        <v>-1</v>
      </c>
      <c r="AY84" s="0" t="n">
        <f aca="false">IF(AX84=-1,-1, VALUE(MID(AW84,AX84+2, IFERROR(FIND(" ",AW84,AX84),999)-AX84-2)))</f>
        <v>-1</v>
      </c>
      <c r="AZ84" s="0" t="str">
        <f aca="false">IF(OR(AX84=-1,IFERROR(INDEX(AX$2:AX$100,AY84),999)&gt;=0),AW84, REPLACE(AW84,AX84,IFERROR(FIND(" ",AW84,AX84),999)-AX84,                   INDEX(AW$2:AW$100,AY84)                  ) )</f>
        <v/>
      </c>
      <c r="BA84" s="0" t="n">
        <f aca="false">IFERROR(FIND("f_",LOWER(AZ84)),-1)</f>
        <v>-1</v>
      </c>
      <c r="BB84" s="0" t="n">
        <f aca="false">IF(BA84=-1,-1, VALUE(MID(AZ84,BA84+2, IFERROR(FIND(" ",AZ84,BA84),999)-BA84-2)))</f>
        <v>-1</v>
      </c>
      <c r="BC84" s="0" t="str">
        <f aca="false">IF(OR(BA84=-1,IFERROR(INDEX(BA$2:BA$100,BB84),999)&gt;=0),AZ84, REPLACE(AZ84,BA84,IFERROR(FIND(" ",AZ84,BA84),999)-BA84,                   INDEX(AZ$2:AZ$100,BB84)                  ) )</f>
        <v/>
      </c>
      <c r="BD84" s="0" t="n">
        <f aca="false">IFERROR(FIND("f_",LOWER(BC84)),-1)</f>
        <v>-1</v>
      </c>
      <c r="BE84" s="0" t="n">
        <f aca="false">IF(BD84=-1,-1, VALUE(MID(BC84,BD84+2, IFERROR(FIND(" ",BC84,BD84),999)-BD84-2)))</f>
        <v>-1</v>
      </c>
      <c r="BF84" s="0" t="str">
        <f aca="false">IF(OR(BD84=-1,IFERROR(INDEX(BD$2:BD$100,BE84),999)&gt;=0),BC84, REPLACE(BC84,BD84,IFERROR(FIND(" ",BC84,BD84),999)-BD84,                   INDEX(BC$2:BC$100,BE84)                  ) )</f>
        <v/>
      </c>
      <c r="BG84" s="0" t="n">
        <f aca="false">IFERROR(FIND("f_",LOWER(BF84)),-1)</f>
        <v>-1</v>
      </c>
      <c r="BH84" s="0" t="n">
        <f aca="false">IF(BG84=-1,-1, VALUE(MID(BF84,BG84+2, IFERROR(FIND(" ",BF84,BG84),999)-BG84-2)))</f>
        <v>-1</v>
      </c>
      <c r="BI84" s="0" t="str">
        <f aca="false">IF(OR(BG84=-1,IFERROR(INDEX(BG$2:BG$100,BH84),999)&gt;=0),BF84, REPLACE(BF84,BG84,IFERROR(FIND(" ",BF84,BG84),999)-BG84,                   INDEX(BF$2:BF$100,BH84)                  ) )</f>
        <v/>
      </c>
      <c r="BJ84" s="0" t="n">
        <f aca="false">IFERROR(FIND("f_",LOWER(BI84)),-1)</f>
        <v>-1</v>
      </c>
      <c r="BK84" s="0" t="n">
        <f aca="false">IF(BJ84=-1,-1, VALUE(MID(BI84,BJ84+2, IFERROR(FIND(" ",BI84,BJ84),999)-BJ84-2)))</f>
        <v>-1</v>
      </c>
      <c r="BL84" s="0" t="str">
        <f aca="false">IF(OR(BJ84=-1,IFERROR(INDEX(BJ$2:BJ$100,BK84),999)&gt;=0),BI84, REPLACE(BI84,BJ84,IFERROR(FIND(" ",BI84,BJ84),999)-BJ84,                   INDEX(BI$2:BI$100,BK84)                  ) )</f>
        <v/>
      </c>
      <c r="BM84" s="0" t="n">
        <f aca="false">IFERROR(FIND("f_",LOWER(BL84)),-1)</f>
        <v>-1</v>
      </c>
      <c r="BN84" s="0" t="n">
        <f aca="false">IF(BM84=-1,-1, VALUE(MID(BL84,BM84+2, IFERROR(FIND(" ",BL84,BM84),999)-BM84-2)))</f>
        <v>-1</v>
      </c>
      <c r="BO84" s="0" t="str">
        <f aca="false">IF(OR(BM84=-1,IFERROR(INDEX(BM$2:BM$100,BN84),999)&gt;=0),BL84, REPLACE(BL84,BM84,IFERROR(FIND(" ",BL84,BM84),999)-BM84,                   INDEX(BL$2:BL$100,BN84)                  ) )</f>
        <v/>
      </c>
      <c r="BP84" s="0" t="n">
        <f aca="false">IFERROR(FIND("f_",LOWER(BO84)),-1)</f>
        <v>-1</v>
      </c>
      <c r="BQ84" s="0" t="n">
        <f aca="false">IF(BP84=-1,-1, VALUE(MID(BO84,BP84+2, IFERROR(FIND(" ",BO84,BP84),999)-BP84-2)))</f>
        <v>-1</v>
      </c>
      <c r="BR84" s="0" t="str">
        <f aca="false">IF(OR(BP84=-1,IFERROR(INDEX(BP$2:BP$100,BQ84),999)&gt;=0),BO84, REPLACE(BO84,BP84,IFERROR(FIND(" ",BO84,BP84),999)-BP84,                   INDEX(BO$2:BO$100,BQ84)                  ) )</f>
        <v/>
      </c>
      <c r="BS84" s="0" t="n">
        <f aca="false">IFERROR(FIND("f_",LOWER(BR84)),-1)</f>
        <v>-1</v>
      </c>
      <c r="BT84" s="0" t="n">
        <f aca="false">IF(BS84=-1,-1, VALUE(MID(BR84,BS84+2, IFERROR(FIND(" ",BR84,BS84),999)-BS84-2)))</f>
        <v>-1</v>
      </c>
      <c r="BU84" s="0" t="str">
        <f aca="false">IF(OR(BS84=-1,IFERROR(INDEX(BS$2:BS$100,BT84),999)&gt;=0),BR84, REPLACE(BR84,BS84,IFERROR(FIND(" ",BR84,BS84),999)-BS84,                   INDEX(BR$2:BR$100,BT84)                  ) )</f>
        <v/>
      </c>
      <c r="BV84" s="0" t="n">
        <f aca="false">IFERROR(FIND("f_",LOWER(BU84)),-1)</f>
        <v>-1</v>
      </c>
      <c r="BW84" s="0" t="n">
        <f aca="false">IF(BV84=-1,-1, VALUE(MID(BU84,BV84+2, IFERROR(FIND(" ",BU84,BV84),999)-BV84-2)))</f>
        <v>-1</v>
      </c>
      <c r="BX84" s="0" t="str">
        <f aca="false">IF(OR(BV84=-1,IFERROR(INDEX(BV$2:BV$100,BW84),999)&gt;=0),BU84, REPLACE(BU84,BV84,IFERROR(FIND(" ",BU84,BV84),999)-BV84,                   INDEX(BU$2:BU$100,BW84)                  ) )</f>
        <v/>
      </c>
      <c r="BY84" s="0" t="n">
        <f aca="false">IFERROR(FIND("f_",LOWER(BX84)),-1)</f>
        <v>-1</v>
      </c>
      <c r="BZ84" s="0" t="n">
        <f aca="false">IF(BY84=-1,-1, VALUE(MID(BX84,BY84+2, IFERROR(FIND(" ",BX84,BY84),999)-BY84-2)))</f>
        <v>-1</v>
      </c>
      <c r="CA84" s="0" t="str">
        <f aca="false">IF(OR(BY84=-1,IFERROR(INDEX(BY$2:BY$100,BZ84),999)&gt;=0),BX84, REPLACE(BX84,BY84,IFERROR(FIND(" ",BX84,BY84),999)-BY84,                   INDEX(BX$2:BX$100,BZ84)                  ) )</f>
        <v/>
      </c>
      <c r="CB84" s="0" t="n">
        <f aca="false">IFERROR(FIND("f_",LOWER(CA84)),-1)</f>
        <v>-1</v>
      </c>
      <c r="CC84" s="0" t="n">
        <f aca="false">IF(CB84=-1,-1, VALUE(MID(CA84,CB84+2, IFERROR(FIND(" ",CA84,CB84),999)-CB84-2)))</f>
        <v>-1</v>
      </c>
      <c r="CD84" s="0" t="str">
        <f aca="false">IF(OR(CB84=-1,IFERROR(INDEX(CB$2:CB$100,CC84),999)&gt;=0),CA84, REPLACE(CA84,CB84,IFERROR(FIND(" ",CA84,CB84),999)-CB84,                   INDEX(CA$2:CA$100,CC84)                  ) )</f>
        <v/>
      </c>
      <c r="CE84" s="0" t="n">
        <f aca="false">IFERROR(FIND("f_",LOWER(CD84)),-1)</f>
        <v>-1</v>
      </c>
      <c r="CF84" s="0" t="n">
        <f aca="false">IF(CE84=-1,-1, VALUE(MID(CD84,CE84+2, IFERROR(FIND(" ",CD84,CE84),999)-CE84-2)))</f>
        <v>-1</v>
      </c>
      <c r="CG84" s="0" t="str">
        <f aca="false">IF(OR(CE84=-1,IFERROR(INDEX(CE$2:CE$100,CF84),999)&gt;=0),CD84, REPLACE(CD84,CE84,IFERROR(FIND(" ",CD84,CE84),999)-CE84,                   INDEX(CD$2:CD$100,CF84)                  ) )</f>
        <v/>
      </c>
      <c r="CH84" s="0" t="n">
        <f aca="false">IFERROR(FIND("f_",LOWER(CG84)),-1)</f>
        <v>-1</v>
      </c>
      <c r="CI84" s="0" t="n">
        <f aca="false">IF(CH84=-1,-1, VALUE(MID(CG84,CH84+2, IFERROR(FIND(" ",CG84,CH84),999)-CH84-2)))</f>
        <v>-1</v>
      </c>
      <c r="CJ84" s="0" t="str">
        <f aca="false">IF(OR(CH84=-1,IFERROR(INDEX(CH$2:CH$100,CI84),999)&gt;=0),CG84, REPLACE(CG84,CH84,IFERROR(FIND(" ",CG84,CH84),999)-CH84,                   INDEX(CG$2:CG$100,CI84)                  ) )</f>
        <v/>
      </c>
      <c r="CK84" s="0" t="n">
        <f aca="false">IFERROR(FIND("f_",LOWER(CJ84)),-1)</f>
        <v>-1</v>
      </c>
      <c r="CL84" s="0" t="n">
        <f aca="false">IF(CK84=-1,-1, VALUE(MID(CJ84,CK84+2, IFERROR(FIND(" ",CJ84,CK84),999)-CK84-2)))</f>
        <v>-1</v>
      </c>
      <c r="CM84" s="0" t="str">
        <f aca="false">IF(OR(CK84=-1,IFERROR(INDEX(CK$2:CK$100,CL84),999)&gt;=0),CJ84, REPLACE(CJ84,CK84,IFERROR(FIND(" ",CJ84,CK84),999)-CK84,                   INDEX(CJ$2:CJ$100,CL84)                  ) )</f>
        <v/>
      </c>
      <c r="CN84" s="0" t="n">
        <f aca="false">IFERROR(FIND("f_",LOWER(CM84)),-1)</f>
        <v>-1</v>
      </c>
      <c r="CO84" s="0" t="n">
        <f aca="false">IF(CN84=-1,-1, VALUE(MID(CM84,CN84+2, IFERROR(FIND(" ",CM84,CN84),999)-CN84-2)))</f>
        <v>-1</v>
      </c>
      <c r="CP84" s="0" t="str">
        <f aca="false">IF(OR(CN84=-1,IFERROR(INDEX(CN$2:CN$100,CO84),999)&gt;=0),CM84, REPLACE(CM84,CN84,IFERROR(FIND(" ",CM84,CN84),999)-CN84,                   INDEX(CM$2:CM$100,CO84)                  ) )</f>
        <v/>
      </c>
      <c r="CQ84" s="0" t="n">
        <f aca="false">IFERROR(FIND("f_",LOWER(CP84)),-1)</f>
        <v>-1</v>
      </c>
      <c r="CR84" s="0" t="n">
        <f aca="false">IF(CQ84=-1,-1, VALUE(MID(CP84,CQ84+2, IFERROR(FIND(" ",CP84,CQ84),999)-CQ84-2)))</f>
        <v>-1</v>
      </c>
      <c r="CS84" s="0" t="str">
        <f aca="false">IF(OR(CQ84=-1,IFERROR(INDEX(CQ$2:CQ$100,CR84),999)&gt;=0),CP84, REPLACE(CP84,CQ84,IFERROR(FIND(" ",CP84,CQ84),999)-CQ84,                   INDEX(CP$2:CP$100,CR84)                  ) )</f>
        <v/>
      </c>
      <c r="CT84" s="0" t="n">
        <f aca="false">IFERROR(FIND("f_",LOWER(CS84)),-1)</f>
        <v>-1</v>
      </c>
      <c r="CU84" s="0" t="n">
        <f aca="false">IF(CT84=-1,-1, VALUE(MID(CS84,CT84+2, IFERROR(FIND(" ",CS84,CT84),999)-CT84-2)))</f>
        <v>-1</v>
      </c>
      <c r="CV84" s="0" t="str">
        <f aca="false">IF(OR(CT84=-1,IFERROR(INDEX(CT$2:CT$100,CU84),999)&gt;=0),CS84, REPLACE(CS84,CT84,IFERROR(FIND(" ",CS84,CT84),999)-CT84,                   INDEX(CS$2:CS$100,CU84)                  ) )</f>
        <v/>
      </c>
      <c r="CW84" s="0" t="n">
        <f aca="false">IFERROR(FIND("f_",LOWER(CV84)),-1)</f>
        <v>-1</v>
      </c>
      <c r="CX84" s="0" t="n">
        <f aca="false">IF(CW84=-1,-1, VALUE(MID(CV84,CW84+2, IFERROR(FIND(" ",CV84,CW84),999)-CW84-2)))</f>
        <v>-1</v>
      </c>
      <c r="CY84" s="0" t="str">
        <f aca="false">IF(OR(CW84=-1,IFERROR(INDEX(CW$2:CW$100,CX84),999)&gt;=0),CV84, REPLACE(CV84,CW84,IFERROR(FIND(" ",CV84,CW84),999)-CW84,                   INDEX(CV$2:CV$100,CX84)                  ) )</f>
        <v/>
      </c>
      <c r="CZ84" s="0" t="n">
        <f aca="false">IFERROR(FIND("f_",LOWER(CY84)),-1)</f>
        <v>-1</v>
      </c>
      <c r="DA84" s="0" t="n">
        <f aca="false">IF(CZ84=-1,-1, VALUE(MID(CY84,CZ84+2, IFERROR(FIND(" ",CY84,CZ84),999)-CZ84-2)))</f>
        <v>-1</v>
      </c>
      <c r="DB84" s="0" t="str">
        <f aca="false">IF(OR(CZ84=-1,IFERROR(INDEX(CZ$2:CZ$100,DA84),999)&gt;=0),CY84, REPLACE(CY84,CZ84,IFERROR(FIND(" ",CY84,CZ84),999)-CZ84,                   INDEX(CY$2:CY$100,DA84)                  ) )</f>
        <v/>
      </c>
    </row>
    <row r="85" customFormat="false" ht="13.8" hidden="false" customHeight="false" outlineLevel="0" collapsed="false">
      <c r="D85" s="1"/>
      <c r="I85" s="0" t="str">
        <f aca="false">DB85</f>
        <v/>
      </c>
      <c r="L85" s="0" t="e">
        <f aca="false">VLOOKUP($D85,Relgebra!$A:$E,5,0)</f>
        <v>#N/A</v>
      </c>
      <c r="M85" s="0" t="e">
        <f aca="false">SUBSTITUTE(SUBSTITUTE(L85,"parm1",E85),"parm2",F85)</f>
        <v>#N/A</v>
      </c>
      <c r="N85" s="0" t="str">
        <f aca="false">IFERROR(VLOOKUP(ROW($A84),$G$2:$M$100,COLUMN(M84)-COLUMN(G84)+1,0),"")</f>
        <v/>
      </c>
      <c r="P85" s="0" t="str">
        <f aca="false">N85</f>
        <v/>
      </c>
      <c r="Q85" s="0" t="n">
        <f aca="false">IFERROR(FIND("f_",LOWER(P85)),-1)</f>
        <v>-1</v>
      </c>
      <c r="R85" s="0" t="n">
        <f aca="false">IF(Q85=-1,-1, VALUE(MID(P85,Q85+2, IFERROR(FIND(" ",P85,Q85),999)-Q85-2)))</f>
        <v>-1</v>
      </c>
      <c r="S85" s="0" t="str">
        <f aca="false">IF(OR(Q85=-1,IFERROR(INDEX(Q$2:Q$100,R85),999)&gt;=0),P85, REPLACE(P85,Q85,IFERROR(FIND(" ",P85,Q85),999)-Q85,                   INDEX(P$2:P$100,R85)                  ) )</f>
        <v/>
      </c>
      <c r="T85" s="0" t="n">
        <f aca="false">IFERROR(FIND("f_",LOWER(S85)),-1)</f>
        <v>-1</v>
      </c>
      <c r="U85" s="0" t="n">
        <f aca="false">IF(T85=-1,-1, VALUE(MID(S85,T85+2, IFERROR(FIND(" ",S85,T85),999)-T85-2)))</f>
        <v>-1</v>
      </c>
      <c r="V85" s="0" t="str">
        <f aca="false">IF(OR(T85=-1,IFERROR(INDEX(T$2:T$100,U85),999)&gt;=0),S85, REPLACE(S85,T85,IFERROR(FIND(" ",S85,T85),999)-T85,                   INDEX(S$2:S$100,U85)                  ) )</f>
        <v/>
      </c>
      <c r="W85" s="0" t="n">
        <f aca="false">IFERROR(FIND("f_",LOWER(V85)),-1)</f>
        <v>-1</v>
      </c>
      <c r="X85" s="0" t="n">
        <f aca="false">IF(W85=-1,-1, VALUE(MID(V85,W85+2, IFERROR(FIND(" ",V85,W85),999)-W85-2)))</f>
        <v>-1</v>
      </c>
      <c r="Y85" s="0" t="str">
        <f aca="false">IF(OR(W85=-1,IFERROR(INDEX(W$2:W$100,X85),999)&gt;=0),V85, REPLACE(V85,W85,IFERROR(FIND(" ",V85,W85),999)-W85,                   INDEX(V$2:V$100,X85)                  ) )</f>
        <v/>
      </c>
      <c r="Z85" s="0" t="n">
        <f aca="false">IFERROR(FIND("f_",LOWER(Y85)),-1)</f>
        <v>-1</v>
      </c>
      <c r="AA85" s="0" t="n">
        <f aca="false">IF(Z85=-1,-1, VALUE(MID(Y85,Z85+2, IFERROR(FIND(" ",Y85,Z85),999)-Z85-2)))</f>
        <v>-1</v>
      </c>
      <c r="AB85" s="0" t="str">
        <f aca="false">IF(OR(Z85=-1,IFERROR(INDEX(Z$2:Z$100,AA85),999)&gt;=0),Y85, REPLACE(Y85,Z85,IFERROR(FIND(" ",Y85,Z85),999)-Z85,                   INDEX(Y$2:Y$100,AA85)                  ) )</f>
        <v/>
      </c>
      <c r="AC85" s="0" t="n">
        <f aca="false">IFERROR(FIND("f_",LOWER(AB85)),-1)</f>
        <v>-1</v>
      </c>
      <c r="AD85" s="0" t="n">
        <f aca="false">IF(AC85=-1,-1, VALUE(MID(AB85,AC85+2, IFERROR(FIND(" ",AB85,AC85),999)-AC85-2)))</f>
        <v>-1</v>
      </c>
      <c r="AE85" s="0" t="str">
        <f aca="false">IF(OR(AC85=-1,IFERROR(INDEX(AC$2:AC$100,AD85),999)&gt;=0),AB85, REPLACE(AB85,AC85,IFERROR(FIND(" ",AB85,AC85),999)-AC85,                   INDEX(AB$2:AB$100,AD85)                  ) )</f>
        <v/>
      </c>
      <c r="AF85" s="0" t="n">
        <f aca="false">IFERROR(FIND("f_",LOWER(AE85)),-1)</f>
        <v>-1</v>
      </c>
      <c r="AG85" s="0" t="n">
        <f aca="false">IF(AF85=-1,-1, VALUE(MID(AE85,AF85+2, IFERROR(FIND(" ",AE85,AF85),999)-AF85-2)))</f>
        <v>-1</v>
      </c>
      <c r="AH85" s="0" t="str">
        <f aca="false">IF(OR(AF85=-1,IFERROR(INDEX(AF$2:AF$100,AG85),999)&gt;=0),AE85, REPLACE(AE85,AF85,IFERROR(FIND(" ",AE85,AF85),999)-AF85,                   INDEX(AE$2:AE$100,AG85)                  ) )</f>
        <v/>
      </c>
      <c r="AI85" s="0" t="n">
        <f aca="false">IFERROR(FIND("f_",LOWER(AH85)),-1)</f>
        <v>-1</v>
      </c>
      <c r="AJ85" s="0" t="n">
        <f aca="false">IF(AI85=-1,-1, VALUE(MID(AH85,AI85+2, IFERROR(FIND(" ",AH85,AI85),999)-AI85-2)))</f>
        <v>-1</v>
      </c>
      <c r="AK85" s="0" t="str">
        <f aca="false">IF(OR(AI85=-1,IFERROR(INDEX(AI$2:AI$100,AJ85),999)&gt;=0),AH85, REPLACE(AH85,AI85,IFERROR(FIND(" ",AH85,AI85),999)-AI85,                   INDEX(AH$2:AH$100,AJ85)                  ) )</f>
        <v/>
      </c>
      <c r="AL85" s="0" t="n">
        <f aca="false">IFERROR(FIND("f_",LOWER(AK85)),-1)</f>
        <v>-1</v>
      </c>
      <c r="AM85" s="0" t="n">
        <f aca="false">IF(AL85=-1,-1, VALUE(MID(AK85,AL85+2, IFERROR(FIND(" ",AK85,AL85),999)-AL85-2)))</f>
        <v>-1</v>
      </c>
      <c r="AN85" s="0" t="str">
        <f aca="false">IF(OR(AL85=-1,IFERROR(INDEX(AL$2:AL$100,AM85),999)&gt;=0),AK85, REPLACE(AK85,AL85,IFERROR(FIND(" ",AK85,AL85),999)-AL85,                   INDEX(AK$2:AK$100,AM85)                  ) )</f>
        <v/>
      </c>
      <c r="AO85" s="0" t="n">
        <f aca="false">IFERROR(FIND("f_",LOWER(AN85)),-1)</f>
        <v>-1</v>
      </c>
      <c r="AP85" s="0" t="n">
        <f aca="false">IF(AO85=-1,-1, VALUE(MID(AN85,AO85+2, IFERROR(FIND(" ",AN85,AO85),999)-AO85-2)))</f>
        <v>-1</v>
      </c>
      <c r="AQ85" s="0" t="str">
        <f aca="false">IF(OR(AO85=-1,IFERROR(INDEX(AO$2:AO$100,AP85),999)&gt;=0),AN85, REPLACE(AN85,AO85,IFERROR(FIND(" ",AN85,AO85),999)-AO85,                   INDEX(AN$2:AN$100,AP85)                  ) )</f>
        <v/>
      </c>
      <c r="AR85" s="0" t="n">
        <f aca="false">IFERROR(FIND("f_",LOWER(AQ85)),-1)</f>
        <v>-1</v>
      </c>
      <c r="AS85" s="0" t="n">
        <f aca="false">IF(AR85=-1,-1, VALUE(MID(AQ85,AR85+2, IFERROR(FIND(" ",AQ85,AR85),999)-AR85-2)))</f>
        <v>-1</v>
      </c>
      <c r="AT85" s="0" t="str">
        <f aca="false">IF(OR(AR85=-1,IFERROR(INDEX(AR$2:AR$100,AS85),999)&gt;=0),AQ85, REPLACE(AQ85,AR85,IFERROR(FIND(" ",AQ85,AR85),999)-AR85,                   INDEX(AQ$2:AQ$100,AS85)                  ) )</f>
        <v/>
      </c>
      <c r="AU85" s="0" t="n">
        <f aca="false">IFERROR(FIND("f_",LOWER(AT85)),-1)</f>
        <v>-1</v>
      </c>
      <c r="AV85" s="0" t="n">
        <f aca="false">IF(AU85=-1,-1, VALUE(MID(AT85,AU85+2, IFERROR(FIND(" ",AT85,AU85),999)-AU85-2)))</f>
        <v>-1</v>
      </c>
      <c r="AW85" s="0" t="str">
        <f aca="false">IF(OR(AU85=-1,IFERROR(INDEX(AU$2:AU$100,AV85),999)&gt;=0),AT85, REPLACE(AT85,AU85,IFERROR(FIND(" ",AT85,AU85),999)-AU85,                   INDEX(AT$2:AT$100,AV85)                  ) )</f>
        <v/>
      </c>
      <c r="AX85" s="0" t="n">
        <f aca="false">IFERROR(FIND("f_",LOWER(AW85)),-1)</f>
        <v>-1</v>
      </c>
      <c r="AY85" s="0" t="n">
        <f aca="false">IF(AX85=-1,-1, VALUE(MID(AW85,AX85+2, IFERROR(FIND(" ",AW85,AX85),999)-AX85-2)))</f>
        <v>-1</v>
      </c>
      <c r="AZ85" s="0" t="str">
        <f aca="false">IF(OR(AX85=-1,IFERROR(INDEX(AX$2:AX$100,AY85),999)&gt;=0),AW85, REPLACE(AW85,AX85,IFERROR(FIND(" ",AW85,AX85),999)-AX85,                   INDEX(AW$2:AW$100,AY85)                  ) )</f>
        <v/>
      </c>
      <c r="BA85" s="0" t="n">
        <f aca="false">IFERROR(FIND("f_",LOWER(AZ85)),-1)</f>
        <v>-1</v>
      </c>
      <c r="BB85" s="0" t="n">
        <f aca="false">IF(BA85=-1,-1, VALUE(MID(AZ85,BA85+2, IFERROR(FIND(" ",AZ85,BA85),999)-BA85-2)))</f>
        <v>-1</v>
      </c>
      <c r="BC85" s="0" t="str">
        <f aca="false">IF(OR(BA85=-1,IFERROR(INDEX(BA$2:BA$100,BB85),999)&gt;=0),AZ85, REPLACE(AZ85,BA85,IFERROR(FIND(" ",AZ85,BA85),999)-BA85,                   INDEX(AZ$2:AZ$100,BB85)                  ) )</f>
        <v/>
      </c>
      <c r="BD85" s="0" t="n">
        <f aca="false">IFERROR(FIND("f_",LOWER(BC85)),-1)</f>
        <v>-1</v>
      </c>
      <c r="BE85" s="0" t="n">
        <f aca="false">IF(BD85=-1,-1, VALUE(MID(BC85,BD85+2, IFERROR(FIND(" ",BC85,BD85),999)-BD85-2)))</f>
        <v>-1</v>
      </c>
      <c r="BF85" s="0" t="str">
        <f aca="false">IF(OR(BD85=-1,IFERROR(INDEX(BD$2:BD$100,BE85),999)&gt;=0),BC85, REPLACE(BC85,BD85,IFERROR(FIND(" ",BC85,BD85),999)-BD85,                   INDEX(BC$2:BC$100,BE85)                  ) )</f>
        <v/>
      </c>
      <c r="BG85" s="0" t="n">
        <f aca="false">IFERROR(FIND("f_",LOWER(BF85)),-1)</f>
        <v>-1</v>
      </c>
      <c r="BH85" s="0" t="n">
        <f aca="false">IF(BG85=-1,-1, VALUE(MID(BF85,BG85+2, IFERROR(FIND(" ",BF85,BG85),999)-BG85-2)))</f>
        <v>-1</v>
      </c>
      <c r="BI85" s="0" t="str">
        <f aca="false">IF(OR(BG85=-1,IFERROR(INDEX(BG$2:BG$100,BH85),999)&gt;=0),BF85, REPLACE(BF85,BG85,IFERROR(FIND(" ",BF85,BG85),999)-BG85,                   INDEX(BF$2:BF$100,BH85)                  ) )</f>
        <v/>
      </c>
      <c r="BJ85" s="0" t="n">
        <f aca="false">IFERROR(FIND("f_",LOWER(BI85)),-1)</f>
        <v>-1</v>
      </c>
      <c r="BK85" s="0" t="n">
        <f aca="false">IF(BJ85=-1,-1, VALUE(MID(BI85,BJ85+2, IFERROR(FIND(" ",BI85,BJ85),999)-BJ85-2)))</f>
        <v>-1</v>
      </c>
      <c r="BL85" s="0" t="str">
        <f aca="false">IF(OR(BJ85=-1,IFERROR(INDEX(BJ$2:BJ$100,BK85),999)&gt;=0),BI85, REPLACE(BI85,BJ85,IFERROR(FIND(" ",BI85,BJ85),999)-BJ85,                   INDEX(BI$2:BI$100,BK85)                  ) )</f>
        <v/>
      </c>
      <c r="BM85" s="0" t="n">
        <f aca="false">IFERROR(FIND("f_",LOWER(BL85)),-1)</f>
        <v>-1</v>
      </c>
      <c r="BN85" s="0" t="n">
        <f aca="false">IF(BM85=-1,-1, VALUE(MID(BL85,BM85+2, IFERROR(FIND(" ",BL85,BM85),999)-BM85-2)))</f>
        <v>-1</v>
      </c>
      <c r="BO85" s="0" t="str">
        <f aca="false">IF(OR(BM85=-1,IFERROR(INDEX(BM$2:BM$100,BN85),999)&gt;=0),BL85, REPLACE(BL85,BM85,IFERROR(FIND(" ",BL85,BM85),999)-BM85,                   INDEX(BL$2:BL$100,BN85)                  ) )</f>
        <v/>
      </c>
      <c r="BP85" s="0" t="n">
        <f aca="false">IFERROR(FIND("f_",LOWER(BO85)),-1)</f>
        <v>-1</v>
      </c>
      <c r="BQ85" s="0" t="n">
        <f aca="false">IF(BP85=-1,-1, VALUE(MID(BO85,BP85+2, IFERROR(FIND(" ",BO85,BP85),999)-BP85-2)))</f>
        <v>-1</v>
      </c>
      <c r="BR85" s="0" t="str">
        <f aca="false">IF(OR(BP85=-1,IFERROR(INDEX(BP$2:BP$100,BQ85),999)&gt;=0),BO85, REPLACE(BO85,BP85,IFERROR(FIND(" ",BO85,BP85),999)-BP85,                   INDEX(BO$2:BO$100,BQ85)                  ) )</f>
        <v/>
      </c>
      <c r="BS85" s="0" t="n">
        <f aca="false">IFERROR(FIND("f_",LOWER(BR85)),-1)</f>
        <v>-1</v>
      </c>
      <c r="BT85" s="0" t="n">
        <f aca="false">IF(BS85=-1,-1, VALUE(MID(BR85,BS85+2, IFERROR(FIND(" ",BR85,BS85),999)-BS85-2)))</f>
        <v>-1</v>
      </c>
      <c r="BU85" s="0" t="str">
        <f aca="false">IF(OR(BS85=-1,IFERROR(INDEX(BS$2:BS$100,BT85),999)&gt;=0),BR85, REPLACE(BR85,BS85,IFERROR(FIND(" ",BR85,BS85),999)-BS85,                   INDEX(BR$2:BR$100,BT85)                  ) )</f>
        <v/>
      </c>
      <c r="BV85" s="0" t="n">
        <f aca="false">IFERROR(FIND("f_",LOWER(BU85)),-1)</f>
        <v>-1</v>
      </c>
      <c r="BW85" s="0" t="n">
        <f aca="false">IF(BV85=-1,-1, VALUE(MID(BU85,BV85+2, IFERROR(FIND(" ",BU85,BV85),999)-BV85-2)))</f>
        <v>-1</v>
      </c>
      <c r="BX85" s="0" t="str">
        <f aca="false">IF(OR(BV85=-1,IFERROR(INDEX(BV$2:BV$100,BW85),999)&gt;=0),BU85, REPLACE(BU85,BV85,IFERROR(FIND(" ",BU85,BV85),999)-BV85,                   INDEX(BU$2:BU$100,BW85)                  ) )</f>
        <v/>
      </c>
      <c r="BY85" s="0" t="n">
        <f aca="false">IFERROR(FIND("f_",LOWER(BX85)),-1)</f>
        <v>-1</v>
      </c>
      <c r="BZ85" s="0" t="n">
        <f aca="false">IF(BY85=-1,-1, VALUE(MID(BX85,BY85+2, IFERROR(FIND(" ",BX85,BY85),999)-BY85-2)))</f>
        <v>-1</v>
      </c>
      <c r="CA85" s="0" t="str">
        <f aca="false">IF(OR(BY85=-1,IFERROR(INDEX(BY$2:BY$100,BZ85),999)&gt;=0),BX85, REPLACE(BX85,BY85,IFERROR(FIND(" ",BX85,BY85),999)-BY85,                   INDEX(BX$2:BX$100,BZ85)                  ) )</f>
        <v/>
      </c>
      <c r="CB85" s="0" t="n">
        <f aca="false">IFERROR(FIND("f_",LOWER(CA85)),-1)</f>
        <v>-1</v>
      </c>
      <c r="CC85" s="0" t="n">
        <f aca="false">IF(CB85=-1,-1, VALUE(MID(CA85,CB85+2, IFERROR(FIND(" ",CA85,CB85),999)-CB85-2)))</f>
        <v>-1</v>
      </c>
      <c r="CD85" s="0" t="str">
        <f aca="false">IF(OR(CB85=-1,IFERROR(INDEX(CB$2:CB$100,CC85),999)&gt;=0),CA85, REPLACE(CA85,CB85,IFERROR(FIND(" ",CA85,CB85),999)-CB85,                   INDEX(CA$2:CA$100,CC85)                  ) )</f>
        <v/>
      </c>
      <c r="CE85" s="0" t="n">
        <f aca="false">IFERROR(FIND("f_",LOWER(CD85)),-1)</f>
        <v>-1</v>
      </c>
      <c r="CF85" s="0" t="n">
        <f aca="false">IF(CE85=-1,-1, VALUE(MID(CD85,CE85+2, IFERROR(FIND(" ",CD85,CE85),999)-CE85-2)))</f>
        <v>-1</v>
      </c>
      <c r="CG85" s="0" t="str">
        <f aca="false">IF(OR(CE85=-1,IFERROR(INDEX(CE$2:CE$100,CF85),999)&gt;=0),CD85, REPLACE(CD85,CE85,IFERROR(FIND(" ",CD85,CE85),999)-CE85,                   INDEX(CD$2:CD$100,CF85)                  ) )</f>
        <v/>
      </c>
      <c r="CH85" s="0" t="n">
        <f aca="false">IFERROR(FIND("f_",LOWER(CG85)),-1)</f>
        <v>-1</v>
      </c>
      <c r="CI85" s="0" t="n">
        <f aca="false">IF(CH85=-1,-1, VALUE(MID(CG85,CH85+2, IFERROR(FIND(" ",CG85,CH85),999)-CH85-2)))</f>
        <v>-1</v>
      </c>
      <c r="CJ85" s="0" t="str">
        <f aca="false">IF(OR(CH85=-1,IFERROR(INDEX(CH$2:CH$100,CI85),999)&gt;=0),CG85, REPLACE(CG85,CH85,IFERROR(FIND(" ",CG85,CH85),999)-CH85,                   INDEX(CG$2:CG$100,CI85)                  ) )</f>
        <v/>
      </c>
      <c r="CK85" s="0" t="n">
        <f aca="false">IFERROR(FIND("f_",LOWER(CJ85)),-1)</f>
        <v>-1</v>
      </c>
      <c r="CL85" s="0" t="n">
        <f aca="false">IF(CK85=-1,-1, VALUE(MID(CJ85,CK85+2, IFERROR(FIND(" ",CJ85,CK85),999)-CK85-2)))</f>
        <v>-1</v>
      </c>
      <c r="CM85" s="0" t="str">
        <f aca="false">IF(OR(CK85=-1,IFERROR(INDEX(CK$2:CK$100,CL85),999)&gt;=0),CJ85, REPLACE(CJ85,CK85,IFERROR(FIND(" ",CJ85,CK85),999)-CK85,                   INDEX(CJ$2:CJ$100,CL85)                  ) )</f>
        <v/>
      </c>
      <c r="CN85" s="0" t="n">
        <f aca="false">IFERROR(FIND("f_",LOWER(CM85)),-1)</f>
        <v>-1</v>
      </c>
      <c r="CO85" s="0" t="n">
        <f aca="false">IF(CN85=-1,-1, VALUE(MID(CM85,CN85+2, IFERROR(FIND(" ",CM85,CN85),999)-CN85-2)))</f>
        <v>-1</v>
      </c>
      <c r="CP85" s="0" t="str">
        <f aca="false">IF(OR(CN85=-1,IFERROR(INDEX(CN$2:CN$100,CO85),999)&gt;=0),CM85, REPLACE(CM85,CN85,IFERROR(FIND(" ",CM85,CN85),999)-CN85,                   INDEX(CM$2:CM$100,CO85)                  ) )</f>
        <v/>
      </c>
      <c r="CQ85" s="0" t="n">
        <f aca="false">IFERROR(FIND("f_",LOWER(CP85)),-1)</f>
        <v>-1</v>
      </c>
      <c r="CR85" s="0" t="n">
        <f aca="false">IF(CQ85=-1,-1, VALUE(MID(CP85,CQ85+2, IFERROR(FIND(" ",CP85,CQ85),999)-CQ85-2)))</f>
        <v>-1</v>
      </c>
      <c r="CS85" s="0" t="str">
        <f aca="false">IF(OR(CQ85=-1,IFERROR(INDEX(CQ$2:CQ$100,CR85),999)&gt;=0),CP85, REPLACE(CP85,CQ85,IFERROR(FIND(" ",CP85,CQ85),999)-CQ85,                   INDEX(CP$2:CP$100,CR85)                  ) )</f>
        <v/>
      </c>
      <c r="CT85" s="0" t="n">
        <f aca="false">IFERROR(FIND("f_",LOWER(CS85)),-1)</f>
        <v>-1</v>
      </c>
      <c r="CU85" s="0" t="n">
        <f aca="false">IF(CT85=-1,-1, VALUE(MID(CS85,CT85+2, IFERROR(FIND(" ",CS85,CT85),999)-CT85-2)))</f>
        <v>-1</v>
      </c>
      <c r="CV85" s="0" t="str">
        <f aca="false">IF(OR(CT85=-1,IFERROR(INDEX(CT$2:CT$100,CU85),999)&gt;=0),CS85, REPLACE(CS85,CT85,IFERROR(FIND(" ",CS85,CT85),999)-CT85,                   INDEX(CS$2:CS$100,CU85)                  ) )</f>
        <v/>
      </c>
      <c r="CW85" s="0" t="n">
        <f aca="false">IFERROR(FIND("f_",LOWER(CV85)),-1)</f>
        <v>-1</v>
      </c>
      <c r="CX85" s="0" t="n">
        <f aca="false">IF(CW85=-1,-1, VALUE(MID(CV85,CW85+2, IFERROR(FIND(" ",CV85,CW85),999)-CW85-2)))</f>
        <v>-1</v>
      </c>
      <c r="CY85" s="0" t="str">
        <f aca="false">IF(OR(CW85=-1,IFERROR(INDEX(CW$2:CW$100,CX85),999)&gt;=0),CV85, REPLACE(CV85,CW85,IFERROR(FIND(" ",CV85,CW85),999)-CW85,                   INDEX(CV$2:CV$100,CX85)                  ) )</f>
        <v/>
      </c>
      <c r="CZ85" s="0" t="n">
        <f aca="false">IFERROR(FIND("f_",LOWER(CY85)),-1)</f>
        <v>-1</v>
      </c>
      <c r="DA85" s="0" t="n">
        <f aca="false">IF(CZ85=-1,-1, VALUE(MID(CY85,CZ85+2, IFERROR(FIND(" ",CY85,CZ85),999)-CZ85-2)))</f>
        <v>-1</v>
      </c>
      <c r="DB85" s="0" t="str">
        <f aca="false">IF(OR(CZ85=-1,IFERROR(INDEX(CZ$2:CZ$100,DA85),999)&gt;=0),CY85, REPLACE(CY85,CZ85,IFERROR(FIND(" ",CY85,CZ85),999)-CZ85,                   INDEX(CY$2:CY$100,DA85)                  ) )</f>
        <v/>
      </c>
    </row>
    <row r="86" customFormat="false" ht="13.8" hidden="false" customHeight="false" outlineLevel="0" collapsed="false">
      <c r="D86" s="1"/>
      <c r="I86" s="0" t="str">
        <f aca="false">DB86</f>
        <v/>
      </c>
      <c r="L86" s="0" t="e">
        <f aca="false">VLOOKUP($D86,Relgebra!$A:$E,5,0)</f>
        <v>#N/A</v>
      </c>
      <c r="M86" s="0" t="e">
        <f aca="false">SUBSTITUTE(SUBSTITUTE(L86,"parm1",E86),"parm2",F86)</f>
        <v>#N/A</v>
      </c>
      <c r="N86" s="0" t="str">
        <f aca="false">IFERROR(VLOOKUP(ROW($A85),$G$2:$M$100,COLUMN(M85)-COLUMN(G85)+1,0),"")</f>
        <v/>
      </c>
      <c r="P86" s="0" t="str">
        <f aca="false">N86</f>
        <v/>
      </c>
      <c r="Q86" s="0" t="n">
        <f aca="false">IFERROR(FIND("f_",LOWER(P86)),-1)</f>
        <v>-1</v>
      </c>
      <c r="R86" s="0" t="n">
        <f aca="false">IF(Q86=-1,-1, VALUE(MID(P86,Q86+2, IFERROR(FIND(" ",P86,Q86),999)-Q86-2)))</f>
        <v>-1</v>
      </c>
      <c r="S86" s="0" t="str">
        <f aca="false">IF(OR(Q86=-1,IFERROR(INDEX(Q$2:Q$100,R86),999)&gt;=0),P86, REPLACE(P86,Q86,IFERROR(FIND(" ",P86,Q86),999)-Q86,                   INDEX(P$2:P$100,R86)                  ) )</f>
        <v/>
      </c>
      <c r="T86" s="0" t="n">
        <f aca="false">IFERROR(FIND("f_",LOWER(S86)),-1)</f>
        <v>-1</v>
      </c>
      <c r="U86" s="0" t="n">
        <f aca="false">IF(T86=-1,-1, VALUE(MID(S86,T86+2, IFERROR(FIND(" ",S86,T86),999)-T86-2)))</f>
        <v>-1</v>
      </c>
      <c r="V86" s="0" t="str">
        <f aca="false">IF(OR(T86=-1,IFERROR(INDEX(T$2:T$100,U86),999)&gt;=0),S86, REPLACE(S86,T86,IFERROR(FIND(" ",S86,T86),999)-T86,                   INDEX(S$2:S$100,U86)                  ) )</f>
        <v/>
      </c>
      <c r="W86" s="0" t="n">
        <f aca="false">IFERROR(FIND("f_",LOWER(V86)),-1)</f>
        <v>-1</v>
      </c>
      <c r="X86" s="0" t="n">
        <f aca="false">IF(W86=-1,-1, VALUE(MID(V86,W86+2, IFERROR(FIND(" ",V86,W86),999)-W86-2)))</f>
        <v>-1</v>
      </c>
      <c r="Y86" s="0" t="str">
        <f aca="false">IF(OR(W86=-1,IFERROR(INDEX(W$2:W$100,X86),999)&gt;=0),V86, REPLACE(V86,W86,IFERROR(FIND(" ",V86,W86),999)-W86,                   INDEX(V$2:V$100,X86)                  ) )</f>
        <v/>
      </c>
      <c r="Z86" s="0" t="n">
        <f aca="false">IFERROR(FIND("f_",LOWER(Y86)),-1)</f>
        <v>-1</v>
      </c>
      <c r="AA86" s="0" t="n">
        <f aca="false">IF(Z86=-1,-1, VALUE(MID(Y86,Z86+2, IFERROR(FIND(" ",Y86,Z86),999)-Z86-2)))</f>
        <v>-1</v>
      </c>
      <c r="AB86" s="0" t="str">
        <f aca="false">IF(OR(Z86=-1,IFERROR(INDEX(Z$2:Z$100,AA86),999)&gt;=0),Y86, REPLACE(Y86,Z86,IFERROR(FIND(" ",Y86,Z86),999)-Z86,                   INDEX(Y$2:Y$100,AA86)                  ) )</f>
        <v/>
      </c>
      <c r="AC86" s="0" t="n">
        <f aca="false">IFERROR(FIND("f_",LOWER(AB86)),-1)</f>
        <v>-1</v>
      </c>
      <c r="AD86" s="0" t="n">
        <f aca="false">IF(AC86=-1,-1, VALUE(MID(AB86,AC86+2, IFERROR(FIND(" ",AB86,AC86),999)-AC86-2)))</f>
        <v>-1</v>
      </c>
      <c r="AE86" s="0" t="str">
        <f aca="false">IF(OR(AC86=-1,IFERROR(INDEX(AC$2:AC$100,AD86),999)&gt;=0),AB86, REPLACE(AB86,AC86,IFERROR(FIND(" ",AB86,AC86),999)-AC86,                   INDEX(AB$2:AB$100,AD86)                  ) )</f>
        <v/>
      </c>
      <c r="AF86" s="0" t="n">
        <f aca="false">IFERROR(FIND("f_",LOWER(AE86)),-1)</f>
        <v>-1</v>
      </c>
      <c r="AG86" s="0" t="n">
        <f aca="false">IF(AF86=-1,-1, VALUE(MID(AE86,AF86+2, IFERROR(FIND(" ",AE86,AF86),999)-AF86-2)))</f>
        <v>-1</v>
      </c>
      <c r="AH86" s="0" t="str">
        <f aca="false">IF(OR(AF86=-1,IFERROR(INDEX(AF$2:AF$100,AG86),999)&gt;=0),AE86, REPLACE(AE86,AF86,IFERROR(FIND(" ",AE86,AF86),999)-AF86,                   INDEX(AE$2:AE$100,AG86)                  ) )</f>
        <v/>
      </c>
      <c r="AI86" s="0" t="n">
        <f aca="false">IFERROR(FIND("f_",LOWER(AH86)),-1)</f>
        <v>-1</v>
      </c>
      <c r="AJ86" s="0" t="n">
        <f aca="false">IF(AI86=-1,-1, VALUE(MID(AH86,AI86+2, IFERROR(FIND(" ",AH86,AI86),999)-AI86-2)))</f>
        <v>-1</v>
      </c>
      <c r="AK86" s="0" t="str">
        <f aca="false">IF(OR(AI86=-1,IFERROR(INDEX(AI$2:AI$100,AJ86),999)&gt;=0),AH86, REPLACE(AH86,AI86,IFERROR(FIND(" ",AH86,AI86),999)-AI86,                   INDEX(AH$2:AH$100,AJ86)                  ) )</f>
        <v/>
      </c>
      <c r="AL86" s="0" t="n">
        <f aca="false">IFERROR(FIND("f_",LOWER(AK86)),-1)</f>
        <v>-1</v>
      </c>
      <c r="AM86" s="0" t="n">
        <f aca="false">IF(AL86=-1,-1, VALUE(MID(AK86,AL86+2, IFERROR(FIND(" ",AK86,AL86),999)-AL86-2)))</f>
        <v>-1</v>
      </c>
      <c r="AN86" s="0" t="str">
        <f aca="false">IF(OR(AL86=-1,IFERROR(INDEX(AL$2:AL$100,AM86),999)&gt;=0),AK86, REPLACE(AK86,AL86,IFERROR(FIND(" ",AK86,AL86),999)-AL86,                   INDEX(AK$2:AK$100,AM86)                  ) )</f>
        <v/>
      </c>
      <c r="AO86" s="0" t="n">
        <f aca="false">IFERROR(FIND("f_",LOWER(AN86)),-1)</f>
        <v>-1</v>
      </c>
      <c r="AP86" s="0" t="n">
        <f aca="false">IF(AO86=-1,-1, VALUE(MID(AN86,AO86+2, IFERROR(FIND(" ",AN86,AO86),999)-AO86-2)))</f>
        <v>-1</v>
      </c>
      <c r="AQ86" s="0" t="str">
        <f aca="false">IF(OR(AO86=-1,IFERROR(INDEX(AO$2:AO$100,AP86),999)&gt;=0),AN86, REPLACE(AN86,AO86,IFERROR(FIND(" ",AN86,AO86),999)-AO86,                   INDEX(AN$2:AN$100,AP86)                  ) )</f>
        <v/>
      </c>
      <c r="AR86" s="0" t="n">
        <f aca="false">IFERROR(FIND("f_",LOWER(AQ86)),-1)</f>
        <v>-1</v>
      </c>
      <c r="AS86" s="0" t="n">
        <f aca="false">IF(AR86=-1,-1, VALUE(MID(AQ86,AR86+2, IFERROR(FIND(" ",AQ86,AR86),999)-AR86-2)))</f>
        <v>-1</v>
      </c>
      <c r="AT86" s="0" t="str">
        <f aca="false">IF(OR(AR86=-1,IFERROR(INDEX(AR$2:AR$100,AS86),999)&gt;=0),AQ86, REPLACE(AQ86,AR86,IFERROR(FIND(" ",AQ86,AR86),999)-AR86,                   INDEX(AQ$2:AQ$100,AS86)                  ) )</f>
        <v/>
      </c>
      <c r="AU86" s="0" t="n">
        <f aca="false">IFERROR(FIND("f_",LOWER(AT86)),-1)</f>
        <v>-1</v>
      </c>
      <c r="AV86" s="0" t="n">
        <f aca="false">IF(AU86=-1,-1, VALUE(MID(AT86,AU86+2, IFERROR(FIND(" ",AT86,AU86),999)-AU86-2)))</f>
        <v>-1</v>
      </c>
      <c r="AW86" s="0" t="str">
        <f aca="false">IF(OR(AU86=-1,IFERROR(INDEX(AU$2:AU$100,AV86),999)&gt;=0),AT86, REPLACE(AT86,AU86,IFERROR(FIND(" ",AT86,AU86),999)-AU86,                   INDEX(AT$2:AT$100,AV86)                  ) )</f>
        <v/>
      </c>
      <c r="AX86" s="0" t="n">
        <f aca="false">IFERROR(FIND("f_",LOWER(AW86)),-1)</f>
        <v>-1</v>
      </c>
      <c r="AY86" s="0" t="n">
        <f aca="false">IF(AX86=-1,-1, VALUE(MID(AW86,AX86+2, IFERROR(FIND(" ",AW86,AX86),999)-AX86-2)))</f>
        <v>-1</v>
      </c>
      <c r="AZ86" s="0" t="str">
        <f aca="false">IF(OR(AX86=-1,IFERROR(INDEX(AX$2:AX$100,AY86),999)&gt;=0),AW86, REPLACE(AW86,AX86,IFERROR(FIND(" ",AW86,AX86),999)-AX86,                   INDEX(AW$2:AW$100,AY86)                  ) )</f>
        <v/>
      </c>
      <c r="BA86" s="0" t="n">
        <f aca="false">IFERROR(FIND("f_",LOWER(AZ86)),-1)</f>
        <v>-1</v>
      </c>
      <c r="BB86" s="0" t="n">
        <f aca="false">IF(BA86=-1,-1, VALUE(MID(AZ86,BA86+2, IFERROR(FIND(" ",AZ86,BA86),999)-BA86-2)))</f>
        <v>-1</v>
      </c>
      <c r="BC86" s="0" t="str">
        <f aca="false">IF(OR(BA86=-1,IFERROR(INDEX(BA$2:BA$100,BB86),999)&gt;=0),AZ86, REPLACE(AZ86,BA86,IFERROR(FIND(" ",AZ86,BA86),999)-BA86,                   INDEX(AZ$2:AZ$100,BB86)                  ) )</f>
        <v/>
      </c>
      <c r="BD86" s="0" t="n">
        <f aca="false">IFERROR(FIND("f_",LOWER(BC86)),-1)</f>
        <v>-1</v>
      </c>
      <c r="BE86" s="0" t="n">
        <f aca="false">IF(BD86=-1,-1, VALUE(MID(BC86,BD86+2, IFERROR(FIND(" ",BC86,BD86),999)-BD86-2)))</f>
        <v>-1</v>
      </c>
      <c r="BF86" s="0" t="str">
        <f aca="false">IF(OR(BD86=-1,IFERROR(INDEX(BD$2:BD$100,BE86),999)&gt;=0),BC86, REPLACE(BC86,BD86,IFERROR(FIND(" ",BC86,BD86),999)-BD86,                   INDEX(BC$2:BC$100,BE86)                  ) )</f>
        <v/>
      </c>
      <c r="BG86" s="0" t="n">
        <f aca="false">IFERROR(FIND("f_",LOWER(BF86)),-1)</f>
        <v>-1</v>
      </c>
      <c r="BH86" s="0" t="n">
        <f aca="false">IF(BG86=-1,-1, VALUE(MID(BF86,BG86+2, IFERROR(FIND(" ",BF86,BG86),999)-BG86-2)))</f>
        <v>-1</v>
      </c>
      <c r="BI86" s="0" t="str">
        <f aca="false">IF(OR(BG86=-1,IFERROR(INDEX(BG$2:BG$100,BH86),999)&gt;=0),BF86, REPLACE(BF86,BG86,IFERROR(FIND(" ",BF86,BG86),999)-BG86,                   INDEX(BF$2:BF$100,BH86)                  ) )</f>
        <v/>
      </c>
      <c r="BJ86" s="0" t="n">
        <f aca="false">IFERROR(FIND("f_",LOWER(BI86)),-1)</f>
        <v>-1</v>
      </c>
      <c r="BK86" s="0" t="n">
        <f aca="false">IF(BJ86=-1,-1, VALUE(MID(BI86,BJ86+2, IFERROR(FIND(" ",BI86,BJ86),999)-BJ86-2)))</f>
        <v>-1</v>
      </c>
      <c r="BL86" s="0" t="str">
        <f aca="false">IF(OR(BJ86=-1,IFERROR(INDEX(BJ$2:BJ$100,BK86),999)&gt;=0),BI86, REPLACE(BI86,BJ86,IFERROR(FIND(" ",BI86,BJ86),999)-BJ86,                   INDEX(BI$2:BI$100,BK86)                  ) )</f>
        <v/>
      </c>
      <c r="BM86" s="0" t="n">
        <f aca="false">IFERROR(FIND("f_",LOWER(BL86)),-1)</f>
        <v>-1</v>
      </c>
      <c r="BN86" s="0" t="n">
        <f aca="false">IF(BM86=-1,-1, VALUE(MID(BL86,BM86+2, IFERROR(FIND(" ",BL86,BM86),999)-BM86-2)))</f>
        <v>-1</v>
      </c>
      <c r="BO86" s="0" t="str">
        <f aca="false">IF(OR(BM86=-1,IFERROR(INDEX(BM$2:BM$100,BN86),999)&gt;=0),BL86, REPLACE(BL86,BM86,IFERROR(FIND(" ",BL86,BM86),999)-BM86,                   INDEX(BL$2:BL$100,BN86)                  ) )</f>
        <v/>
      </c>
      <c r="BP86" s="0" t="n">
        <f aca="false">IFERROR(FIND("f_",LOWER(BO86)),-1)</f>
        <v>-1</v>
      </c>
      <c r="BQ86" s="0" t="n">
        <f aca="false">IF(BP86=-1,-1, VALUE(MID(BO86,BP86+2, IFERROR(FIND(" ",BO86,BP86),999)-BP86-2)))</f>
        <v>-1</v>
      </c>
      <c r="BR86" s="0" t="str">
        <f aca="false">IF(OR(BP86=-1,IFERROR(INDEX(BP$2:BP$100,BQ86),999)&gt;=0),BO86, REPLACE(BO86,BP86,IFERROR(FIND(" ",BO86,BP86),999)-BP86,                   INDEX(BO$2:BO$100,BQ86)                  ) )</f>
        <v/>
      </c>
      <c r="BS86" s="0" t="n">
        <f aca="false">IFERROR(FIND("f_",LOWER(BR86)),-1)</f>
        <v>-1</v>
      </c>
      <c r="BT86" s="0" t="n">
        <f aca="false">IF(BS86=-1,-1, VALUE(MID(BR86,BS86+2, IFERROR(FIND(" ",BR86,BS86),999)-BS86-2)))</f>
        <v>-1</v>
      </c>
      <c r="BU86" s="0" t="str">
        <f aca="false">IF(OR(BS86=-1,IFERROR(INDEX(BS$2:BS$100,BT86),999)&gt;=0),BR86, REPLACE(BR86,BS86,IFERROR(FIND(" ",BR86,BS86),999)-BS86,                   INDEX(BR$2:BR$100,BT86)                  ) )</f>
        <v/>
      </c>
      <c r="BV86" s="0" t="n">
        <f aca="false">IFERROR(FIND("f_",LOWER(BU86)),-1)</f>
        <v>-1</v>
      </c>
      <c r="BW86" s="0" t="n">
        <f aca="false">IF(BV86=-1,-1, VALUE(MID(BU86,BV86+2, IFERROR(FIND(" ",BU86,BV86),999)-BV86-2)))</f>
        <v>-1</v>
      </c>
      <c r="BX86" s="0" t="str">
        <f aca="false">IF(OR(BV86=-1,IFERROR(INDEX(BV$2:BV$100,BW86),999)&gt;=0),BU86, REPLACE(BU86,BV86,IFERROR(FIND(" ",BU86,BV86),999)-BV86,                   INDEX(BU$2:BU$100,BW86)                  ) )</f>
        <v/>
      </c>
      <c r="BY86" s="0" t="n">
        <f aca="false">IFERROR(FIND("f_",LOWER(BX86)),-1)</f>
        <v>-1</v>
      </c>
      <c r="BZ86" s="0" t="n">
        <f aca="false">IF(BY86=-1,-1, VALUE(MID(BX86,BY86+2, IFERROR(FIND(" ",BX86,BY86),999)-BY86-2)))</f>
        <v>-1</v>
      </c>
      <c r="CA86" s="0" t="str">
        <f aca="false">IF(OR(BY86=-1,IFERROR(INDEX(BY$2:BY$100,BZ86),999)&gt;=0),BX86, REPLACE(BX86,BY86,IFERROR(FIND(" ",BX86,BY86),999)-BY86,                   INDEX(BX$2:BX$100,BZ86)                  ) )</f>
        <v/>
      </c>
      <c r="CB86" s="0" t="n">
        <f aca="false">IFERROR(FIND("f_",LOWER(CA86)),-1)</f>
        <v>-1</v>
      </c>
      <c r="CC86" s="0" t="n">
        <f aca="false">IF(CB86=-1,-1, VALUE(MID(CA86,CB86+2, IFERROR(FIND(" ",CA86,CB86),999)-CB86-2)))</f>
        <v>-1</v>
      </c>
      <c r="CD86" s="0" t="str">
        <f aca="false">IF(OR(CB86=-1,IFERROR(INDEX(CB$2:CB$100,CC86),999)&gt;=0),CA86, REPLACE(CA86,CB86,IFERROR(FIND(" ",CA86,CB86),999)-CB86,                   INDEX(CA$2:CA$100,CC86)                  ) )</f>
        <v/>
      </c>
      <c r="CE86" s="0" t="n">
        <f aca="false">IFERROR(FIND("f_",LOWER(CD86)),-1)</f>
        <v>-1</v>
      </c>
      <c r="CF86" s="0" t="n">
        <f aca="false">IF(CE86=-1,-1, VALUE(MID(CD86,CE86+2, IFERROR(FIND(" ",CD86,CE86),999)-CE86-2)))</f>
        <v>-1</v>
      </c>
      <c r="CG86" s="0" t="str">
        <f aca="false">IF(OR(CE86=-1,IFERROR(INDEX(CE$2:CE$100,CF86),999)&gt;=0),CD86, REPLACE(CD86,CE86,IFERROR(FIND(" ",CD86,CE86),999)-CE86,                   INDEX(CD$2:CD$100,CF86)                  ) )</f>
        <v/>
      </c>
      <c r="CH86" s="0" t="n">
        <f aca="false">IFERROR(FIND("f_",LOWER(CG86)),-1)</f>
        <v>-1</v>
      </c>
      <c r="CI86" s="0" t="n">
        <f aca="false">IF(CH86=-1,-1, VALUE(MID(CG86,CH86+2, IFERROR(FIND(" ",CG86,CH86),999)-CH86-2)))</f>
        <v>-1</v>
      </c>
      <c r="CJ86" s="0" t="str">
        <f aca="false">IF(OR(CH86=-1,IFERROR(INDEX(CH$2:CH$100,CI86),999)&gt;=0),CG86, REPLACE(CG86,CH86,IFERROR(FIND(" ",CG86,CH86),999)-CH86,                   INDEX(CG$2:CG$100,CI86)                  ) )</f>
        <v/>
      </c>
      <c r="CK86" s="0" t="n">
        <f aca="false">IFERROR(FIND("f_",LOWER(CJ86)),-1)</f>
        <v>-1</v>
      </c>
      <c r="CL86" s="0" t="n">
        <f aca="false">IF(CK86=-1,-1, VALUE(MID(CJ86,CK86+2, IFERROR(FIND(" ",CJ86,CK86),999)-CK86-2)))</f>
        <v>-1</v>
      </c>
      <c r="CM86" s="0" t="str">
        <f aca="false">IF(OR(CK86=-1,IFERROR(INDEX(CK$2:CK$100,CL86),999)&gt;=0),CJ86, REPLACE(CJ86,CK86,IFERROR(FIND(" ",CJ86,CK86),999)-CK86,                   INDEX(CJ$2:CJ$100,CL86)                  ) )</f>
        <v/>
      </c>
      <c r="CN86" s="0" t="n">
        <f aca="false">IFERROR(FIND("f_",LOWER(CM86)),-1)</f>
        <v>-1</v>
      </c>
      <c r="CO86" s="0" t="n">
        <f aca="false">IF(CN86=-1,-1, VALUE(MID(CM86,CN86+2, IFERROR(FIND(" ",CM86,CN86),999)-CN86-2)))</f>
        <v>-1</v>
      </c>
      <c r="CP86" s="0" t="str">
        <f aca="false">IF(OR(CN86=-1,IFERROR(INDEX(CN$2:CN$100,CO86),999)&gt;=0),CM86, REPLACE(CM86,CN86,IFERROR(FIND(" ",CM86,CN86),999)-CN86,                   INDEX(CM$2:CM$100,CO86)                  ) )</f>
        <v/>
      </c>
      <c r="CQ86" s="0" t="n">
        <f aca="false">IFERROR(FIND("f_",LOWER(CP86)),-1)</f>
        <v>-1</v>
      </c>
      <c r="CR86" s="0" t="n">
        <f aca="false">IF(CQ86=-1,-1, VALUE(MID(CP86,CQ86+2, IFERROR(FIND(" ",CP86,CQ86),999)-CQ86-2)))</f>
        <v>-1</v>
      </c>
      <c r="CS86" s="0" t="str">
        <f aca="false">IF(OR(CQ86=-1,IFERROR(INDEX(CQ$2:CQ$100,CR86),999)&gt;=0),CP86, REPLACE(CP86,CQ86,IFERROR(FIND(" ",CP86,CQ86),999)-CQ86,                   INDEX(CP$2:CP$100,CR86)                  ) )</f>
        <v/>
      </c>
      <c r="CT86" s="0" t="n">
        <f aca="false">IFERROR(FIND("f_",LOWER(CS86)),-1)</f>
        <v>-1</v>
      </c>
      <c r="CU86" s="0" t="n">
        <f aca="false">IF(CT86=-1,-1, VALUE(MID(CS86,CT86+2, IFERROR(FIND(" ",CS86,CT86),999)-CT86-2)))</f>
        <v>-1</v>
      </c>
      <c r="CV86" s="0" t="str">
        <f aca="false">IF(OR(CT86=-1,IFERROR(INDEX(CT$2:CT$100,CU86),999)&gt;=0),CS86, REPLACE(CS86,CT86,IFERROR(FIND(" ",CS86,CT86),999)-CT86,                   INDEX(CS$2:CS$100,CU86)                  ) )</f>
        <v/>
      </c>
      <c r="CW86" s="0" t="n">
        <f aca="false">IFERROR(FIND("f_",LOWER(CV86)),-1)</f>
        <v>-1</v>
      </c>
      <c r="CX86" s="0" t="n">
        <f aca="false">IF(CW86=-1,-1, VALUE(MID(CV86,CW86+2, IFERROR(FIND(" ",CV86,CW86),999)-CW86-2)))</f>
        <v>-1</v>
      </c>
      <c r="CY86" s="0" t="str">
        <f aca="false">IF(OR(CW86=-1,IFERROR(INDEX(CW$2:CW$100,CX86),999)&gt;=0),CV86, REPLACE(CV86,CW86,IFERROR(FIND(" ",CV86,CW86),999)-CW86,                   INDEX(CV$2:CV$100,CX86)                  ) )</f>
        <v/>
      </c>
      <c r="CZ86" s="0" t="n">
        <f aca="false">IFERROR(FIND("f_",LOWER(CY86)),-1)</f>
        <v>-1</v>
      </c>
      <c r="DA86" s="0" t="n">
        <f aca="false">IF(CZ86=-1,-1, VALUE(MID(CY86,CZ86+2, IFERROR(FIND(" ",CY86,CZ86),999)-CZ86-2)))</f>
        <v>-1</v>
      </c>
      <c r="DB86" s="0" t="str">
        <f aca="false">IF(OR(CZ86=-1,IFERROR(INDEX(CZ$2:CZ$100,DA86),999)&gt;=0),CY86, REPLACE(CY86,CZ86,IFERROR(FIND(" ",CY86,CZ86),999)-CZ86,                   INDEX(CY$2:CY$100,DA86)                  ) )</f>
        <v/>
      </c>
    </row>
    <row r="87" customFormat="false" ht="13.8" hidden="false" customHeight="false" outlineLevel="0" collapsed="false">
      <c r="D87" s="1"/>
      <c r="I87" s="0" t="str">
        <f aca="false">DB87</f>
        <v/>
      </c>
      <c r="L87" s="0" t="e">
        <f aca="false">VLOOKUP($D87,Relgebra!$A:$E,5,0)</f>
        <v>#N/A</v>
      </c>
      <c r="M87" s="0" t="e">
        <f aca="false">SUBSTITUTE(SUBSTITUTE(L87,"parm1",E87),"parm2",F87)</f>
        <v>#N/A</v>
      </c>
      <c r="N87" s="0" t="str">
        <f aca="false">IFERROR(VLOOKUP(ROW($A86),$G$2:$M$100,COLUMN(M86)-COLUMN(G86)+1,0),"")</f>
        <v/>
      </c>
      <c r="P87" s="0" t="str">
        <f aca="false">N87</f>
        <v/>
      </c>
      <c r="Q87" s="0" t="n">
        <f aca="false">IFERROR(FIND("f_",LOWER(P87)),-1)</f>
        <v>-1</v>
      </c>
      <c r="R87" s="0" t="n">
        <f aca="false">IF(Q87=-1,-1, VALUE(MID(P87,Q87+2, IFERROR(FIND(" ",P87,Q87),999)-Q87-2)))</f>
        <v>-1</v>
      </c>
      <c r="S87" s="0" t="str">
        <f aca="false">IF(OR(Q87=-1,IFERROR(INDEX(Q$2:Q$100,R87),999)&gt;=0),P87, REPLACE(P87,Q87,IFERROR(FIND(" ",P87,Q87),999)-Q87,                   INDEX(P$2:P$100,R87)                  ) )</f>
        <v/>
      </c>
      <c r="T87" s="0" t="n">
        <f aca="false">IFERROR(FIND("f_",LOWER(S87)),-1)</f>
        <v>-1</v>
      </c>
      <c r="U87" s="0" t="n">
        <f aca="false">IF(T87=-1,-1, VALUE(MID(S87,T87+2, IFERROR(FIND(" ",S87,T87),999)-T87-2)))</f>
        <v>-1</v>
      </c>
      <c r="V87" s="0" t="str">
        <f aca="false">IF(OR(T87=-1,IFERROR(INDEX(T$2:T$100,U87),999)&gt;=0),S87, REPLACE(S87,T87,IFERROR(FIND(" ",S87,T87),999)-T87,                   INDEX(S$2:S$100,U87)                  ) )</f>
        <v/>
      </c>
      <c r="W87" s="0" t="n">
        <f aca="false">IFERROR(FIND("f_",LOWER(V87)),-1)</f>
        <v>-1</v>
      </c>
      <c r="X87" s="0" t="n">
        <f aca="false">IF(W87=-1,-1, VALUE(MID(V87,W87+2, IFERROR(FIND(" ",V87,W87),999)-W87-2)))</f>
        <v>-1</v>
      </c>
      <c r="Y87" s="0" t="str">
        <f aca="false">IF(OR(W87=-1,IFERROR(INDEX(W$2:W$100,X87),999)&gt;=0),V87, REPLACE(V87,W87,IFERROR(FIND(" ",V87,W87),999)-W87,                   INDEX(V$2:V$100,X87)                  ) )</f>
        <v/>
      </c>
      <c r="Z87" s="0" t="n">
        <f aca="false">IFERROR(FIND("f_",LOWER(Y87)),-1)</f>
        <v>-1</v>
      </c>
      <c r="AA87" s="0" t="n">
        <f aca="false">IF(Z87=-1,-1, VALUE(MID(Y87,Z87+2, IFERROR(FIND(" ",Y87,Z87),999)-Z87-2)))</f>
        <v>-1</v>
      </c>
      <c r="AB87" s="0" t="str">
        <f aca="false">IF(OR(Z87=-1,IFERROR(INDEX(Z$2:Z$100,AA87),999)&gt;=0),Y87, REPLACE(Y87,Z87,IFERROR(FIND(" ",Y87,Z87),999)-Z87,                   INDEX(Y$2:Y$100,AA87)                  ) )</f>
        <v/>
      </c>
      <c r="AC87" s="0" t="n">
        <f aca="false">IFERROR(FIND("f_",LOWER(AB87)),-1)</f>
        <v>-1</v>
      </c>
      <c r="AD87" s="0" t="n">
        <f aca="false">IF(AC87=-1,-1, VALUE(MID(AB87,AC87+2, IFERROR(FIND(" ",AB87,AC87),999)-AC87-2)))</f>
        <v>-1</v>
      </c>
      <c r="AE87" s="0" t="str">
        <f aca="false">IF(OR(AC87=-1,IFERROR(INDEX(AC$2:AC$100,AD87),999)&gt;=0),AB87, REPLACE(AB87,AC87,IFERROR(FIND(" ",AB87,AC87),999)-AC87,                   INDEX(AB$2:AB$100,AD87)                  ) )</f>
        <v/>
      </c>
      <c r="AF87" s="0" t="n">
        <f aca="false">IFERROR(FIND("f_",LOWER(AE87)),-1)</f>
        <v>-1</v>
      </c>
      <c r="AG87" s="0" t="n">
        <f aca="false">IF(AF87=-1,-1, VALUE(MID(AE87,AF87+2, IFERROR(FIND(" ",AE87,AF87),999)-AF87-2)))</f>
        <v>-1</v>
      </c>
      <c r="AH87" s="0" t="str">
        <f aca="false">IF(OR(AF87=-1,IFERROR(INDEX(AF$2:AF$100,AG87),999)&gt;=0),AE87, REPLACE(AE87,AF87,IFERROR(FIND(" ",AE87,AF87),999)-AF87,                   INDEX(AE$2:AE$100,AG87)                  ) )</f>
        <v/>
      </c>
      <c r="AI87" s="0" t="n">
        <f aca="false">IFERROR(FIND("f_",LOWER(AH87)),-1)</f>
        <v>-1</v>
      </c>
      <c r="AJ87" s="0" t="n">
        <f aca="false">IF(AI87=-1,-1, VALUE(MID(AH87,AI87+2, IFERROR(FIND(" ",AH87,AI87),999)-AI87-2)))</f>
        <v>-1</v>
      </c>
      <c r="AK87" s="0" t="str">
        <f aca="false">IF(OR(AI87=-1,IFERROR(INDEX(AI$2:AI$100,AJ87),999)&gt;=0),AH87, REPLACE(AH87,AI87,IFERROR(FIND(" ",AH87,AI87),999)-AI87,                   INDEX(AH$2:AH$100,AJ87)                  ) )</f>
        <v/>
      </c>
      <c r="AL87" s="0" t="n">
        <f aca="false">IFERROR(FIND("f_",LOWER(AK87)),-1)</f>
        <v>-1</v>
      </c>
      <c r="AM87" s="0" t="n">
        <f aca="false">IF(AL87=-1,-1, VALUE(MID(AK87,AL87+2, IFERROR(FIND(" ",AK87,AL87),999)-AL87-2)))</f>
        <v>-1</v>
      </c>
      <c r="AN87" s="0" t="str">
        <f aca="false">IF(OR(AL87=-1,IFERROR(INDEX(AL$2:AL$100,AM87),999)&gt;=0),AK87, REPLACE(AK87,AL87,IFERROR(FIND(" ",AK87,AL87),999)-AL87,                   INDEX(AK$2:AK$100,AM87)                  ) )</f>
        <v/>
      </c>
      <c r="AO87" s="0" t="n">
        <f aca="false">IFERROR(FIND("f_",LOWER(AN87)),-1)</f>
        <v>-1</v>
      </c>
      <c r="AP87" s="0" t="n">
        <f aca="false">IF(AO87=-1,-1, VALUE(MID(AN87,AO87+2, IFERROR(FIND(" ",AN87,AO87),999)-AO87-2)))</f>
        <v>-1</v>
      </c>
      <c r="AQ87" s="0" t="str">
        <f aca="false">IF(OR(AO87=-1,IFERROR(INDEX(AO$2:AO$100,AP87),999)&gt;=0),AN87, REPLACE(AN87,AO87,IFERROR(FIND(" ",AN87,AO87),999)-AO87,                   INDEX(AN$2:AN$100,AP87)                  ) )</f>
        <v/>
      </c>
      <c r="AR87" s="0" t="n">
        <f aca="false">IFERROR(FIND("f_",LOWER(AQ87)),-1)</f>
        <v>-1</v>
      </c>
      <c r="AS87" s="0" t="n">
        <f aca="false">IF(AR87=-1,-1, VALUE(MID(AQ87,AR87+2, IFERROR(FIND(" ",AQ87,AR87),999)-AR87-2)))</f>
        <v>-1</v>
      </c>
      <c r="AT87" s="0" t="str">
        <f aca="false">IF(OR(AR87=-1,IFERROR(INDEX(AR$2:AR$100,AS87),999)&gt;=0),AQ87, REPLACE(AQ87,AR87,IFERROR(FIND(" ",AQ87,AR87),999)-AR87,                   INDEX(AQ$2:AQ$100,AS87)                  ) )</f>
        <v/>
      </c>
      <c r="AU87" s="0" t="n">
        <f aca="false">IFERROR(FIND("f_",LOWER(AT87)),-1)</f>
        <v>-1</v>
      </c>
      <c r="AV87" s="0" t="n">
        <f aca="false">IF(AU87=-1,-1, VALUE(MID(AT87,AU87+2, IFERROR(FIND(" ",AT87,AU87),999)-AU87-2)))</f>
        <v>-1</v>
      </c>
      <c r="AW87" s="0" t="str">
        <f aca="false">IF(OR(AU87=-1,IFERROR(INDEX(AU$2:AU$100,AV87),999)&gt;=0),AT87, REPLACE(AT87,AU87,IFERROR(FIND(" ",AT87,AU87),999)-AU87,                   INDEX(AT$2:AT$100,AV87)                  ) )</f>
        <v/>
      </c>
      <c r="AX87" s="0" t="n">
        <f aca="false">IFERROR(FIND("f_",LOWER(AW87)),-1)</f>
        <v>-1</v>
      </c>
      <c r="AY87" s="0" t="n">
        <f aca="false">IF(AX87=-1,-1, VALUE(MID(AW87,AX87+2, IFERROR(FIND(" ",AW87,AX87),999)-AX87-2)))</f>
        <v>-1</v>
      </c>
      <c r="AZ87" s="0" t="str">
        <f aca="false">IF(OR(AX87=-1,IFERROR(INDEX(AX$2:AX$100,AY87),999)&gt;=0),AW87, REPLACE(AW87,AX87,IFERROR(FIND(" ",AW87,AX87),999)-AX87,                   INDEX(AW$2:AW$100,AY87)                  ) )</f>
        <v/>
      </c>
      <c r="BA87" s="0" t="n">
        <f aca="false">IFERROR(FIND("f_",LOWER(AZ87)),-1)</f>
        <v>-1</v>
      </c>
      <c r="BB87" s="0" t="n">
        <f aca="false">IF(BA87=-1,-1, VALUE(MID(AZ87,BA87+2, IFERROR(FIND(" ",AZ87,BA87),999)-BA87-2)))</f>
        <v>-1</v>
      </c>
      <c r="BC87" s="0" t="str">
        <f aca="false">IF(OR(BA87=-1,IFERROR(INDEX(BA$2:BA$100,BB87),999)&gt;=0),AZ87, REPLACE(AZ87,BA87,IFERROR(FIND(" ",AZ87,BA87),999)-BA87,                   INDEX(AZ$2:AZ$100,BB87)                  ) )</f>
        <v/>
      </c>
      <c r="BD87" s="0" t="n">
        <f aca="false">IFERROR(FIND("f_",LOWER(BC87)),-1)</f>
        <v>-1</v>
      </c>
      <c r="BE87" s="0" t="n">
        <f aca="false">IF(BD87=-1,-1, VALUE(MID(BC87,BD87+2, IFERROR(FIND(" ",BC87,BD87),999)-BD87-2)))</f>
        <v>-1</v>
      </c>
      <c r="BF87" s="0" t="str">
        <f aca="false">IF(OR(BD87=-1,IFERROR(INDEX(BD$2:BD$100,BE87),999)&gt;=0),BC87, REPLACE(BC87,BD87,IFERROR(FIND(" ",BC87,BD87),999)-BD87,                   INDEX(BC$2:BC$100,BE87)                  ) )</f>
        <v/>
      </c>
      <c r="BG87" s="0" t="n">
        <f aca="false">IFERROR(FIND("f_",LOWER(BF87)),-1)</f>
        <v>-1</v>
      </c>
      <c r="BH87" s="0" t="n">
        <f aca="false">IF(BG87=-1,-1, VALUE(MID(BF87,BG87+2, IFERROR(FIND(" ",BF87,BG87),999)-BG87-2)))</f>
        <v>-1</v>
      </c>
      <c r="BI87" s="0" t="str">
        <f aca="false">IF(OR(BG87=-1,IFERROR(INDEX(BG$2:BG$100,BH87),999)&gt;=0),BF87, REPLACE(BF87,BG87,IFERROR(FIND(" ",BF87,BG87),999)-BG87,                   INDEX(BF$2:BF$100,BH87)                  ) )</f>
        <v/>
      </c>
      <c r="BJ87" s="0" t="n">
        <f aca="false">IFERROR(FIND("f_",LOWER(BI87)),-1)</f>
        <v>-1</v>
      </c>
      <c r="BK87" s="0" t="n">
        <f aca="false">IF(BJ87=-1,-1, VALUE(MID(BI87,BJ87+2, IFERROR(FIND(" ",BI87,BJ87),999)-BJ87-2)))</f>
        <v>-1</v>
      </c>
      <c r="BL87" s="0" t="str">
        <f aca="false">IF(OR(BJ87=-1,IFERROR(INDEX(BJ$2:BJ$100,BK87),999)&gt;=0),BI87, REPLACE(BI87,BJ87,IFERROR(FIND(" ",BI87,BJ87),999)-BJ87,                   INDEX(BI$2:BI$100,BK87)                  ) )</f>
        <v/>
      </c>
      <c r="BM87" s="0" t="n">
        <f aca="false">IFERROR(FIND("f_",LOWER(BL87)),-1)</f>
        <v>-1</v>
      </c>
      <c r="BN87" s="0" t="n">
        <f aca="false">IF(BM87=-1,-1, VALUE(MID(BL87,BM87+2, IFERROR(FIND(" ",BL87,BM87),999)-BM87-2)))</f>
        <v>-1</v>
      </c>
      <c r="BO87" s="0" t="str">
        <f aca="false">IF(OR(BM87=-1,IFERROR(INDEX(BM$2:BM$100,BN87),999)&gt;=0),BL87, REPLACE(BL87,BM87,IFERROR(FIND(" ",BL87,BM87),999)-BM87,                   INDEX(BL$2:BL$100,BN87)                  ) )</f>
        <v/>
      </c>
      <c r="BP87" s="0" t="n">
        <f aca="false">IFERROR(FIND("f_",LOWER(BO87)),-1)</f>
        <v>-1</v>
      </c>
      <c r="BQ87" s="0" t="n">
        <f aca="false">IF(BP87=-1,-1, VALUE(MID(BO87,BP87+2, IFERROR(FIND(" ",BO87,BP87),999)-BP87-2)))</f>
        <v>-1</v>
      </c>
      <c r="BR87" s="0" t="str">
        <f aca="false">IF(OR(BP87=-1,IFERROR(INDEX(BP$2:BP$100,BQ87),999)&gt;=0),BO87, REPLACE(BO87,BP87,IFERROR(FIND(" ",BO87,BP87),999)-BP87,                   INDEX(BO$2:BO$100,BQ87)                  ) )</f>
        <v/>
      </c>
      <c r="BS87" s="0" t="n">
        <f aca="false">IFERROR(FIND("f_",LOWER(BR87)),-1)</f>
        <v>-1</v>
      </c>
      <c r="BT87" s="0" t="n">
        <f aca="false">IF(BS87=-1,-1, VALUE(MID(BR87,BS87+2, IFERROR(FIND(" ",BR87,BS87),999)-BS87-2)))</f>
        <v>-1</v>
      </c>
      <c r="BU87" s="0" t="str">
        <f aca="false">IF(OR(BS87=-1,IFERROR(INDEX(BS$2:BS$100,BT87),999)&gt;=0),BR87, REPLACE(BR87,BS87,IFERROR(FIND(" ",BR87,BS87),999)-BS87,                   INDEX(BR$2:BR$100,BT87)                  ) )</f>
        <v/>
      </c>
      <c r="BV87" s="0" t="n">
        <f aca="false">IFERROR(FIND("f_",LOWER(BU87)),-1)</f>
        <v>-1</v>
      </c>
      <c r="BW87" s="0" t="n">
        <f aca="false">IF(BV87=-1,-1, VALUE(MID(BU87,BV87+2, IFERROR(FIND(" ",BU87,BV87),999)-BV87-2)))</f>
        <v>-1</v>
      </c>
      <c r="BX87" s="0" t="str">
        <f aca="false">IF(OR(BV87=-1,IFERROR(INDEX(BV$2:BV$100,BW87),999)&gt;=0),BU87, REPLACE(BU87,BV87,IFERROR(FIND(" ",BU87,BV87),999)-BV87,                   INDEX(BU$2:BU$100,BW87)                  ) )</f>
        <v/>
      </c>
      <c r="BY87" s="0" t="n">
        <f aca="false">IFERROR(FIND("f_",LOWER(BX87)),-1)</f>
        <v>-1</v>
      </c>
      <c r="BZ87" s="0" t="n">
        <f aca="false">IF(BY87=-1,-1, VALUE(MID(BX87,BY87+2, IFERROR(FIND(" ",BX87,BY87),999)-BY87-2)))</f>
        <v>-1</v>
      </c>
      <c r="CA87" s="0" t="str">
        <f aca="false">IF(OR(BY87=-1,IFERROR(INDEX(BY$2:BY$100,BZ87),999)&gt;=0),BX87, REPLACE(BX87,BY87,IFERROR(FIND(" ",BX87,BY87),999)-BY87,                   INDEX(BX$2:BX$100,BZ87)                  ) )</f>
        <v/>
      </c>
      <c r="CB87" s="0" t="n">
        <f aca="false">IFERROR(FIND("f_",LOWER(CA87)),-1)</f>
        <v>-1</v>
      </c>
      <c r="CC87" s="0" t="n">
        <f aca="false">IF(CB87=-1,-1, VALUE(MID(CA87,CB87+2, IFERROR(FIND(" ",CA87,CB87),999)-CB87-2)))</f>
        <v>-1</v>
      </c>
      <c r="CD87" s="0" t="str">
        <f aca="false">IF(OR(CB87=-1,IFERROR(INDEX(CB$2:CB$100,CC87),999)&gt;=0),CA87, REPLACE(CA87,CB87,IFERROR(FIND(" ",CA87,CB87),999)-CB87,                   INDEX(CA$2:CA$100,CC87)                  ) )</f>
        <v/>
      </c>
      <c r="CE87" s="0" t="n">
        <f aca="false">IFERROR(FIND("f_",LOWER(CD87)),-1)</f>
        <v>-1</v>
      </c>
      <c r="CF87" s="0" t="n">
        <f aca="false">IF(CE87=-1,-1, VALUE(MID(CD87,CE87+2, IFERROR(FIND(" ",CD87,CE87),999)-CE87-2)))</f>
        <v>-1</v>
      </c>
      <c r="CG87" s="0" t="str">
        <f aca="false">IF(OR(CE87=-1,IFERROR(INDEX(CE$2:CE$100,CF87),999)&gt;=0),CD87, REPLACE(CD87,CE87,IFERROR(FIND(" ",CD87,CE87),999)-CE87,                   INDEX(CD$2:CD$100,CF87)                  ) )</f>
        <v/>
      </c>
      <c r="CH87" s="0" t="n">
        <f aca="false">IFERROR(FIND("f_",LOWER(CG87)),-1)</f>
        <v>-1</v>
      </c>
      <c r="CI87" s="0" t="n">
        <f aca="false">IF(CH87=-1,-1, VALUE(MID(CG87,CH87+2, IFERROR(FIND(" ",CG87,CH87),999)-CH87-2)))</f>
        <v>-1</v>
      </c>
      <c r="CJ87" s="0" t="str">
        <f aca="false">IF(OR(CH87=-1,IFERROR(INDEX(CH$2:CH$100,CI87),999)&gt;=0),CG87, REPLACE(CG87,CH87,IFERROR(FIND(" ",CG87,CH87),999)-CH87,                   INDEX(CG$2:CG$100,CI87)                  ) )</f>
        <v/>
      </c>
      <c r="CK87" s="0" t="n">
        <f aca="false">IFERROR(FIND("f_",LOWER(CJ87)),-1)</f>
        <v>-1</v>
      </c>
      <c r="CL87" s="0" t="n">
        <f aca="false">IF(CK87=-1,-1, VALUE(MID(CJ87,CK87+2, IFERROR(FIND(" ",CJ87,CK87),999)-CK87-2)))</f>
        <v>-1</v>
      </c>
      <c r="CM87" s="0" t="str">
        <f aca="false">IF(OR(CK87=-1,IFERROR(INDEX(CK$2:CK$100,CL87),999)&gt;=0),CJ87, REPLACE(CJ87,CK87,IFERROR(FIND(" ",CJ87,CK87),999)-CK87,                   INDEX(CJ$2:CJ$100,CL87)                  ) )</f>
        <v/>
      </c>
      <c r="CN87" s="0" t="n">
        <f aca="false">IFERROR(FIND("f_",LOWER(CM87)),-1)</f>
        <v>-1</v>
      </c>
      <c r="CO87" s="0" t="n">
        <f aca="false">IF(CN87=-1,-1, VALUE(MID(CM87,CN87+2, IFERROR(FIND(" ",CM87,CN87),999)-CN87-2)))</f>
        <v>-1</v>
      </c>
      <c r="CP87" s="0" t="str">
        <f aca="false">IF(OR(CN87=-1,IFERROR(INDEX(CN$2:CN$100,CO87),999)&gt;=0),CM87, REPLACE(CM87,CN87,IFERROR(FIND(" ",CM87,CN87),999)-CN87,                   INDEX(CM$2:CM$100,CO87)                  ) )</f>
        <v/>
      </c>
      <c r="CQ87" s="0" t="n">
        <f aca="false">IFERROR(FIND("f_",LOWER(CP87)),-1)</f>
        <v>-1</v>
      </c>
      <c r="CR87" s="0" t="n">
        <f aca="false">IF(CQ87=-1,-1, VALUE(MID(CP87,CQ87+2, IFERROR(FIND(" ",CP87,CQ87),999)-CQ87-2)))</f>
        <v>-1</v>
      </c>
      <c r="CS87" s="0" t="str">
        <f aca="false">IF(OR(CQ87=-1,IFERROR(INDEX(CQ$2:CQ$100,CR87),999)&gt;=0),CP87, REPLACE(CP87,CQ87,IFERROR(FIND(" ",CP87,CQ87),999)-CQ87,                   INDEX(CP$2:CP$100,CR87)                  ) )</f>
        <v/>
      </c>
      <c r="CT87" s="0" t="n">
        <f aca="false">IFERROR(FIND("f_",LOWER(CS87)),-1)</f>
        <v>-1</v>
      </c>
      <c r="CU87" s="0" t="n">
        <f aca="false">IF(CT87=-1,-1, VALUE(MID(CS87,CT87+2, IFERROR(FIND(" ",CS87,CT87),999)-CT87-2)))</f>
        <v>-1</v>
      </c>
      <c r="CV87" s="0" t="str">
        <f aca="false">IF(OR(CT87=-1,IFERROR(INDEX(CT$2:CT$100,CU87),999)&gt;=0),CS87, REPLACE(CS87,CT87,IFERROR(FIND(" ",CS87,CT87),999)-CT87,                   INDEX(CS$2:CS$100,CU87)                  ) )</f>
        <v/>
      </c>
      <c r="CW87" s="0" t="n">
        <f aca="false">IFERROR(FIND("f_",LOWER(CV87)),-1)</f>
        <v>-1</v>
      </c>
      <c r="CX87" s="0" t="n">
        <f aca="false">IF(CW87=-1,-1, VALUE(MID(CV87,CW87+2, IFERROR(FIND(" ",CV87,CW87),999)-CW87-2)))</f>
        <v>-1</v>
      </c>
      <c r="CY87" s="0" t="str">
        <f aca="false">IF(OR(CW87=-1,IFERROR(INDEX(CW$2:CW$100,CX87),999)&gt;=0),CV87, REPLACE(CV87,CW87,IFERROR(FIND(" ",CV87,CW87),999)-CW87,                   INDEX(CV$2:CV$100,CX87)                  ) )</f>
        <v/>
      </c>
      <c r="CZ87" s="0" t="n">
        <f aca="false">IFERROR(FIND("f_",LOWER(CY87)),-1)</f>
        <v>-1</v>
      </c>
      <c r="DA87" s="0" t="n">
        <f aca="false">IF(CZ87=-1,-1, VALUE(MID(CY87,CZ87+2, IFERROR(FIND(" ",CY87,CZ87),999)-CZ87-2)))</f>
        <v>-1</v>
      </c>
      <c r="DB87" s="0" t="str">
        <f aca="false">IF(OR(CZ87=-1,IFERROR(INDEX(CZ$2:CZ$100,DA87),999)&gt;=0),CY87, REPLACE(CY87,CZ87,IFERROR(FIND(" ",CY87,CZ87),999)-CZ87,                   INDEX(CY$2:CY$100,DA87)                  ) )</f>
        <v/>
      </c>
    </row>
    <row r="88" customFormat="false" ht="13.8" hidden="false" customHeight="false" outlineLevel="0" collapsed="false">
      <c r="D88" s="1"/>
      <c r="I88" s="0" t="str">
        <f aca="false">DB88</f>
        <v/>
      </c>
      <c r="L88" s="0" t="e">
        <f aca="false">VLOOKUP($D88,Relgebra!$A:$E,5,0)</f>
        <v>#N/A</v>
      </c>
      <c r="M88" s="0" t="e">
        <f aca="false">SUBSTITUTE(SUBSTITUTE(L88,"parm1",E88),"parm2",F88)</f>
        <v>#N/A</v>
      </c>
      <c r="N88" s="0" t="str">
        <f aca="false">IFERROR(VLOOKUP(ROW($A87),$G$2:$M$100,COLUMN(M87)-COLUMN(G87)+1,0),"")</f>
        <v/>
      </c>
      <c r="P88" s="0" t="str">
        <f aca="false">N88</f>
        <v/>
      </c>
      <c r="Q88" s="0" t="n">
        <f aca="false">IFERROR(FIND("f_",LOWER(P88)),-1)</f>
        <v>-1</v>
      </c>
      <c r="R88" s="0" t="n">
        <f aca="false">IF(Q88=-1,-1, VALUE(MID(P88,Q88+2, IFERROR(FIND(" ",P88,Q88),999)-Q88-2)))</f>
        <v>-1</v>
      </c>
      <c r="S88" s="0" t="str">
        <f aca="false">IF(OR(Q88=-1,IFERROR(INDEX(Q$2:Q$100,R88),999)&gt;=0),P88, REPLACE(P88,Q88,IFERROR(FIND(" ",P88,Q88),999)-Q88,                   INDEX(P$2:P$100,R88)                  ) )</f>
        <v/>
      </c>
      <c r="T88" s="0" t="n">
        <f aca="false">IFERROR(FIND("f_",LOWER(S88)),-1)</f>
        <v>-1</v>
      </c>
      <c r="U88" s="0" t="n">
        <f aca="false">IF(T88=-1,-1, VALUE(MID(S88,T88+2, IFERROR(FIND(" ",S88,T88),999)-T88-2)))</f>
        <v>-1</v>
      </c>
      <c r="V88" s="0" t="str">
        <f aca="false">IF(OR(T88=-1,IFERROR(INDEX(T$2:T$100,U88),999)&gt;=0),S88, REPLACE(S88,T88,IFERROR(FIND(" ",S88,T88),999)-T88,                   INDEX(S$2:S$100,U88)                  ) )</f>
        <v/>
      </c>
      <c r="W88" s="0" t="n">
        <f aca="false">IFERROR(FIND("f_",LOWER(V88)),-1)</f>
        <v>-1</v>
      </c>
      <c r="X88" s="0" t="n">
        <f aca="false">IF(W88=-1,-1, VALUE(MID(V88,W88+2, IFERROR(FIND(" ",V88,W88),999)-W88-2)))</f>
        <v>-1</v>
      </c>
      <c r="Y88" s="0" t="str">
        <f aca="false">IF(OR(W88=-1,IFERROR(INDEX(W$2:W$100,X88),999)&gt;=0),V88, REPLACE(V88,W88,IFERROR(FIND(" ",V88,W88),999)-W88,                   INDEX(V$2:V$100,X88)                  ) )</f>
        <v/>
      </c>
      <c r="Z88" s="0" t="n">
        <f aca="false">IFERROR(FIND("f_",LOWER(Y88)),-1)</f>
        <v>-1</v>
      </c>
      <c r="AA88" s="0" t="n">
        <f aca="false">IF(Z88=-1,-1, VALUE(MID(Y88,Z88+2, IFERROR(FIND(" ",Y88,Z88),999)-Z88-2)))</f>
        <v>-1</v>
      </c>
      <c r="AB88" s="0" t="str">
        <f aca="false">IF(OR(Z88=-1,IFERROR(INDEX(Z$2:Z$100,AA88),999)&gt;=0),Y88, REPLACE(Y88,Z88,IFERROR(FIND(" ",Y88,Z88),999)-Z88,                   INDEX(Y$2:Y$100,AA88)                  ) )</f>
        <v/>
      </c>
      <c r="AC88" s="0" t="n">
        <f aca="false">IFERROR(FIND("f_",LOWER(AB88)),-1)</f>
        <v>-1</v>
      </c>
      <c r="AD88" s="0" t="n">
        <f aca="false">IF(AC88=-1,-1, VALUE(MID(AB88,AC88+2, IFERROR(FIND(" ",AB88,AC88),999)-AC88-2)))</f>
        <v>-1</v>
      </c>
      <c r="AE88" s="0" t="str">
        <f aca="false">IF(OR(AC88=-1,IFERROR(INDEX(AC$2:AC$100,AD88),999)&gt;=0),AB88, REPLACE(AB88,AC88,IFERROR(FIND(" ",AB88,AC88),999)-AC88,                   INDEX(AB$2:AB$100,AD88)                  ) )</f>
        <v/>
      </c>
      <c r="AF88" s="0" t="n">
        <f aca="false">IFERROR(FIND("f_",LOWER(AE88)),-1)</f>
        <v>-1</v>
      </c>
      <c r="AG88" s="0" t="n">
        <f aca="false">IF(AF88=-1,-1, VALUE(MID(AE88,AF88+2, IFERROR(FIND(" ",AE88,AF88),999)-AF88-2)))</f>
        <v>-1</v>
      </c>
      <c r="AH88" s="0" t="str">
        <f aca="false">IF(OR(AF88=-1,IFERROR(INDEX(AF$2:AF$100,AG88),999)&gt;=0),AE88, REPLACE(AE88,AF88,IFERROR(FIND(" ",AE88,AF88),999)-AF88,                   INDEX(AE$2:AE$100,AG88)                  ) )</f>
        <v/>
      </c>
      <c r="AI88" s="0" t="n">
        <f aca="false">IFERROR(FIND("f_",LOWER(AH88)),-1)</f>
        <v>-1</v>
      </c>
      <c r="AJ88" s="0" t="n">
        <f aca="false">IF(AI88=-1,-1, VALUE(MID(AH88,AI88+2, IFERROR(FIND(" ",AH88,AI88),999)-AI88-2)))</f>
        <v>-1</v>
      </c>
      <c r="AK88" s="0" t="str">
        <f aca="false">IF(OR(AI88=-1,IFERROR(INDEX(AI$2:AI$100,AJ88),999)&gt;=0),AH88, REPLACE(AH88,AI88,IFERROR(FIND(" ",AH88,AI88),999)-AI88,                   INDEX(AH$2:AH$100,AJ88)                  ) )</f>
        <v/>
      </c>
      <c r="AL88" s="0" t="n">
        <f aca="false">IFERROR(FIND("f_",LOWER(AK88)),-1)</f>
        <v>-1</v>
      </c>
      <c r="AM88" s="0" t="n">
        <f aca="false">IF(AL88=-1,-1, VALUE(MID(AK88,AL88+2, IFERROR(FIND(" ",AK88,AL88),999)-AL88-2)))</f>
        <v>-1</v>
      </c>
      <c r="AN88" s="0" t="str">
        <f aca="false">IF(OR(AL88=-1,IFERROR(INDEX(AL$2:AL$100,AM88),999)&gt;=0),AK88, REPLACE(AK88,AL88,IFERROR(FIND(" ",AK88,AL88),999)-AL88,                   INDEX(AK$2:AK$100,AM88)                  ) )</f>
        <v/>
      </c>
      <c r="AO88" s="0" t="n">
        <f aca="false">IFERROR(FIND("f_",LOWER(AN88)),-1)</f>
        <v>-1</v>
      </c>
      <c r="AP88" s="0" t="n">
        <f aca="false">IF(AO88=-1,-1, VALUE(MID(AN88,AO88+2, IFERROR(FIND(" ",AN88,AO88),999)-AO88-2)))</f>
        <v>-1</v>
      </c>
      <c r="AQ88" s="0" t="str">
        <f aca="false">IF(OR(AO88=-1,IFERROR(INDEX(AO$2:AO$100,AP88),999)&gt;=0),AN88, REPLACE(AN88,AO88,IFERROR(FIND(" ",AN88,AO88),999)-AO88,                   INDEX(AN$2:AN$100,AP88)                  ) )</f>
        <v/>
      </c>
      <c r="AR88" s="0" t="n">
        <f aca="false">IFERROR(FIND("f_",LOWER(AQ88)),-1)</f>
        <v>-1</v>
      </c>
      <c r="AS88" s="0" t="n">
        <f aca="false">IF(AR88=-1,-1, VALUE(MID(AQ88,AR88+2, IFERROR(FIND(" ",AQ88,AR88),999)-AR88-2)))</f>
        <v>-1</v>
      </c>
      <c r="AT88" s="0" t="str">
        <f aca="false">IF(OR(AR88=-1,IFERROR(INDEX(AR$2:AR$100,AS88),999)&gt;=0),AQ88, REPLACE(AQ88,AR88,IFERROR(FIND(" ",AQ88,AR88),999)-AR88,                   INDEX(AQ$2:AQ$100,AS88)                  ) )</f>
        <v/>
      </c>
      <c r="AU88" s="0" t="n">
        <f aca="false">IFERROR(FIND("f_",LOWER(AT88)),-1)</f>
        <v>-1</v>
      </c>
      <c r="AV88" s="0" t="n">
        <f aca="false">IF(AU88=-1,-1, VALUE(MID(AT88,AU88+2, IFERROR(FIND(" ",AT88,AU88),999)-AU88-2)))</f>
        <v>-1</v>
      </c>
      <c r="AW88" s="0" t="str">
        <f aca="false">IF(OR(AU88=-1,IFERROR(INDEX(AU$2:AU$100,AV88),999)&gt;=0),AT88, REPLACE(AT88,AU88,IFERROR(FIND(" ",AT88,AU88),999)-AU88,                   INDEX(AT$2:AT$100,AV88)                  ) )</f>
        <v/>
      </c>
      <c r="AX88" s="0" t="n">
        <f aca="false">IFERROR(FIND("f_",LOWER(AW88)),-1)</f>
        <v>-1</v>
      </c>
      <c r="AY88" s="0" t="n">
        <f aca="false">IF(AX88=-1,-1, VALUE(MID(AW88,AX88+2, IFERROR(FIND(" ",AW88,AX88),999)-AX88-2)))</f>
        <v>-1</v>
      </c>
      <c r="AZ88" s="0" t="str">
        <f aca="false">IF(OR(AX88=-1,IFERROR(INDEX(AX$2:AX$100,AY88),999)&gt;=0),AW88, REPLACE(AW88,AX88,IFERROR(FIND(" ",AW88,AX88),999)-AX88,                   INDEX(AW$2:AW$100,AY88)                  ) )</f>
        <v/>
      </c>
      <c r="BA88" s="0" t="n">
        <f aca="false">IFERROR(FIND("f_",LOWER(AZ88)),-1)</f>
        <v>-1</v>
      </c>
      <c r="BB88" s="0" t="n">
        <f aca="false">IF(BA88=-1,-1, VALUE(MID(AZ88,BA88+2, IFERROR(FIND(" ",AZ88,BA88),999)-BA88-2)))</f>
        <v>-1</v>
      </c>
      <c r="BC88" s="0" t="str">
        <f aca="false">IF(OR(BA88=-1,IFERROR(INDEX(BA$2:BA$100,BB88),999)&gt;=0),AZ88, REPLACE(AZ88,BA88,IFERROR(FIND(" ",AZ88,BA88),999)-BA88,                   INDEX(AZ$2:AZ$100,BB88)                  ) )</f>
        <v/>
      </c>
      <c r="BD88" s="0" t="n">
        <f aca="false">IFERROR(FIND("f_",LOWER(BC88)),-1)</f>
        <v>-1</v>
      </c>
      <c r="BE88" s="0" t="n">
        <f aca="false">IF(BD88=-1,-1, VALUE(MID(BC88,BD88+2, IFERROR(FIND(" ",BC88,BD88),999)-BD88-2)))</f>
        <v>-1</v>
      </c>
      <c r="BF88" s="0" t="str">
        <f aca="false">IF(OR(BD88=-1,IFERROR(INDEX(BD$2:BD$100,BE88),999)&gt;=0),BC88, REPLACE(BC88,BD88,IFERROR(FIND(" ",BC88,BD88),999)-BD88,                   INDEX(BC$2:BC$100,BE88)                  ) )</f>
        <v/>
      </c>
      <c r="BG88" s="0" t="n">
        <f aca="false">IFERROR(FIND("f_",LOWER(BF88)),-1)</f>
        <v>-1</v>
      </c>
      <c r="BH88" s="0" t="n">
        <f aca="false">IF(BG88=-1,-1, VALUE(MID(BF88,BG88+2, IFERROR(FIND(" ",BF88,BG88),999)-BG88-2)))</f>
        <v>-1</v>
      </c>
      <c r="BI88" s="0" t="str">
        <f aca="false">IF(OR(BG88=-1,IFERROR(INDEX(BG$2:BG$100,BH88),999)&gt;=0),BF88, REPLACE(BF88,BG88,IFERROR(FIND(" ",BF88,BG88),999)-BG88,                   INDEX(BF$2:BF$100,BH88)                  ) )</f>
        <v/>
      </c>
      <c r="BJ88" s="0" t="n">
        <f aca="false">IFERROR(FIND("f_",LOWER(BI88)),-1)</f>
        <v>-1</v>
      </c>
      <c r="BK88" s="0" t="n">
        <f aca="false">IF(BJ88=-1,-1, VALUE(MID(BI88,BJ88+2, IFERROR(FIND(" ",BI88,BJ88),999)-BJ88-2)))</f>
        <v>-1</v>
      </c>
      <c r="BL88" s="0" t="str">
        <f aca="false">IF(OR(BJ88=-1,IFERROR(INDEX(BJ$2:BJ$100,BK88),999)&gt;=0),BI88, REPLACE(BI88,BJ88,IFERROR(FIND(" ",BI88,BJ88),999)-BJ88,                   INDEX(BI$2:BI$100,BK88)                  ) )</f>
        <v/>
      </c>
      <c r="BM88" s="0" t="n">
        <f aca="false">IFERROR(FIND("f_",LOWER(BL88)),-1)</f>
        <v>-1</v>
      </c>
      <c r="BN88" s="0" t="n">
        <f aca="false">IF(BM88=-1,-1, VALUE(MID(BL88,BM88+2, IFERROR(FIND(" ",BL88,BM88),999)-BM88-2)))</f>
        <v>-1</v>
      </c>
      <c r="BO88" s="0" t="str">
        <f aca="false">IF(OR(BM88=-1,IFERROR(INDEX(BM$2:BM$100,BN88),999)&gt;=0),BL88, REPLACE(BL88,BM88,IFERROR(FIND(" ",BL88,BM88),999)-BM88,                   INDEX(BL$2:BL$100,BN88)                  ) )</f>
        <v/>
      </c>
      <c r="BP88" s="0" t="n">
        <f aca="false">IFERROR(FIND("f_",LOWER(BO88)),-1)</f>
        <v>-1</v>
      </c>
      <c r="BQ88" s="0" t="n">
        <f aca="false">IF(BP88=-1,-1, VALUE(MID(BO88,BP88+2, IFERROR(FIND(" ",BO88,BP88),999)-BP88-2)))</f>
        <v>-1</v>
      </c>
      <c r="BR88" s="0" t="str">
        <f aca="false">IF(OR(BP88=-1,IFERROR(INDEX(BP$2:BP$100,BQ88),999)&gt;=0),BO88, REPLACE(BO88,BP88,IFERROR(FIND(" ",BO88,BP88),999)-BP88,                   INDEX(BO$2:BO$100,BQ88)                  ) )</f>
        <v/>
      </c>
      <c r="BS88" s="0" t="n">
        <f aca="false">IFERROR(FIND("f_",LOWER(BR88)),-1)</f>
        <v>-1</v>
      </c>
      <c r="BT88" s="0" t="n">
        <f aca="false">IF(BS88=-1,-1, VALUE(MID(BR88,BS88+2, IFERROR(FIND(" ",BR88,BS88),999)-BS88-2)))</f>
        <v>-1</v>
      </c>
      <c r="BU88" s="0" t="str">
        <f aca="false">IF(OR(BS88=-1,IFERROR(INDEX(BS$2:BS$100,BT88),999)&gt;=0),BR88, REPLACE(BR88,BS88,IFERROR(FIND(" ",BR88,BS88),999)-BS88,                   INDEX(BR$2:BR$100,BT88)                  ) )</f>
        <v/>
      </c>
      <c r="BV88" s="0" t="n">
        <f aca="false">IFERROR(FIND("f_",LOWER(BU88)),-1)</f>
        <v>-1</v>
      </c>
      <c r="BW88" s="0" t="n">
        <f aca="false">IF(BV88=-1,-1, VALUE(MID(BU88,BV88+2, IFERROR(FIND(" ",BU88,BV88),999)-BV88-2)))</f>
        <v>-1</v>
      </c>
      <c r="BX88" s="0" t="str">
        <f aca="false">IF(OR(BV88=-1,IFERROR(INDEX(BV$2:BV$100,BW88),999)&gt;=0),BU88, REPLACE(BU88,BV88,IFERROR(FIND(" ",BU88,BV88),999)-BV88,                   INDEX(BU$2:BU$100,BW88)                  ) )</f>
        <v/>
      </c>
      <c r="BY88" s="0" t="n">
        <f aca="false">IFERROR(FIND("f_",LOWER(BX88)),-1)</f>
        <v>-1</v>
      </c>
      <c r="BZ88" s="0" t="n">
        <f aca="false">IF(BY88=-1,-1, VALUE(MID(BX88,BY88+2, IFERROR(FIND(" ",BX88,BY88),999)-BY88-2)))</f>
        <v>-1</v>
      </c>
      <c r="CA88" s="0" t="str">
        <f aca="false">IF(OR(BY88=-1,IFERROR(INDEX(BY$2:BY$100,BZ88),999)&gt;=0),BX88, REPLACE(BX88,BY88,IFERROR(FIND(" ",BX88,BY88),999)-BY88,                   INDEX(BX$2:BX$100,BZ88)                  ) )</f>
        <v/>
      </c>
      <c r="CB88" s="0" t="n">
        <f aca="false">IFERROR(FIND("f_",LOWER(CA88)),-1)</f>
        <v>-1</v>
      </c>
      <c r="CC88" s="0" t="n">
        <f aca="false">IF(CB88=-1,-1, VALUE(MID(CA88,CB88+2, IFERROR(FIND(" ",CA88,CB88),999)-CB88-2)))</f>
        <v>-1</v>
      </c>
      <c r="CD88" s="0" t="str">
        <f aca="false">IF(OR(CB88=-1,IFERROR(INDEX(CB$2:CB$100,CC88),999)&gt;=0),CA88, REPLACE(CA88,CB88,IFERROR(FIND(" ",CA88,CB88),999)-CB88,                   INDEX(CA$2:CA$100,CC88)                  ) )</f>
        <v/>
      </c>
      <c r="CE88" s="0" t="n">
        <f aca="false">IFERROR(FIND("f_",LOWER(CD88)),-1)</f>
        <v>-1</v>
      </c>
      <c r="CF88" s="0" t="n">
        <f aca="false">IF(CE88=-1,-1, VALUE(MID(CD88,CE88+2, IFERROR(FIND(" ",CD88,CE88),999)-CE88-2)))</f>
        <v>-1</v>
      </c>
      <c r="CG88" s="0" t="str">
        <f aca="false">IF(OR(CE88=-1,IFERROR(INDEX(CE$2:CE$100,CF88),999)&gt;=0),CD88, REPLACE(CD88,CE88,IFERROR(FIND(" ",CD88,CE88),999)-CE88,                   INDEX(CD$2:CD$100,CF88)                  ) )</f>
        <v/>
      </c>
      <c r="CH88" s="0" t="n">
        <f aca="false">IFERROR(FIND("f_",LOWER(CG88)),-1)</f>
        <v>-1</v>
      </c>
      <c r="CI88" s="0" t="n">
        <f aca="false">IF(CH88=-1,-1, VALUE(MID(CG88,CH88+2, IFERROR(FIND(" ",CG88,CH88),999)-CH88-2)))</f>
        <v>-1</v>
      </c>
      <c r="CJ88" s="0" t="str">
        <f aca="false">IF(OR(CH88=-1,IFERROR(INDEX(CH$2:CH$100,CI88),999)&gt;=0),CG88, REPLACE(CG88,CH88,IFERROR(FIND(" ",CG88,CH88),999)-CH88,                   INDEX(CG$2:CG$100,CI88)                  ) )</f>
        <v/>
      </c>
      <c r="CK88" s="0" t="n">
        <f aca="false">IFERROR(FIND("f_",LOWER(CJ88)),-1)</f>
        <v>-1</v>
      </c>
      <c r="CL88" s="0" t="n">
        <f aca="false">IF(CK88=-1,-1, VALUE(MID(CJ88,CK88+2, IFERROR(FIND(" ",CJ88,CK88),999)-CK88-2)))</f>
        <v>-1</v>
      </c>
      <c r="CM88" s="0" t="str">
        <f aca="false">IF(OR(CK88=-1,IFERROR(INDEX(CK$2:CK$100,CL88),999)&gt;=0),CJ88, REPLACE(CJ88,CK88,IFERROR(FIND(" ",CJ88,CK88),999)-CK88,                   INDEX(CJ$2:CJ$100,CL88)                  ) )</f>
        <v/>
      </c>
      <c r="CN88" s="0" t="n">
        <f aca="false">IFERROR(FIND("f_",LOWER(CM88)),-1)</f>
        <v>-1</v>
      </c>
      <c r="CO88" s="0" t="n">
        <f aca="false">IF(CN88=-1,-1, VALUE(MID(CM88,CN88+2, IFERROR(FIND(" ",CM88,CN88),999)-CN88-2)))</f>
        <v>-1</v>
      </c>
      <c r="CP88" s="0" t="str">
        <f aca="false">IF(OR(CN88=-1,IFERROR(INDEX(CN$2:CN$100,CO88),999)&gt;=0),CM88, REPLACE(CM88,CN88,IFERROR(FIND(" ",CM88,CN88),999)-CN88,                   INDEX(CM$2:CM$100,CO88)                  ) )</f>
        <v/>
      </c>
      <c r="CQ88" s="0" t="n">
        <f aca="false">IFERROR(FIND("f_",LOWER(CP88)),-1)</f>
        <v>-1</v>
      </c>
      <c r="CR88" s="0" t="n">
        <f aca="false">IF(CQ88=-1,-1, VALUE(MID(CP88,CQ88+2, IFERROR(FIND(" ",CP88,CQ88),999)-CQ88-2)))</f>
        <v>-1</v>
      </c>
      <c r="CS88" s="0" t="str">
        <f aca="false">IF(OR(CQ88=-1,IFERROR(INDEX(CQ$2:CQ$100,CR88),999)&gt;=0),CP88, REPLACE(CP88,CQ88,IFERROR(FIND(" ",CP88,CQ88),999)-CQ88,                   INDEX(CP$2:CP$100,CR88)                  ) )</f>
        <v/>
      </c>
      <c r="CT88" s="0" t="n">
        <f aca="false">IFERROR(FIND("f_",LOWER(CS88)),-1)</f>
        <v>-1</v>
      </c>
      <c r="CU88" s="0" t="n">
        <f aca="false">IF(CT88=-1,-1, VALUE(MID(CS88,CT88+2, IFERROR(FIND(" ",CS88,CT88),999)-CT88-2)))</f>
        <v>-1</v>
      </c>
      <c r="CV88" s="0" t="str">
        <f aca="false">IF(OR(CT88=-1,IFERROR(INDEX(CT$2:CT$100,CU88),999)&gt;=0),CS88, REPLACE(CS88,CT88,IFERROR(FIND(" ",CS88,CT88),999)-CT88,                   INDEX(CS$2:CS$100,CU88)                  ) )</f>
        <v/>
      </c>
      <c r="CW88" s="0" t="n">
        <f aca="false">IFERROR(FIND("f_",LOWER(CV88)),-1)</f>
        <v>-1</v>
      </c>
      <c r="CX88" s="0" t="n">
        <f aca="false">IF(CW88=-1,-1, VALUE(MID(CV88,CW88+2, IFERROR(FIND(" ",CV88,CW88),999)-CW88-2)))</f>
        <v>-1</v>
      </c>
      <c r="CY88" s="0" t="str">
        <f aca="false">IF(OR(CW88=-1,IFERROR(INDEX(CW$2:CW$100,CX88),999)&gt;=0),CV88, REPLACE(CV88,CW88,IFERROR(FIND(" ",CV88,CW88),999)-CW88,                   INDEX(CV$2:CV$100,CX88)                  ) )</f>
        <v/>
      </c>
      <c r="CZ88" s="0" t="n">
        <f aca="false">IFERROR(FIND("f_",LOWER(CY88)),-1)</f>
        <v>-1</v>
      </c>
      <c r="DA88" s="0" t="n">
        <f aca="false">IF(CZ88=-1,-1, VALUE(MID(CY88,CZ88+2, IFERROR(FIND(" ",CY88,CZ88),999)-CZ88-2)))</f>
        <v>-1</v>
      </c>
      <c r="DB88" s="0" t="str">
        <f aca="false">IF(OR(CZ88=-1,IFERROR(INDEX(CZ$2:CZ$100,DA88),999)&gt;=0),CY88, REPLACE(CY88,CZ88,IFERROR(FIND(" ",CY88,CZ88),999)-CZ88,                   INDEX(CY$2:CY$100,DA88)                  ) )</f>
        <v/>
      </c>
    </row>
    <row r="89" customFormat="false" ht="13.8" hidden="false" customHeight="false" outlineLevel="0" collapsed="false">
      <c r="D89" s="1"/>
      <c r="I89" s="0" t="str">
        <f aca="false">DB89</f>
        <v/>
      </c>
      <c r="L89" s="0" t="e">
        <f aca="false">VLOOKUP($D89,Relgebra!$A:$E,5,0)</f>
        <v>#N/A</v>
      </c>
      <c r="M89" s="0" t="e">
        <f aca="false">SUBSTITUTE(SUBSTITUTE(L89,"parm1",E89),"parm2",F89)</f>
        <v>#N/A</v>
      </c>
      <c r="N89" s="0" t="str">
        <f aca="false">IFERROR(VLOOKUP(ROW($A88),$G$2:$M$100,COLUMN(M88)-COLUMN(G88)+1,0),"")</f>
        <v/>
      </c>
      <c r="P89" s="0" t="str">
        <f aca="false">N89</f>
        <v/>
      </c>
      <c r="Q89" s="0" t="n">
        <f aca="false">IFERROR(FIND("f_",LOWER(P89)),-1)</f>
        <v>-1</v>
      </c>
      <c r="R89" s="0" t="n">
        <f aca="false">IF(Q89=-1,-1, VALUE(MID(P89,Q89+2, IFERROR(FIND(" ",P89,Q89),999)-Q89-2)))</f>
        <v>-1</v>
      </c>
      <c r="S89" s="0" t="str">
        <f aca="false">IF(OR(Q89=-1,IFERROR(INDEX(Q$2:Q$100,R89),999)&gt;=0),P89, REPLACE(P89,Q89,IFERROR(FIND(" ",P89,Q89),999)-Q89,                   INDEX(P$2:P$100,R89)                  ) )</f>
        <v/>
      </c>
      <c r="T89" s="0" t="n">
        <f aca="false">IFERROR(FIND("f_",LOWER(S89)),-1)</f>
        <v>-1</v>
      </c>
      <c r="U89" s="0" t="n">
        <f aca="false">IF(T89=-1,-1, VALUE(MID(S89,T89+2, IFERROR(FIND(" ",S89,T89),999)-T89-2)))</f>
        <v>-1</v>
      </c>
      <c r="V89" s="0" t="str">
        <f aca="false">IF(OR(T89=-1,IFERROR(INDEX(T$2:T$100,U89),999)&gt;=0),S89, REPLACE(S89,T89,IFERROR(FIND(" ",S89,T89),999)-T89,                   INDEX(S$2:S$100,U89)                  ) )</f>
        <v/>
      </c>
      <c r="W89" s="0" t="n">
        <f aca="false">IFERROR(FIND("f_",LOWER(V89)),-1)</f>
        <v>-1</v>
      </c>
      <c r="X89" s="0" t="n">
        <f aca="false">IF(W89=-1,-1, VALUE(MID(V89,W89+2, IFERROR(FIND(" ",V89,W89),999)-W89-2)))</f>
        <v>-1</v>
      </c>
      <c r="Y89" s="0" t="str">
        <f aca="false">IF(OR(W89=-1,IFERROR(INDEX(W$2:W$100,X89),999)&gt;=0),V89, REPLACE(V89,W89,IFERROR(FIND(" ",V89,W89),999)-W89,                   INDEX(V$2:V$100,X89)                  ) )</f>
        <v/>
      </c>
      <c r="Z89" s="0" t="n">
        <f aca="false">IFERROR(FIND("f_",LOWER(Y89)),-1)</f>
        <v>-1</v>
      </c>
      <c r="AA89" s="0" t="n">
        <f aca="false">IF(Z89=-1,-1, VALUE(MID(Y89,Z89+2, IFERROR(FIND(" ",Y89,Z89),999)-Z89-2)))</f>
        <v>-1</v>
      </c>
      <c r="AB89" s="0" t="str">
        <f aca="false">IF(OR(Z89=-1,IFERROR(INDEX(Z$2:Z$100,AA89),999)&gt;=0),Y89, REPLACE(Y89,Z89,IFERROR(FIND(" ",Y89,Z89),999)-Z89,                   INDEX(Y$2:Y$100,AA89)                  ) )</f>
        <v/>
      </c>
      <c r="AC89" s="0" t="n">
        <f aca="false">IFERROR(FIND("f_",LOWER(AB89)),-1)</f>
        <v>-1</v>
      </c>
      <c r="AD89" s="0" t="n">
        <f aca="false">IF(AC89=-1,-1, VALUE(MID(AB89,AC89+2, IFERROR(FIND(" ",AB89,AC89),999)-AC89-2)))</f>
        <v>-1</v>
      </c>
      <c r="AE89" s="0" t="str">
        <f aca="false">IF(OR(AC89=-1,IFERROR(INDEX(AC$2:AC$100,AD89),999)&gt;=0),AB89, REPLACE(AB89,AC89,IFERROR(FIND(" ",AB89,AC89),999)-AC89,                   INDEX(AB$2:AB$100,AD89)                  ) )</f>
        <v/>
      </c>
      <c r="AF89" s="0" t="n">
        <f aca="false">IFERROR(FIND("f_",LOWER(AE89)),-1)</f>
        <v>-1</v>
      </c>
      <c r="AG89" s="0" t="n">
        <f aca="false">IF(AF89=-1,-1, VALUE(MID(AE89,AF89+2, IFERROR(FIND(" ",AE89,AF89),999)-AF89-2)))</f>
        <v>-1</v>
      </c>
      <c r="AH89" s="0" t="str">
        <f aca="false">IF(OR(AF89=-1,IFERROR(INDEX(AF$2:AF$100,AG89),999)&gt;=0),AE89, REPLACE(AE89,AF89,IFERROR(FIND(" ",AE89,AF89),999)-AF89,                   INDEX(AE$2:AE$100,AG89)                  ) )</f>
        <v/>
      </c>
      <c r="AI89" s="0" t="n">
        <f aca="false">IFERROR(FIND("f_",LOWER(AH89)),-1)</f>
        <v>-1</v>
      </c>
      <c r="AJ89" s="0" t="n">
        <f aca="false">IF(AI89=-1,-1, VALUE(MID(AH89,AI89+2, IFERROR(FIND(" ",AH89,AI89),999)-AI89-2)))</f>
        <v>-1</v>
      </c>
      <c r="AK89" s="0" t="str">
        <f aca="false">IF(OR(AI89=-1,IFERROR(INDEX(AI$2:AI$100,AJ89),999)&gt;=0),AH89, REPLACE(AH89,AI89,IFERROR(FIND(" ",AH89,AI89),999)-AI89,                   INDEX(AH$2:AH$100,AJ89)                  ) )</f>
        <v/>
      </c>
      <c r="AL89" s="0" t="n">
        <f aca="false">IFERROR(FIND("f_",LOWER(AK89)),-1)</f>
        <v>-1</v>
      </c>
      <c r="AM89" s="0" t="n">
        <f aca="false">IF(AL89=-1,-1, VALUE(MID(AK89,AL89+2, IFERROR(FIND(" ",AK89,AL89),999)-AL89-2)))</f>
        <v>-1</v>
      </c>
      <c r="AN89" s="0" t="str">
        <f aca="false">IF(OR(AL89=-1,IFERROR(INDEX(AL$2:AL$100,AM89),999)&gt;=0),AK89, REPLACE(AK89,AL89,IFERROR(FIND(" ",AK89,AL89),999)-AL89,                   INDEX(AK$2:AK$100,AM89)                  ) )</f>
        <v/>
      </c>
      <c r="AO89" s="0" t="n">
        <f aca="false">IFERROR(FIND("f_",LOWER(AN89)),-1)</f>
        <v>-1</v>
      </c>
      <c r="AP89" s="0" t="n">
        <f aca="false">IF(AO89=-1,-1, VALUE(MID(AN89,AO89+2, IFERROR(FIND(" ",AN89,AO89),999)-AO89-2)))</f>
        <v>-1</v>
      </c>
      <c r="AQ89" s="0" t="str">
        <f aca="false">IF(OR(AO89=-1,IFERROR(INDEX(AO$2:AO$100,AP89),999)&gt;=0),AN89, REPLACE(AN89,AO89,IFERROR(FIND(" ",AN89,AO89),999)-AO89,                   INDEX(AN$2:AN$100,AP89)                  ) )</f>
        <v/>
      </c>
      <c r="AR89" s="0" t="n">
        <f aca="false">IFERROR(FIND("f_",LOWER(AQ89)),-1)</f>
        <v>-1</v>
      </c>
      <c r="AS89" s="0" t="n">
        <f aca="false">IF(AR89=-1,-1, VALUE(MID(AQ89,AR89+2, IFERROR(FIND(" ",AQ89,AR89),999)-AR89-2)))</f>
        <v>-1</v>
      </c>
      <c r="AT89" s="0" t="str">
        <f aca="false">IF(OR(AR89=-1,IFERROR(INDEX(AR$2:AR$100,AS89),999)&gt;=0),AQ89, REPLACE(AQ89,AR89,IFERROR(FIND(" ",AQ89,AR89),999)-AR89,                   INDEX(AQ$2:AQ$100,AS89)                  ) )</f>
        <v/>
      </c>
      <c r="AU89" s="0" t="n">
        <f aca="false">IFERROR(FIND("f_",LOWER(AT89)),-1)</f>
        <v>-1</v>
      </c>
      <c r="AV89" s="0" t="n">
        <f aca="false">IF(AU89=-1,-1, VALUE(MID(AT89,AU89+2, IFERROR(FIND(" ",AT89,AU89),999)-AU89-2)))</f>
        <v>-1</v>
      </c>
      <c r="AW89" s="0" t="str">
        <f aca="false">IF(OR(AU89=-1,IFERROR(INDEX(AU$2:AU$100,AV89),999)&gt;=0),AT89, REPLACE(AT89,AU89,IFERROR(FIND(" ",AT89,AU89),999)-AU89,                   INDEX(AT$2:AT$100,AV89)                  ) )</f>
        <v/>
      </c>
      <c r="AX89" s="0" t="n">
        <f aca="false">IFERROR(FIND("f_",LOWER(AW89)),-1)</f>
        <v>-1</v>
      </c>
      <c r="AY89" s="0" t="n">
        <f aca="false">IF(AX89=-1,-1, VALUE(MID(AW89,AX89+2, IFERROR(FIND(" ",AW89,AX89),999)-AX89-2)))</f>
        <v>-1</v>
      </c>
      <c r="AZ89" s="0" t="str">
        <f aca="false">IF(OR(AX89=-1,IFERROR(INDEX(AX$2:AX$100,AY89),999)&gt;=0),AW89, REPLACE(AW89,AX89,IFERROR(FIND(" ",AW89,AX89),999)-AX89,                   INDEX(AW$2:AW$100,AY89)                  ) )</f>
        <v/>
      </c>
      <c r="BA89" s="0" t="n">
        <f aca="false">IFERROR(FIND("f_",LOWER(AZ89)),-1)</f>
        <v>-1</v>
      </c>
      <c r="BB89" s="0" t="n">
        <f aca="false">IF(BA89=-1,-1, VALUE(MID(AZ89,BA89+2, IFERROR(FIND(" ",AZ89,BA89),999)-BA89-2)))</f>
        <v>-1</v>
      </c>
      <c r="BC89" s="0" t="str">
        <f aca="false">IF(OR(BA89=-1,IFERROR(INDEX(BA$2:BA$100,BB89),999)&gt;=0),AZ89, REPLACE(AZ89,BA89,IFERROR(FIND(" ",AZ89,BA89),999)-BA89,                   INDEX(AZ$2:AZ$100,BB89)                  ) )</f>
        <v/>
      </c>
      <c r="BD89" s="0" t="n">
        <f aca="false">IFERROR(FIND("f_",LOWER(BC89)),-1)</f>
        <v>-1</v>
      </c>
      <c r="BE89" s="0" t="n">
        <f aca="false">IF(BD89=-1,-1, VALUE(MID(BC89,BD89+2, IFERROR(FIND(" ",BC89,BD89),999)-BD89-2)))</f>
        <v>-1</v>
      </c>
      <c r="BF89" s="0" t="str">
        <f aca="false">IF(OR(BD89=-1,IFERROR(INDEX(BD$2:BD$100,BE89),999)&gt;=0),BC89, REPLACE(BC89,BD89,IFERROR(FIND(" ",BC89,BD89),999)-BD89,                   INDEX(BC$2:BC$100,BE89)                  ) )</f>
        <v/>
      </c>
      <c r="BG89" s="0" t="n">
        <f aca="false">IFERROR(FIND("f_",LOWER(BF89)),-1)</f>
        <v>-1</v>
      </c>
      <c r="BH89" s="0" t="n">
        <f aca="false">IF(BG89=-1,-1, VALUE(MID(BF89,BG89+2, IFERROR(FIND(" ",BF89,BG89),999)-BG89-2)))</f>
        <v>-1</v>
      </c>
      <c r="BI89" s="0" t="str">
        <f aca="false">IF(OR(BG89=-1,IFERROR(INDEX(BG$2:BG$100,BH89),999)&gt;=0),BF89, REPLACE(BF89,BG89,IFERROR(FIND(" ",BF89,BG89),999)-BG89,                   INDEX(BF$2:BF$100,BH89)                  ) )</f>
        <v/>
      </c>
      <c r="BJ89" s="0" t="n">
        <f aca="false">IFERROR(FIND("f_",LOWER(BI89)),-1)</f>
        <v>-1</v>
      </c>
      <c r="BK89" s="0" t="n">
        <f aca="false">IF(BJ89=-1,-1, VALUE(MID(BI89,BJ89+2, IFERROR(FIND(" ",BI89,BJ89),999)-BJ89-2)))</f>
        <v>-1</v>
      </c>
      <c r="BL89" s="0" t="str">
        <f aca="false">IF(OR(BJ89=-1,IFERROR(INDEX(BJ$2:BJ$100,BK89),999)&gt;=0),BI89, REPLACE(BI89,BJ89,IFERROR(FIND(" ",BI89,BJ89),999)-BJ89,                   INDEX(BI$2:BI$100,BK89)                  ) )</f>
        <v/>
      </c>
      <c r="BM89" s="0" t="n">
        <f aca="false">IFERROR(FIND("f_",LOWER(BL89)),-1)</f>
        <v>-1</v>
      </c>
      <c r="BN89" s="0" t="n">
        <f aca="false">IF(BM89=-1,-1, VALUE(MID(BL89,BM89+2, IFERROR(FIND(" ",BL89,BM89),999)-BM89-2)))</f>
        <v>-1</v>
      </c>
      <c r="BO89" s="0" t="str">
        <f aca="false">IF(OR(BM89=-1,IFERROR(INDEX(BM$2:BM$100,BN89),999)&gt;=0),BL89, REPLACE(BL89,BM89,IFERROR(FIND(" ",BL89,BM89),999)-BM89,                   INDEX(BL$2:BL$100,BN89)                  ) )</f>
        <v/>
      </c>
      <c r="BP89" s="0" t="n">
        <f aca="false">IFERROR(FIND("f_",LOWER(BO89)),-1)</f>
        <v>-1</v>
      </c>
      <c r="BQ89" s="0" t="n">
        <f aca="false">IF(BP89=-1,-1, VALUE(MID(BO89,BP89+2, IFERROR(FIND(" ",BO89,BP89),999)-BP89-2)))</f>
        <v>-1</v>
      </c>
      <c r="BR89" s="0" t="str">
        <f aca="false">IF(OR(BP89=-1,IFERROR(INDEX(BP$2:BP$100,BQ89),999)&gt;=0),BO89, REPLACE(BO89,BP89,IFERROR(FIND(" ",BO89,BP89),999)-BP89,                   INDEX(BO$2:BO$100,BQ89)                  ) )</f>
        <v/>
      </c>
      <c r="BS89" s="0" t="n">
        <f aca="false">IFERROR(FIND("f_",LOWER(BR89)),-1)</f>
        <v>-1</v>
      </c>
      <c r="BT89" s="0" t="n">
        <f aca="false">IF(BS89=-1,-1, VALUE(MID(BR89,BS89+2, IFERROR(FIND(" ",BR89,BS89),999)-BS89-2)))</f>
        <v>-1</v>
      </c>
      <c r="BU89" s="0" t="str">
        <f aca="false">IF(OR(BS89=-1,IFERROR(INDEX(BS$2:BS$100,BT89),999)&gt;=0),BR89, REPLACE(BR89,BS89,IFERROR(FIND(" ",BR89,BS89),999)-BS89,                   INDEX(BR$2:BR$100,BT89)                  ) )</f>
        <v/>
      </c>
      <c r="BV89" s="0" t="n">
        <f aca="false">IFERROR(FIND("f_",LOWER(BU89)),-1)</f>
        <v>-1</v>
      </c>
      <c r="BW89" s="0" t="n">
        <f aca="false">IF(BV89=-1,-1, VALUE(MID(BU89,BV89+2, IFERROR(FIND(" ",BU89,BV89),999)-BV89-2)))</f>
        <v>-1</v>
      </c>
      <c r="BX89" s="0" t="str">
        <f aca="false">IF(OR(BV89=-1,IFERROR(INDEX(BV$2:BV$100,BW89),999)&gt;=0),BU89, REPLACE(BU89,BV89,IFERROR(FIND(" ",BU89,BV89),999)-BV89,                   INDEX(BU$2:BU$100,BW89)                  ) )</f>
        <v/>
      </c>
      <c r="BY89" s="0" t="n">
        <f aca="false">IFERROR(FIND("f_",LOWER(BX89)),-1)</f>
        <v>-1</v>
      </c>
      <c r="BZ89" s="0" t="n">
        <f aca="false">IF(BY89=-1,-1, VALUE(MID(BX89,BY89+2, IFERROR(FIND(" ",BX89,BY89),999)-BY89-2)))</f>
        <v>-1</v>
      </c>
      <c r="CA89" s="0" t="str">
        <f aca="false">IF(OR(BY89=-1,IFERROR(INDEX(BY$2:BY$100,BZ89),999)&gt;=0),BX89, REPLACE(BX89,BY89,IFERROR(FIND(" ",BX89,BY89),999)-BY89,                   INDEX(BX$2:BX$100,BZ89)                  ) )</f>
        <v/>
      </c>
      <c r="CB89" s="0" t="n">
        <f aca="false">IFERROR(FIND("f_",LOWER(CA89)),-1)</f>
        <v>-1</v>
      </c>
      <c r="CC89" s="0" t="n">
        <f aca="false">IF(CB89=-1,-1, VALUE(MID(CA89,CB89+2, IFERROR(FIND(" ",CA89,CB89),999)-CB89-2)))</f>
        <v>-1</v>
      </c>
      <c r="CD89" s="0" t="str">
        <f aca="false">IF(OR(CB89=-1,IFERROR(INDEX(CB$2:CB$100,CC89),999)&gt;=0),CA89, REPLACE(CA89,CB89,IFERROR(FIND(" ",CA89,CB89),999)-CB89,                   INDEX(CA$2:CA$100,CC89)                  ) )</f>
        <v/>
      </c>
      <c r="CE89" s="0" t="n">
        <f aca="false">IFERROR(FIND("f_",LOWER(CD89)),-1)</f>
        <v>-1</v>
      </c>
      <c r="CF89" s="0" t="n">
        <f aca="false">IF(CE89=-1,-1, VALUE(MID(CD89,CE89+2, IFERROR(FIND(" ",CD89,CE89),999)-CE89-2)))</f>
        <v>-1</v>
      </c>
      <c r="CG89" s="0" t="str">
        <f aca="false">IF(OR(CE89=-1,IFERROR(INDEX(CE$2:CE$100,CF89),999)&gt;=0),CD89, REPLACE(CD89,CE89,IFERROR(FIND(" ",CD89,CE89),999)-CE89,                   INDEX(CD$2:CD$100,CF89)                  ) )</f>
        <v/>
      </c>
      <c r="CH89" s="0" t="n">
        <f aca="false">IFERROR(FIND("f_",LOWER(CG89)),-1)</f>
        <v>-1</v>
      </c>
      <c r="CI89" s="0" t="n">
        <f aca="false">IF(CH89=-1,-1, VALUE(MID(CG89,CH89+2, IFERROR(FIND(" ",CG89,CH89),999)-CH89-2)))</f>
        <v>-1</v>
      </c>
      <c r="CJ89" s="0" t="str">
        <f aca="false">IF(OR(CH89=-1,IFERROR(INDEX(CH$2:CH$100,CI89),999)&gt;=0),CG89, REPLACE(CG89,CH89,IFERROR(FIND(" ",CG89,CH89),999)-CH89,                   INDEX(CG$2:CG$100,CI89)                  ) )</f>
        <v/>
      </c>
      <c r="CK89" s="0" t="n">
        <f aca="false">IFERROR(FIND("f_",LOWER(CJ89)),-1)</f>
        <v>-1</v>
      </c>
      <c r="CL89" s="0" t="n">
        <f aca="false">IF(CK89=-1,-1, VALUE(MID(CJ89,CK89+2, IFERROR(FIND(" ",CJ89,CK89),999)-CK89-2)))</f>
        <v>-1</v>
      </c>
      <c r="CM89" s="0" t="str">
        <f aca="false">IF(OR(CK89=-1,IFERROR(INDEX(CK$2:CK$100,CL89),999)&gt;=0),CJ89, REPLACE(CJ89,CK89,IFERROR(FIND(" ",CJ89,CK89),999)-CK89,                   INDEX(CJ$2:CJ$100,CL89)                  ) )</f>
        <v/>
      </c>
      <c r="CN89" s="0" t="n">
        <f aca="false">IFERROR(FIND("f_",LOWER(CM89)),-1)</f>
        <v>-1</v>
      </c>
      <c r="CO89" s="0" t="n">
        <f aca="false">IF(CN89=-1,-1, VALUE(MID(CM89,CN89+2, IFERROR(FIND(" ",CM89,CN89),999)-CN89-2)))</f>
        <v>-1</v>
      </c>
      <c r="CP89" s="0" t="str">
        <f aca="false">IF(OR(CN89=-1,IFERROR(INDEX(CN$2:CN$100,CO89),999)&gt;=0),CM89, REPLACE(CM89,CN89,IFERROR(FIND(" ",CM89,CN89),999)-CN89,                   INDEX(CM$2:CM$100,CO89)                  ) )</f>
        <v/>
      </c>
      <c r="CQ89" s="0" t="n">
        <f aca="false">IFERROR(FIND("f_",LOWER(CP89)),-1)</f>
        <v>-1</v>
      </c>
      <c r="CR89" s="0" t="n">
        <f aca="false">IF(CQ89=-1,-1, VALUE(MID(CP89,CQ89+2, IFERROR(FIND(" ",CP89,CQ89),999)-CQ89-2)))</f>
        <v>-1</v>
      </c>
      <c r="CS89" s="0" t="str">
        <f aca="false">IF(OR(CQ89=-1,IFERROR(INDEX(CQ$2:CQ$100,CR89),999)&gt;=0),CP89, REPLACE(CP89,CQ89,IFERROR(FIND(" ",CP89,CQ89),999)-CQ89,                   INDEX(CP$2:CP$100,CR89)                  ) )</f>
        <v/>
      </c>
      <c r="CT89" s="0" t="n">
        <f aca="false">IFERROR(FIND("f_",LOWER(CS89)),-1)</f>
        <v>-1</v>
      </c>
      <c r="CU89" s="0" t="n">
        <f aca="false">IF(CT89=-1,-1, VALUE(MID(CS89,CT89+2, IFERROR(FIND(" ",CS89,CT89),999)-CT89-2)))</f>
        <v>-1</v>
      </c>
      <c r="CV89" s="0" t="str">
        <f aca="false">IF(OR(CT89=-1,IFERROR(INDEX(CT$2:CT$100,CU89),999)&gt;=0),CS89, REPLACE(CS89,CT89,IFERROR(FIND(" ",CS89,CT89),999)-CT89,                   INDEX(CS$2:CS$100,CU89)                  ) )</f>
        <v/>
      </c>
      <c r="CW89" s="0" t="n">
        <f aca="false">IFERROR(FIND("f_",LOWER(CV89)),-1)</f>
        <v>-1</v>
      </c>
      <c r="CX89" s="0" t="n">
        <f aca="false">IF(CW89=-1,-1, VALUE(MID(CV89,CW89+2, IFERROR(FIND(" ",CV89,CW89),999)-CW89-2)))</f>
        <v>-1</v>
      </c>
      <c r="CY89" s="0" t="str">
        <f aca="false">IF(OR(CW89=-1,IFERROR(INDEX(CW$2:CW$100,CX89),999)&gt;=0),CV89, REPLACE(CV89,CW89,IFERROR(FIND(" ",CV89,CW89),999)-CW89,                   INDEX(CV$2:CV$100,CX89)                  ) )</f>
        <v/>
      </c>
      <c r="CZ89" s="0" t="n">
        <f aca="false">IFERROR(FIND("f_",LOWER(CY89)),-1)</f>
        <v>-1</v>
      </c>
      <c r="DA89" s="0" t="n">
        <f aca="false">IF(CZ89=-1,-1, VALUE(MID(CY89,CZ89+2, IFERROR(FIND(" ",CY89,CZ89),999)-CZ89-2)))</f>
        <v>-1</v>
      </c>
      <c r="DB89" s="0" t="str">
        <f aca="false">IF(OR(CZ89=-1,IFERROR(INDEX(CZ$2:CZ$100,DA89),999)&gt;=0),CY89, REPLACE(CY89,CZ89,IFERROR(FIND(" ",CY89,CZ89),999)-CZ89,                   INDEX(CY$2:CY$100,DA89)                  ) )</f>
        <v/>
      </c>
    </row>
    <row r="90" customFormat="false" ht="13.8" hidden="false" customHeight="false" outlineLevel="0" collapsed="false">
      <c r="D90" s="1"/>
      <c r="I90" s="0" t="str">
        <f aca="false">DB90</f>
        <v/>
      </c>
      <c r="L90" s="0" t="e">
        <f aca="false">VLOOKUP($D90,Relgebra!$A:$E,5,0)</f>
        <v>#N/A</v>
      </c>
      <c r="M90" s="0" t="e">
        <f aca="false">SUBSTITUTE(SUBSTITUTE(L90,"parm1",E90),"parm2",F90)</f>
        <v>#N/A</v>
      </c>
      <c r="N90" s="0" t="str">
        <f aca="false">IFERROR(VLOOKUP(ROW($A89),$G$2:$M$100,COLUMN(M89)-COLUMN(G89)+1,0),"")</f>
        <v/>
      </c>
      <c r="P90" s="0" t="str">
        <f aca="false">N90</f>
        <v/>
      </c>
      <c r="Q90" s="0" t="n">
        <f aca="false">IFERROR(FIND("f_",LOWER(P90)),-1)</f>
        <v>-1</v>
      </c>
      <c r="R90" s="0" t="n">
        <f aca="false">IF(Q90=-1,-1, VALUE(MID(P90,Q90+2, IFERROR(FIND(" ",P90,Q90),999)-Q90-2)))</f>
        <v>-1</v>
      </c>
      <c r="S90" s="0" t="str">
        <f aca="false">IF(OR(Q90=-1,IFERROR(INDEX(Q$2:Q$100,R90),999)&gt;=0),P90, REPLACE(P90,Q90,IFERROR(FIND(" ",P90,Q90),999)-Q90,                   INDEX(P$2:P$100,R90)                  ) )</f>
        <v/>
      </c>
      <c r="T90" s="0" t="n">
        <f aca="false">IFERROR(FIND("f_",LOWER(S90)),-1)</f>
        <v>-1</v>
      </c>
      <c r="U90" s="0" t="n">
        <f aca="false">IF(T90=-1,-1, VALUE(MID(S90,T90+2, IFERROR(FIND(" ",S90,T90),999)-T90-2)))</f>
        <v>-1</v>
      </c>
      <c r="V90" s="0" t="str">
        <f aca="false">IF(OR(T90=-1,IFERROR(INDEX(T$2:T$100,U90),999)&gt;=0),S90, REPLACE(S90,T90,IFERROR(FIND(" ",S90,T90),999)-T90,                   INDEX(S$2:S$100,U90)                  ) )</f>
        <v/>
      </c>
      <c r="W90" s="0" t="n">
        <f aca="false">IFERROR(FIND("f_",LOWER(V90)),-1)</f>
        <v>-1</v>
      </c>
      <c r="X90" s="0" t="n">
        <f aca="false">IF(W90=-1,-1, VALUE(MID(V90,W90+2, IFERROR(FIND(" ",V90,W90),999)-W90-2)))</f>
        <v>-1</v>
      </c>
      <c r="Y90" s="0" t="str">
        <f aca="false">IF(OR(W90=-1,IFERROR(INDEX(W$2:W$100,X90),999)&gt;=0),V90, REPLACE(V90,W90,IFERROR(FIND(" ",V90,W90),999)-W90,                   INDEX(V$2:V$100,X90)                  ) )</f>
        <v/>
      </c>
      <c r="Z90" s="0" t="n">
        <f aca="false">IFERROR(FIND("f_",LOWER(Y90)),-1)</f>
        <v>-1</v>
      </c>
      <c r="AA90" s="0" t="n">
        <f aca="false">IF(Z90=-1,-1, VALUE(MID(Y90,Z90+2, IFERROR(FIND(" ",Y90,Z90),999)-Z90-2)))</f>
        <v>-1</v>
      </c>
      <c r="AB90" s="0" t="str">
        <f aca="false">IF(OR(Z90=-1,IFERROR(INDEX(Z$2:Z$100,AA90),999)&gt;=0),Y90, REPLACE(Y90,Z90,IFERROR(FIND(" ",Y90,Z90),999)-Z90,                   INDEX(Y$2:Y$100,AA90)                  ) )</f>
        <v/>
      </c>
      <c r="AC90" s="0" t="n">
        <f aca="false">IFERROR(FIND("f_",LOWER(AB90)),-1)</f>
        <v>-1</v>
      </c>
      <c r="AD90" s="0" t="n">
        <f aca="false">IF(AC90=-1,-1, VALUE(MID(AB90,AC90+2, IFERROR(FIND(" ",AB90,AC90),999)-AC90-2)))</f>
        <v>-1</v>
      </c>
      <c r="AE90" s="0" t="str">
        <f aca="false">IF(OR(AC90=-1,IFERROR(INDEX(AC$2:AC$100,AD90),999)&gt;=0),AB90, REPLACE(AB90,AC90,IFERROR(FIND(" ",AB90,AC90),999)-AC90,                   INDEX(AB$2:AB$100,AD90)                  ) )</f>
        <v/>
      </c>
      <c r="AF90" s="0" t="n">
        <f aca="false">IFERROR(FIND("f_",LOWER(AE90)),-1)</f>
        <v>-1</v>
      </c>
      <c r="AG90" s="0" t="n">
        <f aca="false">IF(AF90=-1,-1, VALUE(MID(AE90,AF90+2, IFERROR(FIND(" ",AE90,AF90),999)-AF90-2)))</f>
        <v>-1</v>
      </c>
      <c r="AH90" s="0" t="str">
        <f aca="false">IF(OR(AF90=-1,IFERROR(INDEX(AF$2:AF$100,AG90),999)&gt;=0),AE90, REPLACE(AE90,AF90,IFERROR(FIND(" ",AE90,AF90),999)-AF90,                   INDEX(AE$2:AE$100,AG90)                  ) )</f>
        <v/>
      </c>
      <c r="AI90" s="0" t="n">
        <f aca="false">IFERROR(FIND("f_",LOWER(AH90)),-1)</f>
        <v>-1</v>
      </c>
      <c r="AJ90" s="0" t="n">
        <f aca="false">IF(AI90=-1,-1, VALUE(MID(AH90,AI90+2, IFERROR(FIND(" ",AH90,AI90),999)-AI90-2)))</f>
        <v>-1</v>
      </c>
      <c r="AK90" s="0" t="str">
        <f aca="false">IF(OR(AI90=-1,IFERROR(INDEX(AI$2:AI$100,AJ90),999)&gt;=0),AH90, REPLACE(AH90,AI90,IFERROR(FIND(" ",AH90,AI90),999)-AI90,                   INDEX(AH$2:AH$100,AJ90)                  ) )</f>
        <v/>
      </c>
      <c r="AL90" s="0" t="n">
        <f aca="false">IFERROR(FIND("f_",LOWER(AK90)),-1)</f>
        <v>-1</v>
      </c>
      <c r="AM90" s="0" t="n">
        <f aca="false">IF(AL90=-1,-1, VALUE(MID(AK90,AL90+2, IFERROR(FIND(" ",AK90,AL90),999)-AL90-2)))</f>
        <v>-1</v>
      </c>
      <c r="AN90" s="0" t="str">
        <f aca="false">IF(OR(AL90=-1,IFERROR(INDEX(AL$2:AL$100,AM90),999)&gt;=0),AK90, REPLACE(AK90,AL90,IFERROR(FIND(" ",AK90,AL90),999)-AL90,                   INDEX(AK$2:AK$100,AM90)                  ) )</f>
        <v/>
      </c>
      <c r="AO90" s="0" t="n">
        <f aca="false">IFERROR(FIND("f_",LOWER(AN90)),-1)</f>
        <v>-1</v>
      </c>
      <c r="AP90" s="0" t="n">
        <f aca="false">IF(AO90=-1,-1, VALUE(MID(AN90,AO90+2, IFERROR(FIND(" ",AN90,AO90),999)-AO90-2)))</f>
        <v>-1</v>
      </c>
      <c r="AQ90" s="0" t="str">
        <f aca="false">IF(OR(AO90=-1,IFERROR(INDEX(AO$2:AO$100,AP90),999)&gt;=0),AN90, REPLACE(AN90,AO90,IFERROR(FIND(" ",AN90,AO90),999)-AO90,                   INDEX(AN$2:AN$100,AP90)                  ) )</f>
        <v/>
      </c>
      <c r="AR90" s="0" t="n">
        <f aca="false">IFERROR(FIND("f_",LOWER(AQ90)),-1)</f>
        <v>-1</v>
      </c>
      <c r="AS90" s="0" t="n">
        <f aca="false">IF(AR90=-1,-1, VALUE(MID(AQ90,AR90+2, IFERROR(FIND(" ",AQ90,AR90),999)-AR90-2)))</f>
        <v>-1</v>
      </c>
      <c r="AT90" s="0" t="str">
        <f aca="false">IF(OR(AR90=-1,IFERROR(INDEX(AR$2:AR$100,AS90),999)&gt;=0),AQ90, REPLACE(AQ90,AR90,IFERROR(FIND(" ",AQ90,AR90),999)-AR90,                   INDEX(AQ$2:AQ$100,AS90)                  ) )</f>
        <v/>
      </c>
      <c r="AU90" s="0" t="n">
        <f aca="false">IFERROR(FIND("f_",LOWER(AT90)),-1)</f>
        <v>-1</v>
      </c>
      <c r="AV90" s="0" t="n">
        <f aca="false">IF(AU90=-1,-1, VALUE(MID(AT90,AU90+2, IFERROR(FIND(" ",AT90,AU90),999)-AU90-2)))</f>
        <v>-1</v>
      </c>
      <c r="AW90" s="0" t="str">
        <f aca="false">IF(OR(AU90=-1,IFERROR(INDEX(AU$2:AU$100,AV90),999)&gt;=0),AT90, REPLACE(AT90,AU90,IFERROR(FIND(" ",AT90,AU90),999)-AU90,                   INDEX(AT$2:AT$100,AV90)                  ) )</f>
        <v/>
      </c>
      <c r="AX90" s="0" t="n">
        <f aca="false">IFERROR(FIND("f_",LOWER(AW90)),-1)</f>
        <v>-1</v>
      </c>
      <c r="AY90" s="0" t="n">
        <f aca="false">IF(AX90=-1,-1, VALUE(MID(AW90,AX90+2, IFERROR(FIND(" ",AW90,AX90),999)-AX90-2)))</f>
        <v>-1</v>
      </c>
      <c r="AZ90" s="0" t="str">
        <f aca="false">IF(OR(AX90=-1,IFERROR(INDEX(AX$2:AX$100,AY90),999)&gt;=0),AW90, REPLACE(AW90,AX90,IFERROR(FIND(" ",AW90,AX90),999)-AX90,                   INDEX(AW$2:AW$100,AY90)                  ) )</f>
        <v/>
      </c>
      <c r="BA90" s="0" t="n">
        <f aca="false">IFERROR(FIND("f_",LOWER(AZ90)),-1)</f>
        <v>-1</v>
      </c>
      <c r="BB90" s="0" t="n">
        <f aca="false">IF(BA90=-1,-1, VALUE(MID(AZ90,BA90+2, IFERROR(FIND(" ",AZ90,BA90),999)-BA90-2)))</f>
        <v>-1</v>
      </c>
      <c r="BC90" s="0" t="str">
        <f aca="false">IF(OR(BA90=-1,IFERROR(INDEX(BA$2:BA$100,BB90),999)&gt;=0),AZ90, REPLACE(AZ90,BA90,IFERROR(FIND(" ",AZ90,BA90),999)-BA90,                   INDEX(AZ$2:AZ$100,BB90)                  ) )</f>
        <v/>
      </c>
      <c r="BD90" s="0" t="n">
        <f aca="false">IFERROR(FIND("f_",LOWER(BC90)),-1)</f>
        <v>-1</v>
      </c>
      <c r="BE90" s="0" t="n">
        <f aca="false">IF(BD90=-1,-1, VALUE(MID(BC90,BD90+2, IFERROR(FIND(" ",BC90,BD90),999)-BD90-2)))</f>
        <v>-1</v>
      </c>
      <c r="BF90" s="0" t="str">
        <f aca="false">IF(OR(BD90=-1,IFERROR(INDEX(BD$2:BD$100,BE90),999)&gt;=0),BC90, REPLACE(BC90,BD90,IFERROR(FIND(" ",BC90,BD90),999)-BD90,                   INDEX(BC$2:BC$100,BE90)                  ) )</f>
        <v/>
      </c>
      <c r="BG90" s="0" t="n">
        <f aca="false">IFERROR(FIND("f_",LOWER(BF90)),-1)</f>
        <v>-1</v>
      </c>
      <c r="BH90" s="0" t="n">
        <f aca="false">IF(BG90=-1,-1, VALUE(MID(BF90,BG90+2, IFERROR(FIND(" ",BF90,BG90),999)-BG90-2)))</f>
        <v>-1</v>
      </c>
      <c r="BI90" s="0" t="str">
        <f aca="false">IF(OR(BG90=-1,IFERROR(INDEX(BG$2:BG$100,BH90),999)&gt;=0),BF90, REPLACE(BF90,BG90,IFERROR(FIND(" ",BF90,BG90),999)-BG90,                   INDEX(BF$2:BF$100,BH90)                  ) )</f>
        <v/>
      </c>
      <c r="BJ90" s="0" t="n">
        <f aca="false">IFERROR(FIND("f_",LOWER(BI90)),-1)</f>
        <v>-1</v>
      </c>
      <c r="BK90" s="0" t="n">
        <f aca="false">IF(BJ90=-1,-1, VALUE(MID(BI90,BJ90+2, IFERROR(FIND(" ",BI90,BJ90),999)-BJ90-2)))</f>
        <v>-1</v>
      </c>
      <c r="BL90" s="0" t="str">
        <f aca="false">IF(OR(BJ90=-1,IFERROR(INDEX(BJ$2:BJ$100,BK90),999)&gt;=0),BI90, REPLACE(BI90,BJ90,IFERROR(FIND(" ",BI90,BJ90),999)-BJ90,                   INDEX(BI$2:BI$100,BK90)                  ) )</f>
        <v/>
      </c>
      <c r="BM90" s="0" t="n">
        <f aca="false">IFERROR(FIND("f_",LOWER(BL90)),-1)</f>
        <v>-1</v>
      </c>
      <c r="BN90" s="0" t="n">
        <f aca="false">IF(BM90=-1,-1, VALUE(MID(BL90,BM90+2, IFERROR(FIND(" ",BL90,BM90),999)-BM90-2)))</f>
        <v>-1</v>
      </c>
      <c r="BO90" s="0" t="str">
        <f aca="false">IF(OR(BM90=-1,IFERROR(INDEX(BM$2:BM$100,BN90),999)&gt;=0),BL90, REPLACE(BL90,BM90,IFERROR(FIND(" ",BL90,BM90),999)-BM90,                   INDEX(BL$2:BL$100,BN90)                  ) )</f>
        <v/>
      </c>
      <c r="BP90" s="0" t="n">
        <f aca="false">IFERROR(FIND("f_",LOWER(BO90)),-1)</f>
        <v>-1</v>
      </c>
      <c r="BQ90" s="0" t="n">
        <f aca="false">IF(BP90=-1,-1, VALUE(MID(BO90,BP90+2, IFERROR(FIND(" ",BO90,BP90),999)-BP90-2)))</f>
        <v>-1</v>
      </c>
      <c r="BR90" s="0" t="str">
        <f aca="false">IF(OR(BP90=-1,IFERROR(INDEX(BP$2:BP$100,BQ90),999)&gt;=0),BO90, REPLACE(BO90,BP90,IFERROR(FIND(" ",BO90,BP90),999)-BP90,                   INDEX(BO$2:BO$100,BQ90)                  ) )</f>
        <v/>
      </c>
      <c r="BS90" s="0" t="n">
        <f aca="false">IFERROR(FIND("f_",LOWER(BR90)),-1)</f>
        <v>-1</v>
      </c>
      <c r="BT90" s="0" t="n">
        <f aca="false">IF(BS90=-1,-1, VALUE(MID(BR90,BS90+2, IFERROR(FIND(" ",BR90,BS90),999)-BS90-2)))</f>
        <v>-1</v>
      </c>
      <c r="BU90" s="0" t="str">
        <f aca="false">IF(OR(BS90=-1,IFERROR(INDEX(BS$2:BS$100,BT90),999)&gt;=0),BR90, REPLACE(BR90,BS90,IFERROR(FIND(" ",BR90,BS90),999)-BS90,                   INDEX(BR$2:BR$100,BT90)                  ) )</f>
        <v/>
      </c>
      <c r="BV90" s="0" t="n">
        <f aca="false">IFERROR(FIND("f_",LOWER(BU90)),-1)</f>
        <v>-1</v>
      </c>
      <c r="BW90" s="0" t="n">
        <f aca="false">IF(BV90=-1,-1, VALUE(MID(BU90,BV90+2, IFERROR(FIND(" ",BU90,BV90),999)-BV90-2)))</f>
        <v>-1</v>
      </c>
      <c r="BX90" s="0" t="str">
        <f aca="false">IF(OR(BV90=-1,IFERROR(INDEX(BV$2:BV$100,BW90),999)&gt;=0),BU90, REPLACE(BU90,BV90,IFERROR(FIND(" ",BU90,BV90),999)-BV90,                   INDEX(BU$2:BU$100,BW90)                  ) )</f>
        <v/>
      </c>
      <c r="BY90" s="0" t="n">
        <f aca="false">IFERROR(FIND("f_",LOWER(BX90)),-1)</f>
        <v>-1</v>
      </c>
      <c r="BZ90" s="0" t="n">
        <f aca="false">IF(BY90=-1,-1, VALUE(MID(BX90,BY90+2, IFERROR(FIND(" ",BX90,BY90),999)-BY90-2)))</f>
        <v>-1</v>
      </c>
      <c r="CA90" s="0" t="str">
        <f aca="false">IF(OR(BY90=-1,IFERROR(INDEX(BY$2:BY$100,BZ90),999)&gt;=0),BX90, REPLACE(BX90,BY90,IFERROR(FIND(" ",BX90,BY90),999)-BY90,                   INDEX(BX$2:BX$100,BZ90)                  ) )</f>
        <v/>
      </c>
      <c r="CB90" s="0" t="n">
        <f aca="false">IFERROR(FIND("f_",LOWER(CA90)),-1)</f>
        <v>-1</v>
      </c>
      <c r="CC90" s="0" t="n">
        <f aca="false">IF(CB90=-1,-1, VALUE(MID(CA90,CB90+2, IFERROR(FIND(" ",CA90,CB90),999)-CB90-2)))</f>
        <v>-1</v>
      </c>
      <c r="CD90" s="0" t="str">
        <f aca="false">IF(OR(CB90=-1,IFERROR(INDEX(CB$2:CB$100,CC90),999)&gt;=0),CA90, REPLACE(CA90,CB90,IFERROR(FIND(" ",CA90,CB90),999)-CB90,                   INDEX(CA$2:CA$100,CC90)                  ) )</f>
        <v/>
      </c>
      <c r="CE90" s="0" t="n">
        <f aca="false">IFERROR(FIND("f_",LOWER(CD90)),-1)</f>
        <v>-1</v>
      </c>
      <c r="CF90" s="0" t="n">
        <f aca="false">IF(CE90=-1,-1, VALUE(MID(CD90,CE90+2, IFERROR(FIND(" ",CD90,CE90),999)-CE90-2)))</f>
        <v>-1</v>
      </c>
      <c r="CG90" s="0" t="str">
        <f aca="false">IF(OR(CE90=-1,IFERROR(INDEX(CE$2:CE$100,CF90),999)&gt;=0),CD90, REPLACE(CD90,CE90,IFERROR(FIND(" ",CD90,CE90),999)-CE90,                   INDEX(CD$2:CD$100,CF90)                  ) )</f>
        <v/>
      </c>
      <c r="CH90" s="0" t="n">
        <f aca="false">IFERROR(FIND("f_",LOWER(CG90)),-1)</f>
        <v>-1</v>
      </c>
      <c r="CI90" s="0" t="n">
        <f aca="false">IF(CH90=-1,-1, VALUE(MID(CG90,CH90+2, IFERROR(FIND(" ",CG90,CH90),999)-CH90-2)))</f>
        <v>-1</v>
      </c>
      <c r="CJ90" s="0" t="str">
        <f aca="false">IF(OR(CH90=-1,IFERROR(INDEX(CH$2:CH$100,CI90),999)&gt;=0),CG90, REPLACE(CG90,CH90,IFERROR(FIND(" ",CG90,CH90),999)-CH90,                   INDEX(CG$2:CG$100,CI90)                  ) )</f>
        <v/>
      </c>
      <c r="CK90" s="0" t="n">
        <f aca="false">IFERROR(FIND("f_",LOWER(CJ90)),-1)</f>
        <v>-1</v>
      </c>
      <c r="CL90" s="0" t="n">
        <f aca="false">IF(CK90=-1,-1, VALUE(MID(CJ90,CK90+2, IFERROR(FIND(" ",CJ90,CK90),999)-CK90-2)))</f>
        <v>-1</v>
      </c>
      <c r="CM90" s="0" t="str">
        <f aca="false">IF(OR(CK90=-1,IFERROR(INDEX(CK$2:CK$100,CL90),999)&gt;=0),CJ90, REPLACE(CJ90,CK90,IFERROR(FIND(" ",CJ90,CK90),999)-CK90,                   INDEX(CJ$2:CJ$100,CL90)                  ) )</f>
        <v/>
      </c>
      <c r="CN90" s="0" t="n">
        <f aca="false">IFERROR(FIND("f_",LOWER(CM90)),-1)</f>
        <v>-1</v>
      </c>
      <c r="CO90" s="0" t="n">
        <f aca="false">IF(CN90=-1,-1, VALUE(MID(CM90,CN90+2, IFERROR(FIND(" ",CM90,CN90),999)-CN90-2)))</f>
        <v>-1</v>
      </c>
      <c r="CP90" s="0" t="str">
        <f aca="false">IF(OR(CN90=-1,IFERROR(INDEX(CN$2:CN$100,CO90),999)&gt;=0),CM90, REPLACE(CM90,CN90,IFERROR(FIND(" ",CM90,CN90),999)-CN90,                   INDEX(CM$2:CM$100,CO90)                  ) )</f>
        <v/>
      </c>
      <c r="CQ90" s="0" t="n">
        <f aca="false">IFERROR(FIND("f_",LOWER(CP90)),-1)</f>
        <v>-1</v>
      </c>
      <c r="CR90" s="0" t="n">
        <f aca="false">IF(CQ90=-1,-1, VALUE(MID(CP90,CQ90+2, IFERROR(FIND(" ",CP90,CQ90),999)-CQ90-2)))</f>
        <v>-1</v>
      </c>
      <c r="CS90" s="0" t="str">
        <f aca="false">IF(OR(CQ90=-1,IFERROR(INDEX(CQ$2:CQ$100,CR90),999)&gt;=0),CP90, REPLACE(CP90,CQ90,IFERROR(FIND(" ",CP90,CQ90),999)-CQ90,                   INDEX(CP$2:CP$100,CR90)                  ) )</f>
        <v/>
      </c>
      <c r="CT90" s="0" t="n">
        <f aca="false">IFERROR(FIND("f_",LOWER(CS90)),-1)</f>
        <v>-1</v>
      </c>
      <c r="CU90" s="0" t="n">
        <f aca="false">IF(CT90=-1,-1, VALUE(MID(CS90,CT90+2, IFERROR(FIND(" ",CS90,CT90),999)-CT90-2)))</f>
        <v>-1</v>
      </c>
      <c r="CV90" s="0" t="str">
        <f aca="false">IF(OR(CT90=-1,IFERROR(INDEX(CT$2:CT$100,CU90),999)&gt;=0),CS90, REPLACE(CS90,CT90,IFERROR(FIND(" ",CS90,CT90),999)-CT90,                   INDEX(CS$2:CS$100,CU90)                  ) )</f>
        <v/>
      </c>
      <c r="CW90" s="0" t="n">
        <f aca="false">IFERROR(FIND("f_",LOWER(CV90)),-1)</f>
        <v>-1</v>
      </c>
      <c r="CX90" s="0" t="n">
        <f aca="false">IF(CW90=-1,-1, VALUE(MID(CV90,CW90+2, IFERROR(FIND(" ",CV90,CW90),999)-CW90-2)))</f>
        <v>-1</v>
      </c>
      <c r="CY90" s="0" t="str">
        <f aca="false">IF(OR(CW90=-1,IFERROR(INDEX(CW$2:CW$100,CX90),999)&gt;=0),CV90, REPLACE(CV90,CW90,IFERROR(FIND(" ",CV90,CW90),999)-CW90,                   INDEX(CV$2:CV$100,CX90)                  ) )</f>
        <v/>
      </c>
      <c r="CZ90" s="0" t="n">
        <f aca="false">IFERROR(FIND("f_",LOWER(CY90)),-1)</f>
        <v>-1</v>
      </c>
      <c r="DA90" s="0" t="n">
        <f aca="false">IF(CZ90=-1,-1, VALUE(MID(CY90,CZ90+2, IFERROR(FIND(" ",CY90,CZ90),999)-CZ90-2)))</f>
        <v>-1</v>
      </c>
      <c r="DB90" s="0" t="str">
        <f aca="false">IF(OR(CZ90=-1,IFERROR(INDEX(CZ$2:CZ$100,DA90),999)&gt;=0),CY90, REPLACE(CY90,CZ90,IFERROR(FIND(" ",CY90,CZ90),999)-CZ90,                   INDEX(CY$2:CY$100,DA90)                  ) )</f>
        <v/>
      </c>
    </row>
    <row r="91" customFormat="false" ht="13.8" hidden="false" customHeight="false" outlineLevel="0" collapsed="false">
      <c r="D91" s="1"/>
      <c r="I91" s="0" t="str">
        <f aca="false">DB91</f>
        <v/>
      </c>
      <c r="L91" s="0" t="e">
        <f aca="false">VLOOKUP($D91,Relgebra!$A:$E,5,0)</f>
        <v>#N/A</v>
      </c>
      <c r="M91" s="0" t="e">
        <f aca="false">SUBSTITUTE(SUBSTITUTE(L91,"parm1",E91),"parm2",F91)</f>
        <v>#N/A</v>
      </c>
      <c r="N91" s="0" t="str">
        <f aca="false">IFERROR(VLOOKUP(ROW($A90),$G$2:$M$100,COLUMN(M90)-COLUMN(G90)+1,0),"")</f>
        <v/>
      </c>
      <c r="P91" s="0" t="str">
        <f aca="false">N91</f>
        <v/>
      </c>
      <c r="Q91" s="0" t="n">
        <f aca="false">IFERROR(FIND("f_",LOWER(P91)),-1)</f>
        <v>-1</v>
      </c>
      <c r="R91" s="0" t="n">
        <f aca="false">IF(Q91=-1,-1, VALUE(MID(P91,Q91+2, IFERROR(FIND(" ",P91,Q91),999)-Q91-2)))</f>
        <v>-1</v>
      </c>
      <c r="S91" s="0" t="str">
        <f aca="false">IF(OR(Q91=-1,IFERROR(INDEX(Q$2:Q$100,R91),999)&gt;=0),P91, REPLACE(P91,Q91,IFERROR(FIND(" ",P91,Q91),999)-Q91,                   INDEX(P$2:P$100,R91)                  ) )</f>
        <v/>
      </c>
      <c r="T91" s="0" t="n">
        <f aca="false">IFERROR(FIND("f_",LOWER(S91)),-1)</f>
        <v>-1</v>
      </c>
      <c r="U91" s="0" t="n">
        <f aca="false">IF(T91=-1,-1, VALUE(MID(S91,T91+2, IFERROR(FIND(" ",S91,T91),999)-T91-2)))</f>
        <v>-1</v>
      </c>
      <c r="V91" s="0" t="str">
        <f aca="false">IF(OR(T91=-1,IFERROR(INDEX(T$2:T$100,U91),999)&gt;=0),S91, REPLACE(S91,T91,IFERROR(FIND(" ",S91,T91),999)-T91,                   INDEX(S$2:S$100,U91)                  ) )</f>
        <v/>
      </c>
      <c r="W91" s="0" t="n">
        <f aca="false">IFERROR(FIND("f_",LOWER(V91)),-1)</f>
        <v>-1</v>
      </c>
      <c r="X91" s="0" t="n">
        <f aca="false">IF(W91=-1,-1, VALUE(MID(V91,W91+2, IFERROR(FIND(" ",V91,W91),999)-W91-2)))</f>
        <v>-1</v>
      </c>
      <c r="Y91" s="0" t="str">
        <f aca="false">IF(OR(W91=-1,IFERROR(INDEX(W$2:W$100,X91),999)&gt;=0),V91, REPLACE(V91,W91,IFERROR(FIND(" ",V91,W91),999)-W91,                   INDEX(V$2:V$100,X91)                  ) )</f>
        <v/>
      </c>
      <c r="Z91" s="0" t="n">
        <f aca="false">IFERROR(FIND("f_",LOWER(Y91)),-1)</f>
        <v>-1</v>
      </c>
      <c r="AA91" s="0" t="n">
        <f aca="false">IF(Z91=-1,-1, VALUE(MID(Y91,Z91+2, IFERROR(FIND(" ",Y91,Z91),999)-Z91-2)))</f>
        <v>-1</v>
      </c>
      <c r="AB91" s="0" t="str">
        <f aca="false">IF(OR(Z91=-1,IFERROR(INDEX(Z$2:Z$100,AA91),999)&gt;=0),Y91, REPLACE(Y91,Z91,IFERROR(FIND(" ",Y91,Z91),999)-Z91,                   INDEX(Y$2:Y$100,AA91)                  ) )</f>
        <v/>
      </c>
      <c r="AC91" s="0" t="n">
        <f aca="false">IFERROR(FIND("f_",LOWER(AB91)),-1)</f>
        <v>-1</v>
      </c>
      <c r="AD91" s="0" t="n">
        <f aca="false">IF(AC91=-1,-1, VALUE(MID(AB91,AC91+2, IFERROR(FIND(" ",AB91,AC91),999)-AC91-2)))</f>
        <v>-1</v>
      </c>
      <c r="AE91" s="0" t="str">
        <f aca="false">IF(OR(AC91=-1,IFERROR(INDEX(AC$2:AC$100,AD91),999)&gt;=0),AB91, REPLACE(AB91,AC91,IFERROR(FIND(" ",AB91,AC91),999)-AC91,                   INDEX(AB$2:AB$100,AD91)                  ) )</f>
        <v/>
      </c>
      <c r="AF91" s="0" t="n">
        <f aca="false">IFERROR(FIND("f_",LOWER(AE91)),-1)</f>
        <v>-1</v>
      </c>
      <c r="AG91" s="0" t="n">
        <f aca="false">IF(AF91=-1,-1, VALUE(MID(AE91,AF91+2, IFERROR(FIND(" ",AE91,AF91),999)-AF91-2)))</f>
        <v>-1</v>
      </c>
      <c r="AH91" s="0" t="str">
        <f aca="false">IF(OR(AF91=-1,IFERROR(INDEX(AF$2:AF$100,AG91),999)&gt;=0),AE91, REPLACE(AE91,AF91,IFERROR(FIND(" ",AE91,AF91),999)-AF91,                   INDEX(AE$2:AE$100,AG91)                  ) )</f>
        <v/>
      </c>
      <c r="AI91" s="0" t="n">
        <f aca="false">IFERROR(FIND("f_",LOWER(AH91)),-1)</f>
        <v>-1</v>
      </c>
      <c r="AJ91" s="0" t="n">
        <f aca="false">IF(AI91=-1,-1, VALUE(MID(AH91,AI91+2, IFERROR(FIND(" ",AH91,AI91),999)-AI91-2)))</f>
        <v>-1</v>
      </c>
      <c r="AK91" s="0" t="str">
        <f aca="false">IF(OR(AI91=-1,IFERROR(INDEX(AI$2:AI$100,AJ91),999)&gt;=0),AH91, REPLACE(AH91,AI91,IFERROR(FIND(" ",AH91,AI91),999)-AI91,                   INDEX(AH$2:AH$100,AJ91)                  ) )</f>
        <v/>
      </c>
      <c r="AL91" s="0" t="n">
        <f aca="false">IFERROR(FIND("f_",LOWER(AK91)),-1)</f>
        <v>-1</v>
      </c>
      <c r="AM91" s="0" t="n">
        <f aca="false">IF(AL91=-1,-1, VALUE(MID(AK91,AL91+2, IFERROR(FIND(" ",AK91,AL91),999)-AL91-2)))</f>
        <v>-1</v>
      </c>
      <c r="AN91" s="0" t="str">
        <f aca="false">IF(OR(AL91=-1,IFERROR(INDEX(AL$2:AL$100,AM91),999)&gt;=0),AK91, REPLACE(AK91,AL91,IFERROR(FIND(" ",AK91,AL91),999)-AL91,                   INDEX(AK$2:AK$100,AM91)                  ) )</f>
        <v/>
      </c>
      <c r="AO91" s="0" t="n">
        <f aca="false">IFERROR(FIND("f_",LOWER(AN91)),-1)</f>
        <v>-1</v>
      </c>
      <c r="AP91" s="0" t="n">
        <f aca="false">IF(AO91=-1,-1, VALUE(MID(AN91,AO91+2, IFERROR(FIND(" ",AN91,AO91),999)-AO91-2)))</f>
        <v>-1</v>
      </c>
      <c r="AQ91" s="0" t="str">
        <f aca="false">IF(OR(AO91=-1,IFERROR(INDEX(AO$2:AO$100,AP91),999)&gt;=0),AN91, REPLACE(AN91,AO91,IFERROR(FIND(" ",AN91,AO91),999)-AO91,                   INDEX(AN$2:AN$100,AP91)                  ) )</f>
        <v/>
      </c>
      <c r="AR91" s="0" t="n">
        <f aca="false">IFERROR(FIND("f_",LOWER(AQ91)),-1)</f>
        <v>-1</v>
      </c>
      <c r="AS91" s="0" t="n">
        <f aca="false">IF(AR91=-1,-1, VALUE(MID(AQ91,AR91+2, IFERROR(FIND(" ",AQ91,AR91),999)-AR91-2)))</f>
        <v>-1</v>
      </c>
      <c r="AT91" s="0" t="str">
        <f aca="false">IF(OR(AR91=-1,IFERROR(INDEX(AR$2:AR$100,AS91),999)&gt;=0),AQ91, REPLACE(AQ91,AR91,IFERROR(FIND(" ",AQ91,AR91),999)-AR91,                   INDEX(AQ$2:AQ$100,AS91)                  ) )</f>
        <v/>
      </c>
      <c r="AU91" s="0" t="n">
        <f aca="false">IFERROR(FIND("f_",LOWER(AT91)),-1)</f>
        <v>-1</v>
      </c>
      <c r="AV91" s="0" t="n">
        <f aca="false">IF(AU91=-1,-1, VALUE(MID(AT91,AU91+2, IFERROR(FIND(" ",AT91,AU91),999)-AU91-2)))</f>
        <v>-1</v>
      </c>
      <c r="AW91" s="0" t="str">
        <f aca="false">IF(OR(AU91=-1,IFERROR(INDEX(AU$2:AU$100,AV91),999)&gt;=0),AT91, REPLACE(AT91,AU91,IFERROR(FIND(" ",AT91,AU91),999)-AU91,                   INDEX(AT$2:AT$100,AV91)                  ) )</f>
        <v/>
      </c>
      <c r="AX91" s="0" t="n">
        <f aca="false">IFERROR(FIND("f_",LOWER(AW91)),-1)</f>
        <v>-1</v>
      </c>
      <c r="AY91" s="0" t="n">
        <f aca="false">IF(AX91=-1,-1, VALUE(MID(AW91,AX91+2, IFERROR(FIND(" ",AW91,AX91),999)-AX91-2)))</f>
        <v>-1</v>
      </c>
      <c r="AZ91" s="0" t="str">
        <f aca="false">IF(OR(AX91=-1,IFERROR(INDEX(AX$2:AX$100,AY91),999)&gt;=0),AW91, REPLACE(AW91,AX91,IFERROR(FIND(" ",AW91,AX91),999)-AX91,                   INDEX(AW$2:AW$100,AY91)                  ) )</f>
        <v/>
      </c>
      <c r="BA91" s="0" t="n">
        <f aca="false">IFERROR(FIND("f_",LOWER(AZ91)),-1)</f>
        <v>-1</v>
      </c>
      <c r="BB91" s="0" t="n">
        <f aca="false">IF(BA91=-1,-1, VALUE(MID(AZ91,BA91+2, IFERROR(FIND(" ",AZ91,BA91),999)-BA91-2)))</f>
        <v>-1</v>
      </c>
      <c r="BC91" s="0" t="str">
        <f aca="false">IF(OR(BA91=-1,IFERROR(INDEX(BA$2:BA$100,BB91),999)&gt;=0),AZ91, REPLACE(AZ91,BA91,IFERROR(FIND(" ",AZ91,BA91),999)-BA91,                   INDEX(AZ$2:AZ$100,BB91)                  ) )</f>
        <v/>
      </c>
      <c r="BD91" s="0" t="n">
        <f aca="false">IFERROR(FIND("f_",LOWER(BC91)),-1)</f>
        <v>-1</v>
      </c>
      <c r="BE91" s="0" t="n">
        <f aca="false">IF(BD91=-1,-1, VALUE(MID(BC91,BD91+2, IFERROR(FIND(" ",BC91,BD91),999)-BD91-2)))</f>
        <v>-1</v>
      </c>
      <c r="BF91" s="0" t="str">
        <f aca="false">IF(OR(BD91=-1,IFERROR(INDEX(BD$2:BD$100,BE91),999)&gt;=0),BC91, REPLACE(BC91,BD91,IFERROR(FIND(" ",BC91,BD91),999)-BD91,                   INDEX(BC$2:BC$100,BE91)                  ) )</f>
        <v/>
      </c>
      <c r="BG91" s="0" t="n">
        <f aca="false">IFERROR(FIND("f_",LOWER(BF91)),-1)</f>
        <v>-1</v>
      </c>
      <c r="BH91" s="0" t="n">
        <f aca="false">IF(BG91=-1,-1, VALUE(MID(BF91,BG91+2, IFERROR(FIND(" ",BF91,BG91),999)-BG91-2)))</f>
        <v>-1</v>
      </c>
      <c r="BI91" s="0" t="str">
        <f aca="false">IF(OR(BG91=-1,IFERROR(INDEX(BG$2:BG$100,BH91),999)&gt;=0),BF91, REPLACE(BF91,BG91,IFERROR(FIND(" ",BF91,BG91),999)-BG91,                   INDEX(BF$2:BF$100,BH91)                  ) )</f>
        <v/>
      </c>
      <c r="BJ91" s="0" t="n">
        <f aca="false">IFERROR(FIND("f_",LOWER(BI91)),-1)</f>
        <v>-1</v>
      </c>
      <c r="BK91" s="0" t="n">
        <f aca="false">IF(BJ91=-1,-1, VALUE(MID(BI91,BJ91+2, IFERROR(FIND(" ",BI91,BJ91),999)-BJ91-2)))</f>
        <v>-1</v>
      </c>
      <c r="BL91" s="0" t="str">
        <f aca="false">IF(OR(BJ91=-1,IFERROR(INDEX(BJ$2:BJ$100,BK91),999)&gt;=0),BI91, REPLACE(BI91,BJ91,IFERROR(FIND(" ",BI91,BJ91),999)-BJ91,                   INDEX(BI$2:BI$100,BK91)                  ) )</f>
        <v/>
      </c>
      <c r="BM91" s="0" t="n">
        <f aca="false">IFERROR(FIND("f_",LOWER(BL91)),-1)</f>
        <v>-1</v>
      </c>
      <c r="BN91" s="0" t="n">
        <f aca="false">IF(BM91=-1,-1, VALUE(MID(BL91,BM91+2, IFERROR(FIND(" ",BL91,BM91),999)-BM91-2)))</f>
        <v>-1</v>
      </c>
      <c r="BO91" s="0" t="str">
        <f aca="false">IF(OR(BM91=-1,IFERROR(INDEX(BM$2:BM$100,BN91),999)&gt;=0),BL91, REPLACE(BL91,BM91,IFERROR(FIND(" ",BL91,BM91),999)-BM91,                   INDEX(BL$2:BL$100,BN91)                  ) )</f>
        <v/>
      </c>
      <c r="BP91" s="0" t="n">
        <f aca="false">IFERROR(FIND("f_",LOWER(BO91)),-1)</f>
        <v>-1</v>
      </c>
      <c r="BQ91" s="0" t="n">
        <f aca="false">IF(BP91=-1,-1, VALUE(MID(BO91,BP91+2, IFERROR(FIND(" ",BO91,BP91),999)-BP91-2)))</f>
        <v>-1</v>
      </c>
      <c r="BR91" s="0" t="str">
        <f aca="false">IF(OR(BP91=-1,IFERROR(INDEX(BP$2:BP$100,BQ91),999)&gt;=0),BO91, REPLACE(BO91,BP91,IFERROR(FIND(" ",BO91,BP91),999)-BP91,                   INDEX(BO$2:BO$100,BQ91)                  ) )</f>
        <v/>
      </c>
      <c r="BS91" s="0" t="n">
        <f aca="false">IFERROR(FIND("f_",LOWER(BR91)),-1)</f>
        <v>-1</v>
      </c>
      <c r="BT91" s="0" t="n">
        <f aca="false">IF(BS91=-1,-1, VALUE(MID(BR91,BS91+2, IFERROR(FIND(" ",BR91,BS91),999)-BS91-2)))</f>
        <v>-1</v>
      </c>
      <c r="BU91" s="0" t="str">
        <f aca="false">IF(OR(BS91=-1,IFERROR(INDEX(BS$2:BS$100,BT91),999)&gt;=0),BR91, REPLACE(BR91,BS91,IFERROR(FIND(" ",BR91,BS91),999)-BS91,                   INDEX(BR$2:BR$100,BT91)                  ) )</f>
        <v/>
      </c>
      <c r="BV91" s="0" t="n">
        <f aca="false">IFERROR(FIND("f_",LOWER(BU91)),-1)</f>
        <v>-1</v>
      </c>
      <c r="BW91" s="0" t="n">
        <f aca="false">IF(BV91=-1,-1, VALUE(MID(BU91,BV91+2, IFERROR(FIND(" ",BU91,BV91),999)-BV91-2)))</f>
        <v>-1</v>
      </c>
      <c r="BX91" s="0" t="str">
        <f aca="false">IF(OR(BV91=-1,IFERROR(INDEX(BV$2:BV$100,BW91),999)&gt;=0),BU91, REPLACE(BU91,BV91,IFERROR(FIND(" ",BU91,BV91),999)-BV91,                   INDEX(BU$2:BU$100,BW91)                  ) )</f>
        <v/>
      </c>
      <c r="BY91" s="0" t="n">
        <f aca="false">IFERROR(FIND("f_",LOWER(BX91)),-1)</f>
        <v>-1</v>
      </c>
      <c r="BZ91" s="0" t="n">
        <f aca="false">IF(BY91=-1,-1, VALUE(MID(BX91,BY91+2, IFERROR(FIND(" ",BX91,BY91),999)-BY91-2)))</f>
        <v>-1</v>
      </c>
      <c r="CA91" s="0" t="str">
        <f aca="false">IF(OR(BY91=-1,IFERROR(INDEX(BY$2:BY$100,BZ91),999)&gt;=0),BX91, REPLACE(BX91,BY91,IFERROR(FIND(" ",BX91,BY91),999)-BY91,                   INDEX(BX$2:BX$100,BZ91)                  ) )</f>
        <v/>
      </c>
      <c r="CB91" s="0" t="n">
        <f aca="false">IFERROR(FIND("f_",LOWER(CA91)),-1)</f>
        <v>-1</v>
      </c>
      <c r="CC91" s="0" t="n">
        <f aca="false">IF(CB91=-1,-1, VALUE(MID(CA91,CB91+2, IFERROR(FIND(" ",CA91,CB91),999)-CB91-2)))</f>
        <v>-1</v>
      </c>
      <c r="CD91" s="0" t="str">
        <f aca="false">IF(OR(CB91=-1,IFERROR(INDEX(CB$2:CB$100,CC91),999)&gt;=0),CA91, REPLACE(CA91,CB91,IFERROR(FIND(" ",CA91,CB91),999)-CB91,                   INDEX(CA$2:CA$100,CC91)                  ) )</f>
        <v/>
      </c>
      <c r="CE91" s="0" t="n">
        <f aca="false">IFERROR(FIND("f_",LOWER(CD91)),-1)</f>
        <v>-1</v>
      </c>
      <c r="CF91" s="0" t="n">
        <f aca="false">IF(CE91=-1,-1, VALUE(MID(CD91,CE91+2, IFERROR(FIND(" ",CD91,CE91),999)-CE91-2)))</f>
        <v>-1</v>
      </c>
      <c r="CG91" s="0" t="str">
        <f aca="false">IF(OR(CE91=-1,IFERROR(INDEX(CE$2:CE$100,CF91),999)&gt;=0),CD91, REPLACE(CD91,CE91,IFERROR(FIND(" ",CD91,CE91),999)-CE91,                   INDEX(CD$2:CD$100,CF91)                  ) )</f>
        <v/>
      </c>
      <c r="CH91" s="0" t="n">
        <f aca="false">IFERROR(FIND("f_",LOWER(CG91)),-1)</f>
        <v>-1</v>
      </c>
      <c r="CI91" s="0" t="n">
        <f aca="false">IF(CH91=-1,-1, VALUE(MID(CG91,CH91+2, IFERROR(FIND(" ",CG91,CH91),999)-CH91-2)))</f>
        <v>-1</v>
      </c>
      <c r="CJ91" s="0" t="str">
        <f aca="false">IF(OR(CH91=-1,IFERROR(INDEX(CH$2:CH$100,CI91),999)&gt;=0),CG91, REPLACE(CG91,CH91,IFERROR(FIND(" ",CG91,CH91),999)-CH91,                   INDEX(CG$2:CG$100,CI91)                  ) )</f>
        <v/>
      </c>
      <c r="CK91" s="0" t="n">
        <f aca="false">IFERROR(FIND("f_",LOWER(CJ91)),-1)</f>
        <v>-1</v>
      </c>
      <c r="CL91" s="0" t="n">
        <f aca="false">IF(CK91=-1,-1, VALUE(MID(CJ91,CK91+2, IFERROR(FIND(" ",CJ91,CK91),999)-CK91-2)))</f>
        <v>-1</v>
      </c>
      <c r="CM91" s="0" t="str">
        <f aca="false">IF(OR(CK91=-1,IFERROR(INDEX(CK$2:CK$100,CL91),999)&gt;=0),CJ91, REPLACE(CJ91,CK91,IFERROR(FIND(" ",CJ91,CK91),999)-CK91,                   INDEX(CJ$2:CJ$100,CL91)                  ) )</f>
        <v/>
      </c>
      <c r="CN91" s="0" t="n">
        <f aca="false">IFERROR(FIND("f_",LOWER(CM91)),-1)</f>
        <v>-1</v>
      </c>
      <c r="CO91" s="0" t="n">
        <f aca="false">IF(CN91=-1,-1, VALUE(MID(CM91,CN91+2, IFERROR(FIND(" ",CM91,CN91),999)-CN91-2)))</f>
        <v>-1</v>
      </c>
      <c r="CP91" s="0" t="str">
        <f aca="false">IF(OR(CN91=-1,IFERROR(INDEX(CN$2:CN$100,CO91),999)&gt;=0),CM91, REPLACE(CM91,CN91,IFERROR(FIND(" ",CM91,CN91),999)-CN91,                   INDEX(CM$2:CM$100,CO91)                  ) )</f>
        <v/>
      </c>
      <c r="CQ91" s="0" t="n">
        <f aca="false">IFERROR(FIND("f_",LOWER(CP91)),-1)</f>
        <v>-1</v>
      </c>
      <c r="CR91" s="0" t="n">
        <f aca="false">IF(CQ91=-1,-1, VALUE(MID(CP91,CQ91+2, IFERROR(FIND(" ",CP91,CQ91),999)-CQ91-2)))</f>
        <v>-1</v>
      </c>
      <c r="CS91" s="0" t="str">
        <f aca="false">IF(OR(CQ91=-1,IFERROR(INDEX(CQ$2:CQ$100,CR91),999)&gt;=0),CP91, REPLACE(CP91,CQ91,IFERROR(FIND(" ",CP91,CQ91),999)-CQ91,                   INDEX(CP$2:CP$100,CR91)                  ) )</f>
        <v/>
      </c>
      <c r="CT91" s="0" t="n">
        <f aca="false">IFERROR(FIND("f_",LOWER(CS91)),-1)</f>
        <v>-1</v>
      </c>
      <c r="CU91" s="0" t="n">
        <f aca="false">IF(CT91=-1,-1, VALUE(MID(CS91,CT91+2, IFERROR(FIND(" ",CS91,CT91),999)-CT91-2)))</f>
        <v>-1</v>
      </c>
      <c r="CV91" s="0" t="str">
        <f aca="false">IF(OR(CT91=-1,IFERROR(INDEX(CT$2:CT$100,CU91),999)&gt;=0),CS91, REPLACE(CS91,CT91,IFERROR(FIND(" ",CS91,CT91),999)-CT91,                   INDEX(CS$2:CS$100,CU91)                  ) )</f>
        <v/>
      </c>
      <c r="CW91" s="0" t="n">
        <f aca="false">IFERROR(FIND("f_",LOWER(CV91)),-1)</f>
        <v>-1</v>
      </c>
      <c r="CX91" s="0" t="n">
        <f aca="false">IF(CW91=-1,-1, VALUE(MID(CV91,CW91+2, IFERROR(FIND(" ",CV91,CW91),999)-CW91-2)))</f>
        <v>-1</v>
      </c>
      <c r="CY91" s="0" t="str">
        <f aca="false">IF(OR(CW91=-1,IFERROR(INDEX(CW$2:CW$100,CX91),999)&gt;=0),CV91, REPLACE(CV91,CW91,IFERROR(FIND(" ",CV91,CW91),999)-CW91,                   INDEX(CV$2:CV$100,CX91)                  ) )</f>
        <v/>
      </c>
      <c r="CZ91" s="0" t="n">
        <f aca="false">IFERROR(FIND("f_",LOWER(CY91)),-1)</f>
        <v>-1</v>
      </c>
      <c r="DA91" s="0" t="n">
        <f aca="false">IF(CZ91=-1,-1, VALUE(MID(CY91,CZ91+2, IFERROR(FIND(" ",CY91,CZ91),999)-CZ91-2)))</f>
        <v>-1</v>
      </c>
      <c r="DB91" s="0" t="str">
        <f aca="false">IF(OR(CZ91=-1,IFERROR(INDEX(CZ$2:CZ$100,DA91),999)&gt;=0),CY91, REPLACE(CY91,CZ91,IFERROR(FIND(" ",CY91,CZ91),999)-CZ91,                   INDEX(CY$2:CY$100,DA91)                  ) )</f>
        <v/>
      </c>
    </row>
    <row r="92" customFormat="false" ht="13.8" hidden="false" customHeight="false" outlineLevel="0" collapsed="false">
      <c r="D92" s="1"/>
      <c r="I92" s="0" t="str">
        <f aca="false">DB92</f>
        <v/>
      </c>
      <c r="L92" s="0" t="e">
        <f aca="false">VLOOKUP($D92,Relgebra!$A:$E,5,0)</f>
        <v>#N/A</v>
      </c>
      <c r="M92" s="0" t="e">
        <f aca="false">SUBSTITUTE(SUBSTITUTE(L92,"parm1",E92),"parm2",F92)</f>
        <v>#N/A</v>
      </c>
      <c r="N92" s="0" t="str">
        <f aca="false">IFERROR(VLOOKUP(ROW($A91),$G$2:$M$100,COLUMN(M91)-COLUMN(G91)+1,0),"")</f>
        <v/>
      </c>
      <c r="P92" s="0" t="str">
        <f aca="false">N92</f>
        <v/>
      </c>
      <c r="Q92" s="0" t="n">
        <f aca="false">IFERROR(FIND("f_",LOWER(P92)),-1)</f>
        <v>-1</v>
      </c>
      <c r="R92" s="0" t="n">
        <f aca="false">IF(Q92=-1,-1, VALUE(MID(P92,Q92+2, IFERROR(FIND(" ",P92,Q92),999)-Q92-2)))</f>
        <v>-1</v>
      </c>
      <c r="S92" s="0" t="str">
        <f aca="false">IF(OR(Q92=-1,IFERROR(INDEX(Q$2:Q$100,R92),999)&gt;=0),P92, REPLACE(P92,Q92,IFERROR(FIND(" ",P92,Q92),999)-Q92,                   INDEX(P$2:P$100,R92)                  ) )</f>
        <v/>
      </c>
      <c r="T92" s="0" t="n">
        <f aca="false">IFERROR(FIND("f_",LOWER(S92)),-1)</f>
        <v>-1</v>
      </c>
      <c r="U92" s="0" t="n">
        <f aca="false">IF(T92=-1,-1, VALUE(MID(S92,T92+2, IFERROR(FIND(" ",S92,T92),999)-T92-2)))</f>
        <v>-1</v>
      </c>
      <c r="V92" s="0" t="str">
        <f aca="false">IF(OR(T92=-1,IFERROR(INDEX(T$2:T$100,U92),999)&gt;=0),S92, REPLACE(S92,T92,IFERROR(FIND(" ",S92,T92),999)-T92,                   INDEX(S$2:S$100,U92)                  ) )</f>
        <v/>
      </c>
      <c r="W92" s="0" t="n">
        <f aca="false">IFERROR(FIND("f_",LOWER(V92)),-1)</f>
        <v>-1</v>
      </c>
      <c r="X92" s="0" t="n">
        <f aca="false">IF(W92=-1,-1, VALUE(MID(V92,W92+2, IFERROR(FIND(" ",V92,W92),999)-W92-2)))</f>
        <v>-1</v>
      </c>
      <c r="Y92" s="0" t="str">
        <f aca="false">IF(OR(W92=-1,IFERROR(INDEX(W$2:W$100,X92),999)&gt;=0),V92, REPLACE(V92,W92,IFERROR(FIND(" ",V92,W92),999)-W92,                   INDEX(V$2:V$100,X92)                  ) )</f>
        <v/>
      </c>
      <c r="Z92" s="0" t="n">
        <f aca="false">IFERROR(FIND("f_",LOWER(Y92)),-1)</f>
        <v>-1</v>
      </c>
      <c r="AA92" s="0" t="n">
        <f aca="false">IF(Z92=-1,-1, VALUE(MID(Y92,Z92+2, IFERROR(FIND(" ",Y92,Z92),999)-Z92-2)))</f>
        <v>-1</v>
      </c>
      <c r="AB92" s="0" t="str">
        <f aca="false">IF(OR(Z92=-1,IFERROR(INDEX(Z$2:Z$100,AA92),999)&gt;=0),Y92, REPLACE(Y92,Z92,IFERROR(FIND(" ",Y92,Z92),999)-Z92,                   INDEX(Y$2:Y$100,AA92)                  ) )</f>
        <v/>
      </c>
      <c r="AC92" s="0" t="n">
        <f aca="false">IFERROR(FIND("f_",LOWER(AB92)),-1)</f>
        <v>-1</v>
      </c>
      <c r="AD92" s="0" t="n">
        <f aca="false">IF(AC92=-1,-1, VALUE(MID(AB92,AC92+2, IFERROR(FIND(" ",AB92,AC92),999)-AC92-2)))</f>
        <v>-1</v>
      </c>
      <c r="AE92" s="0" t="str">
        <f aca="false">IF(OR(AC92=-1,IFERROR(INDEX(AC$2:AC$100,AD92),999)&gt;=0),AB92, REPLACE(AB92,AC92,IFERROR(FIND(" ",AB92,AC92),999)-AC92,                   INDEX(AB$2:AB$100,AD92)                  ) )</f>
        <v/>
      </c>
      <c r="AF92" s="0" t="n">
        <f aca="false">IFERROR(FIND("f_",LOWER(AE92)),-1)</f>
        <v>-1</v>
      </c>
      <c r="AG92" s="0" t="n">
        <f aca="false">IF(AF92=-1,-1, VALUE(MID(AE92,AF92+2, IFERROR(FIND(" ",AE92,AF92),999)-AF92-2)))</f>
        <v>-1</v>
      </c>
      <c r="AH92" s="0" t="str">
        <f aca="false">IF(OR(AF92=-1,IFERROR(INDEX(AF$2:AF$100,AG92),999)&gt;=0),AE92, REPLACE(AE92,AF92,IFERROR(FIND(" ",AE92,AF92),999)-AF92,                   INDEX(AE$2:AE$100,AG92)                  ) )</f>
        <v/>
      </c>
      <c r="AI92" s="0" t="n">
        <f aca="false">IFERROR(FIND("f_",LOWER(AH92)),-1)</f>
        <v>-1</v>
      </c>
      <c r="AJ92" s="0" t="n">
        <f aca="false">IF(AI92=-1,-1, VALUE(MID(AH92,AI92+2, IFERROR(FIND(" ",AH92,AI92),999)-AI92-2)))</f>
        <v>-1</v>
      </c>
      <c r="AK92" s="0" t="str">
        <f aca="false">IF(OR(AI92=-1,IFERROR(INDEX(AI$2:AI$100,AJ92),999)&gt;=0),AH92, REPLACE(AH92,AI92,IFERROR(FIND(" ",AH92,AI92),999)-AI92,                   INDEX(AH$2:AH$100,AJ92)                  ) )</f>
        <v/>
      </c>
      <c r="AL92" s="0" t="n">
        <f aca="false">IFERROR(FIND("f_",LOWER(AK92)),-1)</f>
        <v>-1</v>
      </c>
      <c r="AM92" s="0" t="n">
        <f aca="false">IF(AL92=-1,-1, VALUE(MID(AK92,AL92+2, IFERROR(FIND(" ",AK92,AL92),999)-AL92-2)))</f>
        <v>-1</v>
      </c>
      <c r="AN92" s="0" t="str">
        <f aca="false">IF(OR(AL92=-1,IFERROR(INDEX(AL$2:AL$100,AM92),999)&gt;=0),AK92, REPLACE(AK92,AL92,IFERROR(FIND(" ",AK92,AL92),999)-AL92,                   INDEX(AK$2:AK$100,AM92)                  ) )</f>
        <v/>
      </c>
      <c r="AO92" s="0" t="n">
        <f aca="false">IFERROR(FIND("f_",LOWER(AN92)),-1)</f>
        <v>-1</v>
      </c>
      <c r="AP92" s="0" t="n">
        <f aca="false">IF(AO92=-1,-1, VALUE(MID(AN92,AO92+2, IFERROR(FIND(" ",AN92,AO92),999)-AO92-2)))</f>
        <v>-1</v>
      </c>
      <c r="AQ92" s="0" t="str">
        <f aca="false">IF(OR(AO92=-1,IFERROR(INDEX(AO$2:AO$100,AP92),999)&gt;=0),AN92, REPLACE(AN92,AO92,IFERROR(FIND(" ",AN92,AO92),999)-AO92,                   INDEX(AN$2:AN$100,AP92)                  ) )</f>
        <v/>
      </c>
      <c r="AR92" s="0" t="n">
        <f aca="false">IFERROR(FIND("f_",LOWER(AQ92)),-1)</f>
        <v>-1</v>
      </c>
      <c r="AS92" s="0" t="n">
        <f aca="false">IF(AR92=-1,-1, VALUE(MID(AQ92,AR92+2, IFERROR(FIND(" ",AQ92,AR92),999)-AR92-2)))</f>
        <v>-1</v>
      </c>
      <c r="AT92" s="0" t="str">
        <f aca="false">IF(OR(AR92=-1,IFERROR(INDEX(AR$2:AR$100,AS92),999)&gt;=0),AQ92, REPLACE(AQ92,AR92,IFERROR(FIND(" ",AQ92,AR92),999)-AR92,                   INDEX(AQ$2:AQ$100,AS92)                  ) )</f>
        <v/>
      </c>
      <c r="AU92" s="0" t="n">
        <f aca="false">IFERROR(FIND("f_",LOWER(AT92)),-1)</f>
        <v>-1</v>
      </c>
      <c r="AV92" s="0" t="n">
        <f aca="false">IF(AU92=-1,-1, VALUE(MID(AT92,AU92+2, IFERROR(FIND(" ",AT92,AU92),999)-AU92-2)))</f>
        <v>-1</v>
      </c>
      <c r="AW92" s="0" t="str">
        <f aca="false">IF(OR(AU92=-1,IFERROR(INDEX(AU$2:AU$100,AV92),999)&gt;=0),AT92, REPLACE(AT92,AU92,IFERROR(FIND(" ",AT92,AU92),999)-AU92,                   INDEX(AT$2:AT$100,AV92)                  ) )</f>
        <v/>
      </c>
      <c r="AX92" s="0" t="n">
        <f aca="false">IFERROR(FIND("f_",LOWER(AW92)),-1)</f>
        <v>-1</v>
      </c>
      <c r="AY92" s="0" t="n">
        <f aca="false">IF(AX92=-1,-1, VALUE(MID(AW92,AX92+2, IFERROR(FIND(" ",AW92,AX92),999)-AX92-2)))</f>
        <v>-1</v>
      </c>
      <c r="AZ92" s="0" t="str">
        <f aca="false">IF(OR(AX92=-1,IFERROR(INDEX(AX$2:AX$100,AY92),999)&gt;=0),AW92, REPLACE(AW92,AX92,IFERROR(FIND(" ",AW92,AX92),999)-AX92,                   INDEX(AW$2:AW$100,AY92)                  ) )</f>
        <v/>
      </c>
      <c r="BA92" s="0" t="n">
        <f aca="false">IFERROR(FIND("f_",LOWER(AZ92)),-1)</f>
        <v>-1</v>
      </c>
      <c r="BB92" s="0" t="n">
        <f aca="false">IF(BA92=-1,-1, VALUE(MID(AZ92,BA92+2, IFERROR(FIND(" ",AZ92,BA92),999)-BA92-2)))</f>
        <v>-1</v>
      </c>
      <c r="BC92" s="0" t="str">
        <f aca="false">IF(OR(BA92=-1,IFERROR(INDEX(BA$2:BA$100,BB92),999)&gt;=0),AZ92, REPLACE(AZ92,BA92,IFERROR(FIND(" ",AZ92,BA92),999)-BA92,                   INDEX(AZ$2:AZ$100,BB92)                  ) )</f>
        <v/>
      </c>
      <c r="BD92" s="0" t="n">
        <f aca="false">IFERROR(FIND("f_",LOWER(BC92)),-1)</f>
        <v>-1</v>
      </c>
      <c r="BE92" s="0" t="n">
        <f aca="false">IF(BD92=-1,-1, VALUE(MID(BC92,BD92+2, IFERROR(FIND(" ",BC92,BD92),999)-BD92-2)))</f>
        <v>-1</v>
      </c>
      <c r="BF92" s="0" t="str">
        <f aca="false">IF(OR(BD92=-1,IFERROR(INDEX(BD$2:BD$100,BE92),999)&gt;=0),BC92, REPLACE(BC92,BD92,IFERROR(FIND(" ",BC92,BD92),999)-BD92,                   INDEX(BC$2:BC$100,BE92)                  ) )</f>
        <v/>
      </c>
      <c r="BG92" s="0" t="n">
        <f aca="false">IFERROR(FIND("f_",LOWER(BF92)),-1)</f>
        <v>-1</v>
      </c>
      <c r="BH92" s="0" t="n">
        <f aca="false">IF(BG92=-1,-1, VALUE(MID(BF92,BG92+2, IFERROR(FIND(" ",BF92,BG92),999)-BG92-2)))</f>
        <v>-1</v>
      </c>
      <c r="BI92" s="0" t="str">
        <f aca="false">IF(OR(BG92=-1,IFERROR(INDEX(BG$2:BG$100,BH92),999)&gt;=0),BF92, REPLACE(BF92,BG92,IFERROR(FIND(" ",BF92,BG92),999)-BG92,                   INDEX(BF$2:BF$100,BH92)                  ) )</f>
        <v/>
      </c>
      <c r="BJ92" s="0" t="n">
        <f aca="false">IFERROR(FIND("f_",LOWER(BI92)),-1)</f>
        <v>-1</v>
      </c>
      <c r="BK92" s="0" t="n">
        <f aca="false">IF(BJ92=-1,-1, VALUE(MID(BI92,BJ92+2, IFERROR(FIND(" ",BI92,BJ92),999)-BJ92-2)))</f>
        <v>-1</v>
      </c>
      <c r="BL92" s="0" t="str">
        <f aca="false">IF(OR(BJ92=-1,IFERROR(INDEX(BJ$2:BJ$100,BK92),999)&gt;=0),BI92, REPLACE(BI92,BJ92,IFERROR(FIND(" ",BI92,BJ92),999)-BJ92,                   INDEX(BI$2:BI$100,BK92)                  ) )</f>
        <v/>
      </c>
      <c r="BM92" s="0" t="n">
        <f aca="false">IFERROR(FIND("f_",LOWER(BL92)),-1)</f>
        <v>-1</v>
      </c>
      <c r="BN92" s="0" t="n">
        <f aca="false">IF(BM92=-1,-1, VALUE(MID(BL92,BM92+2, IFERROR(FIND(" ",BL92,BM92),999)-BM92-2)))</f>
        <v>-1</v>
      </c>
      <c r="BO92" s="0" t="str">
        <f aca="false">IF(OR(BM92=-1,IFERROR(INDEX(BM$2:BM$100,BN92),999)&gt;=0),BL92, REPLACE(BL92,BM92,IFERROR(FIND(" ",BL92,BM92),999)-BM92,                   INDEX(BL$2:BL$100,BN92)                  ) )</f>
        <v/>
      </c>
      <c r="BP92" s="0" t="n">
        <f aca="false">IFERROR(FIND("f_",LOWER(BO92)),-1)</f>
        <v>-1</v>
      </c>
      <c r="BQ92" s="0" t="n">
        <f aca="false">IF(BP92=-1,-1, VALUE(MID(BO92,BP92+2, IFERROR(FIND(" ",BO92,BP92),999)-BP92-2)))</f>
        <v>-1</v>
      </c>
      <c r="BR92" s="0" t="str">
        <f aca="false">IF(OR(BP92=-1,IFERROR(INDEX(BP$2:BP$100,BQ92),999)&gt;=0),BO92, REPLACE(BO92,BP92,IFERROR(FIND(" ",BO92,BP92),999)-BP92,                   INDEX(BO$2:BO$100,BQ92)                  ) )</f>
        <v/>
      </c>
      <c r="BS92" s="0" t="n">
        <f aca="false">IFERROR(FIND("f_",LOWER(BR92)),-1)</f>
        <v>-1</v>
      </c>
      <c r="BT92" s="0" t="n">
        <f aca="false">IF(BS92=-1,-1, VALUE(MID(BR92,BS92+2, IFERROR(FIND(" ",BR92,BS92),999)-BS92-2)))</f>
        <v>-1</v>
      </c>
      <c r="BU92" s="0" t="str">
        <f aca="false">IF(OR(BS92=-1,IFERROR(INDEX(BS$2:BS$100,BT92),999)&gt;=0),BR92, REPLACE(BR92,BS92,IFERROR(FIND(" ",BR92,BS92),999)-BS92,                   INDEX(BR$2:BR$100,BT92)                  ) )</f>
        <v/>
      </c>
      <c r="BV92" s="0" t="n">
        <f aca="false">IFERROR(FIND("f_",LOWER(BU92)),-1)</f>
        <v>-1</v>
      </c>
      <c r="BW92" s="0" t="n">
        <f aca="false">IF(BV92=-1,-1, VALUE(MID(BU92,BV92+2, IFERROR(FIND(" ",BU92,BV92),999)-BV92-2)))</f>
        <v>-1</v>
      </c>
      <c r="BX92" s="0" t="str">
        <f aca="false">IF(OR(BV92=-1,IFERROR(INDEX(BV$2:BV$100,BW92),999)&gt;=0),BU92, REPLACE(BU92,BV92,IFERROR(FIND(" ",BU92,BV92),999)-BV92,                   INDEX(BU$2:BU$100,BW92)                  ) )</f>
        <v/>
      </c>
      <c r="BY92" s="0" t="n">
        <f aca="false">IFERROR(FIND("f_",LOWER(BX92)),-1)</f>
        <v>-1</v>
      </c>
      <c r="BZ92" s="0" t="n">
        <f aca="false">IF(BY92=-1,-1, VALUE(MID(BX92,BY92+2, IFERROR(FIND(" ",BX92,BY92),999)-BY92-2)))</f>
        <v>-1</v>
      </c>
      <c r="CA92" s="0" t="str">
        <f aca="false">IF(OR(BY92=-1,IFERROR(INDEX(BY$2:BY$100,BZ92),999)&gt;=0),BX92, REPLACE(BX92,BY92,IFERROR(FIND(" ",BX92,BY92),999)-BY92,                   INDEX(BX$2:BX$100,BZ92)                  ) )</f>
        <v/>
      </c>
      <c r="CB92" s="0" t="n">
        <f aca="false">IFERROR(FIND("f_",LOWER(CA92)),-1)</f>
        <v>-1</v>
      </c>
      <c r="CC92" s="0" t="n">
        <f aca="false">IF(CB92=-1,-1, VALUE(MID(CA92,CB92+2, IFERROR(FIND(" ",CA92,CB92),999)-CB92-2)))</f>
        <v>-1</v>
      </c>
      <c r="CD92" s="0" t="str">
        <f aca="false">IF(OR(CB92=-1,IFERROR(INDEX(CB$2:CB$100,CC92),999)&gt;=0),CA92, REPLACE(CA92,CB92,IFERROR(FIND(" ",CA92,CB92),999)-CB92,                   INDEX(CA$2:CA$100,CC92)                  ) )</f>
        <v/>
      </c>
      <c r="CE92" s="0" t="n">
        <f aca="false">IFERROR(FIND("f_",LOWER(CD92)),-1)</f>
        <v>-1</v>
      </c>
      <c r="CF92" s="0" t="n">
        <f aca="false">IF(CE92=-1,-1, VALUE(MID(CD92,CE92+2, IFERROR(FIND(" ",CD92,CE92),999)-CE92-2)))</f>
        <v>-1</v>
      </c>
      <c r="CG92" s="0" t="str">
        <f aca="false">IF(OR(CE92=-1,IFERROR(INDEX(CE$2:CE$100,CF92),999)&gt;=0),CD92, REPLACE(CD92,CE92,IFERROR(FIND(" ",CD92,CE92),999)-CE92,                   INDEX(CD$2:CD$100,CF92)                  ) )</f>
        <v/>
      </c>
      <c r="CH92" s="0" t="n">
        <f aca="false">IFERROR(FIND("f_",LOWER(CG92)),-1)</f>
        <v>-1</v>
      </c>
      <c r="CI92" s="0" t="n">
        <f aca="false">IF(CH92=-1,-1, VALUE(MID(CG92,CH92+2, IFERROR(FIND(" ",CG92,CH92),999)-CH92-2)))</f>
        <v>-1</v>
      </c>
      <c r="CJ92" s="0" t="str">
        <f aca="false">IF(OR(CH92=-1,IFERROR(INDEX(CH$2:CH$100,CI92),999)&gt;=0),CG92, REPLACE(CG92,CH92,IFERROR(FIND(" ",CG92,CH92),999)-CH92,                   INDEX(CG$2:CG$100,CI92)                  ) )</f>
        <v/>
      </c>
      <c r="CK92" s="0" t="n">
        <f aca="false">IFERROR(FIND("f_",LOWER(CJ92)),-1)</f>
        <v>-1</v>
      </c>
      <c r="CL92" s="0" t="n">
        <f aca="false">IF(CK92=-1,-1, VALUE(MID(CJ92,CK92+2, IFERROR(FIND(" ",CJ92,CK92),999)-CK92-2)))</f>
        <v>-1</v>
      </c>
      <c r="CM92" s="0" t="str">
        <f aca="false">IF(OR(CK92=-1,IFERROR(INDEX(CK$2:CK$100,CL92),999)&gt;=0),CJ92, REPLACE(CJ92,CK92,IFERROR(FIND(" ",CJ92,CK92),999)-CK92,                   INDEX(CJ$2:CJ$100,CL92)                  ) )</f>
        <v/>
      </c>
      <c r="CN92" s="0" t="n">
        <f aca="false">IFERROR(FIND("f_",LOWER(CM92)),-1)</f>
        <v>-1</v>
      </c>
      <c r="CO92" s="0" t="n">
        <f aca="false">IF(CN92=-1,-1, VALUE(MID(CM92,CN92+2, IFERROR(FIND(" ",CM92,CN92),999)-CN92-2)))</f>
        <v>-1</v>
      </c>
      <c r="CP92" s="0" t="str">
        <f aca="false">IF(OR(CN92=-1,IFERROR(INDEX(CN$2:CN$100,CO92),999)&gt;=0),CM92, REPLACE(CM92,CN92,IFERROR(FIND(" ",CM92,CN92),999)-CN92,                   INDEX(CM$2:CM$100,CO92)                  ) )</f>
        <v/>
      </c>
      <c r="CQ92" s="0" t="n">
        <f aca="false">IFERROR(FIND("f_",LOWER(CP92)),-1)</f>
        <v>-1</v>
      </c>
      <c r="CR92" s="0" t="n">
        <f aca="false">IF(CQ92=-1,-1, VALUE(MID(CP92,CQ92+2, IFERROR(FIND(" ",CP92,CQ92),999)-CQ92-2)))</f>
        <v>-1</v>
      </c>
      <c r="CS92" s="0" t="str">
        <f aca="false">IF(OR(CQ92=-1,IFERROR(INDEX(CQ$2:CQ$100,CR92),999)&gt;=0),CP92, REPLACE(CP92,CQ92,IFERROR(FIND(" ",CP92,CQ92),999)-CQ92,                   INDEX(CP$2:CP$100,CR92)                  ) )</f>
        <v/>
      </c>
      <c r="CT92" s="0" t="n">
        <f aca="false">IFERROR(FIND("f_",LOWER(CS92)),-1)</f>
        <v>-1</v>
      </c>
      <c r="CU92" s="0" t="n">
        <f aca="false">IF(CT92=-1,-1, VALUE(MID(CS92,CT92+2, IFERROR(FIND(" ",CS92,CT92),999)-CT92-2)))</f>
        <v>-1</v>
      </c>
      <c r="CV92" s="0" t="str">
        <f aca="false">IF(OR(CT92=-1,IFERROR(INDEX(CT$2:CT$100,CU92),999)&gt;=0),CS92, REPLACE(CS92,CT92,IFERROR(FIND(" ",CS92,CT92),999)-CT92,                   INDEX(CS$2:CS$100,CU92)                  ) )</f>
        <v/>
      </c>
      <c r="CW92" s="0" t="n">
        <f aca="false">IFERROR(FIND("f_",LOWER(CV92)),-1)</f>
        <v>-1</v>
      </c>
      <c r="CX92" s="0" t="n">
        <f aca="false">IF(CW92=-1,-1, VALUE(MID(CV92,CW92+2, IFERROR(FIND(" ",CV92,CW92),999)-CW92-2)))</f>
        <v>-1</v>
      </c>
      <c r="CY92" s="0" t="str">
        <f aca="false">IF(OR(CW92=-1,IFERROR(INDEX(CW$2:CW$100,CX92),999)&gt;=0),CV92, REPLACE(CV92,CW92,IFERROR(FIND(" ",CV92,CW92),999)-CW92,                   INDEX(CV$2:CV$100,CX92)                  ) )</f>
        <v/>
      </c>
      <c r="CZ92" s="0" t="n">
        <f aca="false">IFERROR(FIND("f_",LOWER(CY92)),-1)</f>
        <v>-1</v>
      </c>
      <c r="DA92" s="0" t="n">
        <f aca="false">IF(CZ92=-1,-1, VALUE(MID(CY92,CZ92+2, IFERROR(FIND(" ",CY92,CZ92),999)-CZ92-2)))</f>
        <v>-1</v>
      </c>
      <c r="DB92" s="0" t="str">
        <f aca="false">IF(OR(CZ92=-1,IFERROR(INDEX(CZ$2:CZ$100,DA92),999)&gt;=0),CY92, REPLACE(CY92,CZ92,IFERROR(FIND(" ",CY92,CZ92),999)-CZ92,                   INDEX(CY$2:CY$100,DA92)                  ) )</f>
        <v/>
      </c>
    </row>
    <row r="93" customFormat="false" ht="13.8" hidden="false" customHeight="false" outlineLevel="0" collapsed="false">
      <c r="D93" s="1"/>
      <c r="I93" s="0" t="str">
        <f aca="false">DB93</f>
        <v/>
      </c>
      <c r="L93" s="0" t="e">
        <f aca="false">VLOOKUP($D93,Relgebra!$A:$E,5,0)</f>
        <v>#N/A</v>
      </c>
      <c r="M93" s="0" t="e">
        <f aca="false">SUBSTITUTE(SUBSTITUTE(L93,"parm1",E93),"parm2",F93)</f>
        <v>#N/A</v>
      </c>
      <c r="N93" s="0" t="str">
        <f aca="false">IFERROR(VLOOKUP(ROW($A92),$G$2:$M$100,COLUMN(M92)-COLUMN(G92)+1,0),"")</f>
        <v/>
      </c>
      <c r="P93" s="0" t="str">
        <f aca="false">N93</f>
        <v/>
      </c>
      <c r="Q93" s="0" t="n">
        <f aca="false">IFERROR(FIND("f_",LOWER(P93)),-1)</f>
        <v>-1</v>
      </c>
      <c r="R93" s="0" t="n">
        <f aca="false">IF(Q93=-1,-1, VALUE(MID(P93,Q93+2, IFERROR(FIND(" ",P93,Q93),999)-Q93-2)))</f>
        <v>-1</v>
      </c>
      <c r="S93" s="0" t="str">
        <f aca="false">IF(OR(Q93=-1,IFERROR(INDEX(Q$2:Q$100,R93),999)&gt;=0),P93, REPLACE(P93,Q93,IFERROR(FIND(" ",P93,Q93),999)-Q93,                   INDEX(P$2:P$100,R93)                  ) )</f>
        <v/>
      </c>
      <c r="T93" s="0" t="n">
        <f aca="false">IFERROR(FIND("f_",LOWER(S93)),-1)</f>
        <v>-1</v>
      </c>
      <c r="U93" s="0" t="n">
        <f aca="false">IF(T93=-1,-1, VALUE(MID(S93,T93+2, IFERROR(FIND(" ",S93,T93),999)-T93-2)))</f>
        <v>-1</v>
      </c>
      <c r="V93" s="0" t="str">
        <f aca="false">IF(OR(T93=-1,IFERROR(INDEX(T$2:T$100,U93),999)&gt;=0),S93, REPLACE(S93,T93,IFERROR(FIND(" ",S93,T93),999)-T93,                   INDEX(S$2:S$100,U93)                  ) )</f>
        <v/>
      </c>
      <c r="W93" s="0" t="n">
        <f aca="false">IFERROR(FIND("f_",LOWER(V93)),-1)</f>
        <v>-1</v>
      </c>
      <c r="X93" s="0" t="n">
        <f aca="false">IF(W93=-1,-1, VALUE(MID(V93,W93+2, IFERROR(FIND(" ",V93,W93),999)-W93-2)))</f>
        <v>-1</v>
      </c>
      <c r="Y93" s="0" t="str">
        <f aca="false">IF(OR(W93=-1,IFERROR(INDEX(W$2:W$100,X93),999)&gt;=0),V93, REPLACE(V93,W93,IFERROR(FIND(" ",V93,W93),999)-W93,                   INDEX(V$2:V$100,X93)                  ) )</f>
        <v/>
      </c>
      <c r="Z93" s="0" t="n">
        <f aca="false">IFERROR(FIND("f_",LOWER(Y93)),-1)</f>
        <v>-1</v>
      </c>
      <c r="AA93" s="0" t="n">
        <f aca="false">IF(Z93=-1,-1, VALUE(MID(Y93,Z93+2, IFERROR(FIND(" ",Y93,Z93),999)-Z93-2)))</f>
        <v>-1</v>
      </c>
      <c r="AB93" s="0" t="str">
        <f aca="false">IF(OR(Z93=-1,IFERROR(INDEX(Z$2:Z$100,AA93),999)&gt;=0),Y93, REPLACE(Y93,Z93,IFERROR(FIND(" ",Y93,Z93),999)-Z93,                   INDEX(Y$2:Y$100,AA93)                  ) )</f>
        <v/>
      </c>
      <c r="AC93" s="0" t="n">
        <f aca="false">IFERROR(FIND("f_",LOWER(AB93)),-1)</f>
        <v>-1</v>
      </c>
      <c r="AD93" s="0" t="n">
        <f aca="false">IF(AC93=-1,-1, VALUE(MID(AB93,AC93+2, IFERROR(FIND(" ",AB93,AC93),999)-AC93-2)))</f>
        <v>-1</v>
      </c>
      <c r="AE93" s="0" t="str">
        <f aca="false">IF(OR(AC93=-1,IFERROR(INDEX(AC$2:AC$100,AD93),999)&gt;=0),AB93, REPLACE(AB93,AC93,IFERROR(FIND(" ",AB93,AC93),999)-AC93,                   INDEX(AB$2:AB$100,AD93)                  ) )</f>
        <v/>
      </c>
      <c r="AF93" s="0" t="n">
        <f aca="false">IFERROR(FIND("f_",LOWER(AE93)),-1)</f>
        <v>-1</v>
      </c>
      <c r="AG93" s="0" t="n">
        <f aca="false">IF(AF93=-1,-1, VALUE(MID(AE93,AF93+2, IFERROR(FIND(" ",AE93,AF93),999)-AF93-2)))</f>
        <v>-1</v>
      </c>
      <c r="AH93" s="0" t="str">
        <f aca="false">IF(OR(AF93=-1,IFERROR(INDEX(AF$2:AF$100,AG93),999)&gt;=0),AE93, REPLACE(AE93,AF93,IFERROR(FIND(" ",AE93,AF93),999)-AF93,                   INDEX(AE$2:AE$100,AG93)                  ) )</f>
        <v/>
      </c>
      <c r="AI93" s="0" t="n">
        <f aca="false">IFERROR(FIND("f_",LOWER(AH93)),-1)</f>
        <v>-1</v>
      </c>
      <c r="AJ93" s="0" t="n">
        <f aca="false">IF(AI93=-1,-1, VALUE(MID(AH93,AI93+2, IFERROR(FIND(" ",AH93,AI93),999)-AI93-2)))</f>
        <v>-1</v>
      </c>
      <c r="AK93" s="0" t="str">
        <f aca="false">IF(OR(AI93=-1,IFERROR(INDEX(AI$2:AI$100,AJ93),999)&gt;=0),AH93, REPLACE(AH93,AI93,IFERROR(FIND(" ",AH93,AI93),999)-AI93,                   INDEX(AH$2:AH$100,AJ93)                  ) )</f>
        <v/>
      </c>
      <c r="AL93" s="0" t="n">
        <f aca="false">IFERROR(FIND("f_",LOWER(AK93)),-1)</f>
        <v>-1</v>
      </c>
      <c r="AM93" s="0" t="n">
        <f aca="false">IF(AL93=-1,-1, VALUE(MID(AK93,AL93+2, IFERROR(FIND(" ",AK93,AL93),999)-AL93-2)))</f>
        <v>-1</v>
      </c>
      <c r="AN93" s="0" t="str">
        <f aca="false">IF(OR(AL93=-1,IFERROR(INDEX(AL$2:AL$100,AM93),999)&gt;=0),AK93, REPLACE(AK93,AL93,IFERROR(FIND(" ",AK93,AL93),999)-AL93,                   INDEX(AK$2:AK$100,AM93)                  ) )</f>
        <v/>
      </c>
      <c r="AO93" s="0" t="n">
        <f aca="false">IFERROR(FIND("f_",LOWER(AN93)),-1)</f>
        <v>-1</v>
      </c>
      <c r="AP93" s="0" t="n">
        <f aca="false">IF(AO93=-1,-1, VALUE(MID(AN93,AO93+2, IFERROR(FIND(" ",AN93,AO93),999)-AO93-2)))</f>
        <v>-1</v>
      </c>
      <c r="AQ93" s="0" t="str">
        <f aca="false">IF(OR(AO93=-1,IFERROR(INDEX(AO$2:AO$100,AP93),999)&gt;=0),AN93, REPLACE(AN93,AO93,IFERROR(FIND(" ",AN93,AO93),999)-AO93,                   INDEX(AN$2:AN$100,AP93)                  ) )</f>
        <v/>
      </c>
      <c r="AR93" s="0" t="n">
        <f aca="false">IFERROR(FIND("f_",LOWER(AQ93)),-1)</f>
        <v>-1</v>
      </c>
      <c r="AS93" s="0" t="n">
        <f aca="false">IF(AR93=-1,-1, VALUE(MID(AQ93,AR93+2, IFERROR(FIND(" ",AQ93,AR93),999)-AR93-2)))</f>
        <v>-1</v>
      </c>
      <c r="AT93" s="0" t="str">
        <f aca="false">IF(OR(AR93=-1,IFERROR(INDEX(AR$2:AR$100,AS93),999)&gt;=0),AQ93, REPLACE(AQ93,AR93,IFERROR(FIND(" ",AQ93,AR93),999)-AR93,                   INDEX(AQ$2:AQ$100,AS93)                  ) )</f>
        <v/>
      </c>
      <c r="AU93" s="0" t="n">
        <f aca="false">IFERROR(FIND("f_",LOWER(AT93)),-1)</f>
        <v>-1</v>
      </c>
      <c r="AV93" s="0" t="n">
        <f aca="false">IF(AU93=-1,-1, VALUE(MID(AT93,AU93+2, IFERROR(FIND(" ",AT93,AU93),999)-AU93-2)))</f>
        <v>-1</v>
      </c>
      <c r="AW93" s="0" t="str">
        <f aca="false">IF(OR(AU93=-1,IFERROR(INDEX(AU$2:AU$100,AV93),999)&gt;=0),AT93, REPLACE(AT93,AU93,IFERROR(FIND(" ",AT93,AU93),999)-AU93,                   INDEX(AT$2:AT$100,AV93)                  ) )</f>
        <v/>
      </c>
      <c r="AX93" s="0" t="n">
        <f aca="false">IFERROR(FIND("f_",LOWER(AW93)),-1)</f>
        <v>-1</v>
      </c>
      <c r="AY93" s="0" t="n">
        <f aca="false">IF(AX93=-1,-1, VALUE(MID(AW93,AX93+2, IFERROR(FIND(" ",AW93,AX93),999)-AX93-2)))</f>
        <v>-1</v>
      </c>
      <c r="AZ93" s="0" t="str">
        <f aca="false">IF(OR(AX93=-1,IFERROR(INDEX(AX$2:AX$100,AY93),999)&gt;=0),AW93, REPLACE(AW93,AX93,IFERROR(FIND(" ",AW93,AX93),999)-AX93,                   INDEX(AW$2:AW$100,AY93)                  ) )</f>
        <v/>
      </c>
      <c r="BA93" s="0" t="n">
        <f aca="false">IFERROR(FIND("f_",LOWER(AZ93)),-1)</f>
        <v>-1</v>
      </c>
      <c r="BB93" s="0" t="n">
        <f aca="false">IF(BA93=-1,-1, VALUE(MID(AZ93,BA93+2, IFERROR(FIND(" ",AZ93,BA93),999)-BA93-2)))</f>
        <v>-1</v>
      </c>
      <c r="BC93" s="0" t="str">
        <f aca="false">IF(OR(BA93=-1,IFERROR(INDEX(BA$2:BA$100,BB93),999)&gt;=0),AZ93, REPLACE(AZ93,BA93,IFERROR(FIND(" ",AZ93,BA93),999)-BA93,                   INDEX(AZ$2:AZ$100,BB93)                  ) )</f>
        <v/>
      </c>
      <c r="BD93" s="0" t="n">
        <f aca="false">IFERROR(FIND("f_",LOWER(BC93)),-1)</f>
        <v>-1</v>
      </c>
      <c r="BE93" s="0" t="n">
        <f aca="false">IF(BD93=-1,-1, VALUE(MID(BC93,BD93+2, IFERROR(FIND(" ",BC93,BD93),999)-BD93-2)))</f>
        <v>-1</v>
      </c>
      <c r="BF93" s="0" t="str">
        <f aca="false">IF(OR(BD93=-1,IFERROR(INDEX(BD$2:BD$100,BE93),999)&gt;=0),BC93, REPLACE(BC93,BD93,IFERROR(FIND(" ",BC93,BD93),999)-BD93,                   INDEX(BC$2:BC$100,BE93)                  ) )</f>
        <v/>
      </c>
      <c r="BG93" s="0" t="n">
        <f aca="false">IFERROR(FIND("f_",LOWER(BF93)),-1)</f>
        <v>-1</v>
      </c>
      <c r="BH93" s="0" t="n">
        <f aca="false">IF(BG93=-1,-1, VALUE(MID(BF93,BG93+2, IFERROR(FIND(" ",BF93,BG93),999)-BG93-2)))</f>
        <v>-1</v>
      </c>
      <c r="BI93" s="0" t="str">
        <f aca="false">IF(OR(BG93=-1,IFERROR(INDEX(BG$2:BG$100,BH93),999)&gt;=0),BF93, REPLACE(BF93,BG93,IFERROR(FIND(" ",BF93,BG93),999)-BG93,                   INDEX(BF$2:BF$100,BH93)                  ) )</f>
        <v/>
      </c>
      <c r="BJ93" s="0" t="n">
        <f aca="false">IFERROR(FIND("f_",LOWER(BI93)),-1)</f>
        <v>-1</v>
      </c>
      <c r="BK93" s="0" t="n">
        <f aca="false">IF(BJ93=-1,-1, VALUE(MID(BI93,BJ93+2, IFERROR(FIND(" ",BI93,BJ93),999)-BJ93-2)))</f>
        <v>-1</v>
      </c>
      <c r="BL93" s="0" t="str">
        <f aca="false">IF(OR(BJ93=-1,IFERROR(INDEX(BJ$2:BJ$100,BK93),999)&gt;=0),BI93, REPLACE(BI93,BJ93,IFERROR(FIND(" ",BI93,BJ93),999)-BJ93,                   INDEX(BI$2:BI$100,BK93)                  ) )</f>
        <v/>
      </c>
      <c r="BM93" s="0" t="n">
        <f aca="false">IFERROR(FIND("f_",LOWER(BL93)),-1)</f>
        <v>-1</v>
      </c>
      <c r="BN93" s="0" t="n">
        <f aca="false">IF(BM93=-1,-1, VALUE(MID(BL93,BM93+2, IFERROR(FIND(" ",BL93,BM93),999)-BM93-2)))</f>
        <v>-1</v>
      </c>
      <c r="BO93" s="0" t="str">
        <f aca="false">IF(OR(BM93=-1,IFERROR(INDEX(BM$2:BM$100,BN93),999)&gt;=0),BL93, REPLACE(BL93,BM93,IFERROR(FIND(" ",BL93,BM93),999)-BM93,                   INDEX(BL$2:BL$100,BN93)                  ) )</f>
        <v/>
      </c>
      <c r="BP93" s="0" t="n">
        <f aca="false">IFERROR(FIND("f_",LOWER(BO93)),-1)</f>
        <v>-1</v>
      </c>
      <c r="BQ93" s="0" t="n">
        <f aca="false">IF(BP93=-1,-1, VALUE(MID(BO93,BP93+2, IFERROR(FIND(" ",BO93,BP93),999)-BP93-2)))</f>
        <v>-1</v>
      </c>
      <c r="BR93" s="0" t="str">
        <f aca="false">IF(OR(BP93=-1,IFERROR(INDEX(BP$2:BP$100,BQ93),999)&gt;=0),BO93, REPLACE(BO93,BP93,IFERROR(FIND(" ",BO93,BP93),999)-BP93,                   INDEX(BO$2:BO$100,BQ93)                  ) )</f>
        <v/>
      </c>
      <c r="BS93" s="0" t="n">
        <f aca="false">IFERROR(FIND("f_",LOWER(BR93)),-1)</f>
        <v>-1</v>
      </c>
      <c r="BT93" s="0" t="n">
        <f aca="false">IF(BS93=-1,-1, VALUE(MID(BR93,BS93+2, IFERROR(FIND(" ",BR93,BS93),999)-BS93-2)))</f>
        <v>-1</v>
      </c>
      <c r="BU93" s="0" t="str">
        <f aca="false">IF(OR(BS93=-1,IFERROR(INDEX(BS$2:BS$100,BT93),999)&gt;=0),BR93, REPLACE(BR93,BS93,IFERROR(FIND(" ",BR93,BS93),999)-BS93,                   INDEX(BR$2:BR$100,BT93)                  ) )</f>
        <v/>
      </c>
      <c r="BV93" s="0" t="n">
        <f aca="false">IFERROR(FIND("f_",LOWER(BU93)),-1)</f>
        <v>-1</v>
      </c>
      <c r="BW93" s="0" t="n">
        <f aca="false">IF(BV93=-1,-1, VALUE(MID(BU93,BV93+2, IFERROR(FIND(" ",BU93,BV93),999)-BV93-2)))</f>
        <v>-1</v>
      </c>
      <c r="BX93" s="0" t="str">
        <f aca="false">IF(OR(BV93=-1,IFERROR(INDEX(BV$2:BV$100,BW93),999)&gt;=0),BU93, REPLACE(BU93,BV93,IFERROR(FIND(" ",BU93,BV93),999)-BV93,                   INDEX(BU$2:BU$100,BW93)                  ) )</f>
        <v/>
      </c>
      <c r="BY93" s="0" t="n">
        <f aca="false">IFERROR(FIND("f_",LOWER(BX93)),-1)</f>
        <v>-1</v>
      </c>
      <c r="BZ93" s="0" t="n">
        <f aca="false">IF(BY93=-1,-1, VALUE(MID(BX93,BY93+2, IFERROR(FIND(" ",BX93,BY93),999)-BY93-2)))</f>
        <v>-1</v>
      </c>
      <c r="CA93" s="0" t="str">
        <f aca="false">IF(OR(BY93=-1,IFERROR(INDEX(BY$2:BY$100,BZ93),999)&gt;=0),BX93, REPLACE(BX93,BY93,IFERROR(FIND(" ",BX93,BY93),999)-BY93,                   INDEX(BX$2:BX$100,BZ93)                  ) )</f>
        <v/>
      </c>
      <c r="CB93" s="0" t="n">
        <f aca="false">IFERROR(FIND("f_",LOWER(CA93)),-1)</f>
        <v>-1</v>
      </c>
      <c r="CC93" s="0" t="n">
        <f aca="false">IF(CB93=-1,-1, VALUE(MID(CA93,CB93+2, IFERROR(FIND(" ",CA93,CB93),999)-CB93-2)))</f>
        <v>-1</v>
      </c>
      <c r="CD93" s="0" t="str">
        <f aca="false">IF(OR(CB93=-1,IFERROR(INDEX(CB$2:CB$100,CC93),999)&gt;=0),CA93, REPLACE(CA93,CB93,IFERROR(FIND(" ",CA93,CB93),999)-CB93,                   INDEX(CA$2:CA$100,CC93)                  ) )</f>
        <v/>
      </c>
      <c r="CE93" s="0" t="n">
        <f aca="false">IFERROR(FIND("f_",LOWER(CD93)),-1)</f>
        <v>-1</v>
      </c>
      <c r="CF93" s="0" t="n">
        <f aca="false">IF(CE93=-1,-1, VALUE(MID(CD93,CE93+2, IFERROR(FIND(" ",CD93,CE93),999)-CE93-2)))</f>
        <v>-1</v>
      </c>
      <c r="CG93" s="0" t="str">
        <f aca="false">IF(OR(CE93=-1,IFERROR(INDEX(CE$2:CE$100,CF93),999)&gt;=0),CD93, REPLACE(CD93,CE93,IFERROR(FIND(" ",CD93,CE93),999)-CE93,                   INDEX(CD$2:CD$100,CF93)                  ) )</f>
        <v/>
      </c>
      <c r="CH93" s="0" t="n">
        <f aca="false">IFERROR(FIND("f_",LOWER(CG93)),-1)</f>
        <v>-1</v>
      </c>
      <c r="CI93" s="0" t="n">
        <f aca="false">IF(CH93=-1,-1, VALUE(MID(CG93,CH93+2, IFERROR(FIND(" ",CG93,CH93),999)-CH93-2)))</f>
        <v>-1</v>
      </c>
      <c r="CJ93" s="0" t="str">
        <f aca="false">IF(OR(CH93=-1,IFERROR(INDEX(CH$2:CH$100,CI93),999)&gt;=0),CG93, REPLACE(CG93,CH93,IFERROR(FIND(" ",CG93,CH93),999)-CH93,                   INDEX(CG$2:CG$100,CI93)                  ) )</f>
        <v/>
      </c>
      <c r="CK93" s="0" t="n">
        <f aca="false">IFERROR(FIND("f_",LOWER(CJ93)),-1)</f>
        <v>-1</v>
      </c>
      <c r="CL93" s="0" t="n">
        <f aca="false">IF(CK93=-1,-1, VALUE(MID(CJ93,CK93+2, IFERROR(FIND(" ",CJ93,CK93),999)-CK93-2)))</f>
        <v>-1</v>
      </c>
      <c r="CM93" s="0" t="str">
        <f aca="false">IF(OR(CK93=-1,IFERROR(INDEX(CK$2:CK$100,CL93),999)&gt;=0),CJ93, REPLACE(CJ93,CK93,IFERROR(FIND(" ",CJ93,CK93),999)-CK93,                   INDEX(CJ$2:CJ$100,CL93)                  ) )</f>
        <v/>
      </c>
      <c r="CN93" s="0" t="n">
        <f aca="false">IFERROR(FIND("f_",LOWER(CM93)),-1)</f>
        <v>-1</v>
      </c>
      <c r="CO93" s="0" t="n">
        <f aca="false">IF(CN93=-1,-1, VALUE(MID(CM93,CN93+2, IFERROR(FIND(" ",CM93,CN93),999)-CN93-2)))</f>
        <v>-1</v>
      </c>
      <c r="CP93" s="0" t="str">
        <f aca="false">IF(OR(CN93=-1,IFERROR(INDEX(CN$2:CN$100,CO93),999)&gt;=0),CM93, REPLACE(CM93,CN93,IFERROR(FIND(" ",CM93,CN93),999)-CN93,                   INDEX(CM$2:CM$100,CO93)                  ) )</f>
        <v/>
      </c>
      <c r="CQ93" s="0" t="n">
        <f aca="false">IFERROR(FIND("f_",LOWER(CP93)),-1)</f>
        <v>-1</v>
      </c>
      <c r="CR93" s="0" t="n">
        <f aca="false">IF(CQ93=-1,-1, VALUE(MID(CP93,CQ93+2, IFERROR(FIND(" ",CP93,CQ93),999)-CQ93-2)))</f>
        <v>-1</v>
      </c>
      <c r="CS93" s="0" t="str">
        <f aca="false">IF(OR(CQ93=-1,IFERROR(INDEX(CQ$2:CQ$100,CR93),999)&gt;=0),CP93, REPLACE(CP93,CQ93,IFERROR(FIND(" ",CP93,CQ93),999)-CQ93,                   INDEX(CP$2:CP$100,CR93)                  ) )</f>
        <v/>
      </c>
      <c r="CT93" s="0" t="n">
        <f aca="false">IFERROR(FIND("f_",LOWER(CS93)),-1)</f>
        <v>-1</v>
      </c>
      <c r="CU93" s="0" t="n">
        <f aca="false">IF(CT93=-1,-1, VALUE(MID(CS93,CT93+2, IFERROR(FIND(" ",CS93,CT93),999)-CT93-2)))</f>
        <v>-1</v>
      </c>
      <c r="CV93" s="0" t="str">
        <f aca="false">IF(OR(CT93=-1,IFERROR(INDEX(CT$2:CT$100,CU93),999)&gt;=0),CS93, REPLACE(CS93,CT93,IFERROR(FIND(" ",CS93,CT93),999)-CT93,                   INDEX(CS$2:CS$100,CU93)                  ) )</f>
        <v/>
      </c>
      <c r="CW93" s="0" t="n">
        <f aca="false">IFERROR(FIND("f_",LOWER(CV93)),-1)</f>
        <v>-1</v>
      </c>
      <c r="CX93" s="0" t="n">
        <f aca="false">IF(CW93=-1,-1, VALUE(MID(CV93,CW93+2, IFERROR(FIND(" ",CV93,CW93),999)-CW93-2)))</f>
        <v>-1</v>
      </c>
      <c r="CY93" s="0" t="str">
        <f aca="false">IF(OR(CW93=-1,IFERROR(INDEX(CW$2:CW$100,CX93),999)&gt;=0),CV93, REPLACE(CV93,CW93,IFERROR(FIND(" ",CV93,CW93),999)-CW93,                   INDEX(CV$2:CV$100,CX93)                  ) )</f>
        <v/>
      </c>
      <c r="CZ93" s="0" t="n">
        <f aca="false">IFERROR(FIND("f_",LOWER(CY93)),-1)</f>
        <v>-1</v>
      </c>
      <c r="DA93" s="0" t="n">
        <f aca="false">IF(CZ93=-1,-1, VALUE(MID(CY93,CZ93+2, IFERROR(FIND(" ",CY93,CZ93),999)-CZ93-2)))</f>
        <v>-1</v>
      </c>
      <c r="DB93" s="0" t="str">
        <f aca="false">IF(OR(CZ93=-1,IFERROR(INDEX(CZ$2:CZ$100,DA93),999)&gt;=0),CY93, REPLACE(CY93,CZ93,IFERROR(FIND(" ",CY93,CZ93),999)-CZ93,                   INDEX(CY$2:CY$100,DA93)                  ) )</f>
        <v/>
      </c>
    </row>
    <row r="94" customFormat="false" ht="13.8" hidden="false" customHeight="false" outlineLevel="0" collapsed="false">
      <c r="D94" s="1"/>
      <c r="I94" s="0" t="str">
        <f aca="false">DB94</f>
        <v/>
      </c>
      <c r="L94" s="0" t="e">
        <f aca="false">VLOOKUP($D94,Relgebra!$A:$E,5,0)</f>
        <v>#N/A</v>
      </c>
      <c r="M94" s="0" t="e">
        <f aca="false">SUBSTITUTE(SUBSTITUTE(L94,"parm1",E94),"parm2",F94)</f>
        <v>#N/A</v>
      </c>
      <c r="N94" s="0" t="str">
        <f aca="false">IFERROR(VLOOKUP(ROW($A93),$G$2:$M$100,COLUMN(M93)-COLUMN(G93)+1,0),"")</f>
        <v/>
      </c>
      <c r="P94" s="0" t="str">
        <f aca="false">N94</f>
        <v/>
      </c>
      <c r="Q94" s="0" t="n">
        <f aca="false">IFERROR(FIND("f_",LOWER(P94)),-1)</f>
        <v>-1</v>
      </c>
      <c r="R94" s="0" t="n">
        <f aca="false">IF(Q94=-1,-1, VALUE(MID(P94,Q94+2, IFERROR(FIND(" ",P94,Q94),999)-Q94-2)))</f>
        <v>-1</v>
      </c>
      <c r="S94" s="0" t="str">
        <f aca="false">IF(OR(Q94=-1,IFERROR(INDEX(Q$2:Q$100,R94),999)&gt;=0),P94, REPLACE(P94,Q94,IFERROR(FIND(" ",P94,Q94),999)-Q94,                   INDEX(P$2:P$100,R94)                  ) )</f>
        <v/>
      </c>
      <c r="T94" s="0" t="n">
        <f aca="false">IFERROR(FIND("f_",LOWER(S94)),-1)</f>
        <v>-1</v>
      </c>
      <c r="U94" s="0" t="n">
        <f aca="false">IF(T94=-1,-1, VALUE(MID(S94,T94+2, IFERROR(FIND(" ",S94,T94),999)-T94-2)))</f>
        <v>-1</v>
      </c>
      <c r="V94" s="0" t="str">
        <f aca="false">IF(OR(T94=-1,IFERROR(INDEX(T$2:T$100,U94),999)&gt;=0),S94, REPLACE(S94,T94,IFERROR(FIND(" ",S94,T94),999)-T94,                   INDEX(S$2:S$100,U94)                  ) )</f>
        <v/>
      </c>
      <c r="W94" s="0" t="n">
        <f aca="false">IFERROR(FIND("f_",LOWER(V94)),-1)</f>
        <v>-1</v>
      </c>
      <c r="X94" s="0" t="n">
        <f aca="false">IF(W94=-1,-1, VALUE(MID(V94,W94+2, IFERROR(FIND(" ",V94,W94),999)-W94-2)))</f>
        <v>-1</v>
      </c>
      <c r="Y94" s="0" t="str">
        <f aca="false">IF(OR(W94=-1,IFERROR(INDEX(W$2:W$100,X94),999)&gt;=0),V94, REPLACE(V94,W94,IFERROR(FIND(" ",V94,W94),999)-W94,                   INDEX(V$2:V$100,X94)                  ) )</f>
        <v/>
      </c>
      <c r="Z94" s="0" t="n">
        <f aca="false">IFERROR(FIND("f_",LOWER(Y94)),-1)</f>
        <v>-1</v>
      </c>
      <c r="AA94" s="0" t="n">
        <f aca="false">IF(Z94=-1,-1, VALUE(MID(Y94,Z94+2, IFERROR(FIND(" ",Y94,Z94),999)-Z94-2)))</f>
        <v>-1</v>
      </c>
      <c r="AB94" s="0" t="str">
        <f aca="false">IF(OR(Z94=-1,IFERROR(INDEX(Z$2:Z$100,AA94),999)&gt;=0),Y94, REPLACE(Y94,Z94,IFERROR(FIND(" ",Y94,Z94),999)-Z94,                   INDEX(Y$2:Y$100,AA94)                  ) )</f>
        <v/>
      </c>
      <c r="AC94" s="0" t="n">
        <f aca="false">IFERROR(FIND("f_",LOWER(AB94)),-1)</f>
        <v>-1</v>
      </c>
      <c r="AD94" s="0" t="n">
        <f aca="false">IF(AC94=-1,-1, VALUE(MID(AB94,AC94+2, IFERROR(FIND(" ",AB94,AC94),999)-AC94-2)))</f>
        <v>-1</v>
      </c>
      <c r="AE94" s="0" t="str">
        <f aca="false">IF(OR(AC94=-1,IFERROR(INDEX(AC$2:AC$100,AD94),999)&gt;=0),AB94, REPLACE(AB94,AC94,IFERROR(FIND(" ",AB94,AC94),999)-AC94,                   INDEX(AB$2:AB$100,AD94)                  ) )</f>
        <v/>
      </c>
      <c r="AF94" s="0" t="n">
        <f aca="false">IFERROR(FIND("f_",LOWER(AE94)),-1)</f>
        <v>-1</v>
      </c>
      <c r="AG94" s="0" t="n">
        <f aca="false">IF(AF94=-1,-1, VALUE(MID(AE94,AF94+2, IFERROR(FIND(" ",AE94,AF94),999)-AF94-2)))</f>
        <v>-1</v>
      </c>
      <c r="AH94" s="0" t="str">
        <f aca="false">IF(OR(AF94=-1,IFERROR(INDEX(AF$2:AF$100,AG94),999)&gt;=0),AE94, REPLACE(AE94,AF94,IFERROR(FIND(" ",AE94,AF94),999)-AF94,                   INDEX(AE$2:AE$100,AG94)                  ) )</f>
        <v/>
      </c>
      <c r="AI94" s="0" t="n">
        <f aca="false">IFERROR(FIND("f_",LOWER(AH94)),-1)</f>
        <v>-1</v>
      </c>
      <c r="AJ94" s="0" t="n">
        <f aca="false">IF(AI94=-1,-1, VALUE(MID(AH94,AI94+2, IFERROR(FIND(" ",AH94,AI94),999)-AI94-2)))</f>
        <v>-1</v>
      </c>
      <c r="AK94" s="0" t="str">
        <f aca="false">IF(OR(AI94=-1,IFERROR(INDEX(AI$2:AI$100,AJ94),999)&gt;=0),AH94, REPLACE(AH94,AI94,IFERROR(FIND(" ",AH94,AI94),999)-AI94,                   INDEX(AH$2:AH$100,AJ94)                  ) )</f>
        <v/>
      </c>
      <c r="AL94" s="0" t="n">
        <f aca="false">IFERROR(FIND("f_",LOWER(AK94)),-1)</f>
        <v>-1</v>
      </c>
      <c r="AM94" s="0" t="n">
        <f aca="false">IF(AL94=-1,-1, VALUE(MID(AK94,AL94+2, IFERROR(FIND(" ",AK94,AL94),999)-AL94-2)))</f>
        <v>-1</v>
      </c>
      <c r="AN94" s="0" t="str">
        <f aca="false">IF(OR(AL94=-1,IFERROR(INDEX(AL$2:AL$100,AM94),999)&gt;=0),AK94, REPLACE(AK94,AL94,IFERROR(FIND(" ",AK94,AL94),999)-AL94,                   INDEX(AK$2:AK$100,AM94)                  ) )</f>
        <v/>
      </c>
      <c r="AO94" s="0" t="n">
        <f aca="false">IFERROR(FIND("f_",LOWER(AN94)),-1)</f>
        <v>-1</v>
      </c>
      <c r="AP94" s="0" t="n">
        <f aca="false">IF(AO94=-1,-1, VALUE(MID(AN94,AO94+2, IFERROR(FIND(" ",AN94,AO94),999)-AO94-2)))</f>
        <v>-1</v>
      </c>
      <c r="AQ94" s="0" t="str">
        <f aca="false">IF(OR(AO94=-1,IFERROR(INDEX(AO$2:AO$100,AP94),999)&gt;=0),AN94, REPLACE(AN94,AO94,IFERROR(FIND(" ",AN94,AO94),999)-AO94,                   INDEX(AN$2:AN$100,AP94)                  ) )</f>
        <v/>
      </c>
      <c r="AR94" s="0" t="n">
        <f aca="false">IFERROR(FIND("f_",LOWER(AQ94)),-1)</f>
        <v>-1</v>
      </c>
      <c r="AS94" s="0" t="n">
        <f aca="false">IF(AR94=-1,-1, VALUE(MID(AQ94,AR94+2, IFERROR(FIND(" ",AQ94,AR94),999)-AR94-2)))</f>
        <v>-1</v>
      </c>
      <c r="AT94" s="0" t="str">
        <f aca="false">IF(OR(AR94=-1,IFERROR(INDEX(AR$2:AR$100,AS94),999)&gt;=0),AQ94, REPLACE(AQ94,AR94,IFERROR(FIND(" ",AQ94,AR94),999)-AR94,                   INDEX(AQ$2:AQ$100,AS94)                  ) )</f>
        <v/>
      </c>
      <c r="AU94" s="0" t="n">
        <f aca="false">IFERROR(FIND("f_",LOWER(AT94)),-1)</f>
        <v>-1</v>
      </c>
      <c r="AV94" s="0" t="n">
        <f aca="false">IF(AU94=-1,-1, VALUE(MID(AT94,AU94+2, IFERROR(FIND(" ",AT94,AU94),999)-AU94-2)))</f>
        <v>-1</v>
      </c>
      <c r="AW94" s="0" t="str">
        <f aca="false">IF(OR(AU94=-1,IFERROR(INDEX(AU$2:AU$100,AV94),999)&gt;=0),AT94, REPLACE(AT94,AU94,IFERROR(FIND(" ",AT94,AU94),999)-AU94,                   INDEX(AT$2:AT$100,AV94)                  ) )</f>
        <v/>
      </c>
      <c r="AX94" s="0" t="n">
        <f aca="false">IFERROR(FIND("f_",LOWER(AW94)),-1)</f>
        <v>-1</v>
      </c>
      <c r="AY94" s="0" t="n">
        <f aca="false">IF(AX94=-1,-1, VALUE(MID(AW94,AX94+2, IFERROR(FIND(" ",AW94,AX94),999)-AX94-2)))</f>
        <v>-1</v>
      </c>
      <c r="AZ94" s="0" t="str">
        <f aca="false">IF(OR(AX94=-1,IFERROR(INDEX(AX$2:AX$100,AY94),999)&gt;=0),AW94, REPLACE(AW94,AX94,IFERROR(FIND(" ",AW94,AX94),999)-AX94,                   INDEX(AW$2:AW$100,AY94)                  ) )</f>
        <v/>
      </c>
      <c r="BA94" s="0" t="n">
        <f aca="false">IFERROR(FIND("f_",LOWER(AZ94)),-1)</f>
        <v>-1</v>
      </c>
      <c r="BB94" s="0" t="n">
        <f aca="false">IF(BA94=-1,-1, VALUE(MID(AZ94,BA94+2, IFERROR(FIND(" ",AZ94,BA94),999)-BA94-2)))</f>
        <v>-1</v>
      </c>
      <c r="BC94" s="0" t="str">
        <f aca="false">IF(OR(BA94=-1,IFERROR(INDEX(BA$2:BA$100,BB94),999)&gt;=0),AZ94, REPLACE(AZ94,BA94,IFERROR(FIND(" ",AZ94,BA94),999)-BA94,                   INDEX(AZ$2:AZ$100,BB94)                  ) )</f>
        <v/>
      </c>
      <c r="BD94" s="0" t="n">
        <f aca="false">IFERROR(FIND("f_",LOWER(BC94)),-1)</f>
        <v>-1</v>
      </c>
      <c r="BE94" s="0" t="n">
        <f aca="false">IF(BD94=-1,-1, VALUE(MID(BC94,BD94+2, IFERROR(FIND(" ",BC94,BD94),999)-BD94-2)))</f>
        <v>-1</v>
      </c>
      <c r="BF94" s="0" t="str">
        <f aca="false">IF(OR(BD94=-1,IFERROR(INDEX(BD$2:BD$100,BE94),999)&gt;=0),BC94, REPLACE(BC94,BD94,IFERROR(FIND(" ",BC94,BD94),999)-BD94,                   INDEX(BC$2:BC$100,BE94)                  ) )</f>
        <v/>
      </c>
      <c r="BG94" s="0" t="n">
        <f aca="false">IFERROR(FIND("f_",LOWER(BF94)),-1)</f>
        <v>-1</v>
      </c>
      <c r="BH94" s="0" t="n">
        <f aca="false">IF(BG94=-1,-1, VALUE(MID(BF94,BG94+2, IFERROR(FIND(" ",BF94,BG94),999)-BG94-2)))</f>
        <v>-1</v>
      </c>
      <c r="BI94" s="0" t="str">
        <f aca="false">IF(OR(BG94=-1,IFERROR(INDEX(BG$2:BG$100,BH94),999)&gt;=0),BF94, REPLACE(BF94,BG94,IFERROR(FIND(" ",BF94,BG94),999)-BG94,                   INDEX(BF$2:BF$100,BH94)                  ) )</f>
        <v/>
      </c>
      <c r="BJ94" s="0" t="n">
        <f aca="false">IFERROR(FIND("f_",LOWER(BI94)),-1)</f>
        <v>-1</v>
      </c>
      <c r="BK94" s="0" t="n">
        <f aca="false">IF(BJ94=-1,-1, VALUE(MID(BI94,BJ94+2, IFERROR(FIND(" ",BI94,BJ94),999)-BJ94-2)))</f>
        <v>-1</v>
      </c>
      <c r="BL94" s="0" t="str">
        <f aca="false">IF(OR(BJ94=-1,IFERROR(INDEX(BJ$2:BJ$100,BK94),999)&gt;=0),BI94, REPLACE(BI94,BJ94,IFERROR(FIND(" ",BI94,BJ94),999)-BJ94,                   INDEX(BI$2:BI$100,BK94)                  ) )</f>
        <v/>
      </c>
      <c r="BM94" s="0" t="n">
        <f aca="false">IFERROR(FIND("f_",LOWER(BL94)),-1)</f>
        <v>-1</v>
      </c>
      <c r="BN94" s="0" t="n">
        <f aca="false">IF(BM94=-1,-1, VALUE(MID(BL94,BM94+2, IFERROR(FIND(" ",BL94,BM94),999)-BM94-2)))</f>
        <v>-1</v>
      </c>
      <c r="BO94" s="0" t="str">
        <f aca="false">IF(OR(BM94=-1,IFERROR(INDEX(BM$2:BM$100,BN94),999)&gt;=0),BL94, REPLACE(BL94,BM94,IFERROR(FIND(" ",BL94,BM94),999)-BM94,                   INDEX(BL$2:BL$100,BN94)                  ) )</f>
        <v/>
      </c>
      <c r="BP94" s="0" t="n">
        <f aca="false">IFERROR(FIND("f_",LOWER(BO94)),-1)</f>
        <v>-1</v>
      </c>
      <c r="BQ94" s="0" t="n">
        <f aca="false">IF(BP94=-1,-1, VALUE(MID(BO94,BP94+2, IFERROR(FIND(" ",BO94,BP94),999)-BP94-2)))</f>
        <v>-1</v>
      </c>
      <c r="BR94" s="0" t="str">
        <f aca="false">IF(OR(BP94=-1,IFERROR(INDEX(BP$2:BP$100,BQ94),999)&gt;=0),BO94, REPLACE(BO94,BP94,IFERROR(FIND(" ",BO94,BP94),999)-BP94,                   INDEX(BO$2:BO$100,BQ94)                  ) )</f>
        <v/>
      </c>
      <c r="BS94" s="0" t="n">
        <f aca="false">IFERROR(FIND("f_",LOWER(BR94)),-1)</f>
        <v>-1</v>
      </c>
      <c r="BT94" s="0" t="n">
        <f aca="false">IF(BS94=-1,-1, VALUE(MID(BR94,BS94+2, IFERROR(FIND(" ",BR94,BS94),999)-BS94-2)))</f>
        <v>-1</v>
      </c>
      <c r="BU94" s="0" t="str">
        <f aca="false">IF(OR(BS94=-1,IFERROR(INDEX(BS$2:BS$100,BT94),999)&gt;=0),BR94, REPLACE(BR94,BS94,IFERROR(FIND(" ",BR94,BS94),999)-BS94,                   INDEX(BR$2:BR$100,BT94)                  ) )</f>
        <v/>
      </c>
      <c r="BV94" s="0" t="n">
        <f aca="false">IFERROR(FIND("f_",LOWER(BU94)),-1)</f>
        <v>-1</v>
      </c>
      <c r="BW94" s="0" t="n">
        <f aca="false">IF(BV94=-1,-1, VALUE(MID(BU94,BV94+2, IFERROR(FIND(" ",BU94,BV94),999)-BV94-2)))</f>
        <v>-1</v>
      </c>
      <c r="BX94" s="0" t="str">
        <f aca="false">IF(OR(BV94=-1,IFERROR(INDEX(BV$2:BV$100,BW94),999)&gt;=0),BU94, REPLACE(BU94,BV94,IFERROR(FIND(" ",BU94,BV94),999)-BV94,                   INDEX(BU$2:BU$100,BW94)                  ) )</f>
        <v/>
      </c>
      <c r="BY94" s="0" t="n">
        <f aca="false">IFERROR(FIND("f_",LOWER(BX94)),-1)</f>
        <v>-1</v>
      </c>
      <c r="BZ94" s="0" t="n">
        <f aca="false">IF(BY94=-1,-1, VALUE(MID(BX94,BY94+2, IFERROR(FIND(" ",BX94,BY94),999)-BY94-2)))</f>
        <v>-1</v>
      </c>
      <c r="CA94" s="0" t="str">
        <f aca="false">IF(OR(BY94=-1,IFERROR(INDEX(BY$2:BY$100,BZ94),999)&gt;=0),BX94, REPLACE(BX94,BY94,IFERROR(FIND(" ",BX94,BY94),999)-BY94,                   INDEX(BX$2:BX$100,BZ94)                  ) )</f>
        <v/>
      </c>
      <c r="CB94" s="0" t="n">
        <f aca="false">IFERROR(FIND("f_",LOWER(CA94)),-1)</f>
        <v>-1</v>
      </c>
      <c r="CC94" s="0" t="n">
        <f aca="false">IF(CB94=-1,-1, VALUE(MID(CA94,CB94+2, IFERROR(FIND(" ",CA94,CB94),999)-CB94-2)))</f>
        <v>-1</v>
      </c>
      <c r="CD94" s="0" t="str">
        <f aca="false">IF(OR(CB94=-1,IFERROR(INDEX(CB$2:CB$100,CC94),999)&gt;=0),CA94, REPLACE(CA94,CB94,IFERROR(FIND(" ",CA94,CB94),999)-CB94,                   INDEX(CA$2:CA$100,CC94)                  ) )</f>
        <v/>
      </c>
      <c r="CE94" s="0" t="n">
        <f aca="false">IFERROR(FIND("f_",LOWER(CD94)),-1)</f>
        <v>-1</v>
      </c>
      <c r="CF94" s="0" t="n">
        <f aca="false">IF(CE94=-1,-1, VALUE(MID(CD94,CE94+2, IFERROR(FIND(" ",CD94,CE94),999)-CE94-2)))</f>
        <v>-1</v>
      </c>
      <c r="CG94" s="0" t="str">
        <f aca="false">IF(OR(CE94=-1,IFERROR(INDEX(CE$2:CE$100,CF94),999)&gt;=0),CD94, REPLACE(CD94,CE94,IFERROR(FIND(" ",CD94,CE94),999)-CE94,                   INDEX(CD$2:CD$100,CF94)                  ) )</f>
        <v/>
      </c>
      <c r="CH94" s="0" t="n">
        <f aca="false">IFERROR(FIND("f_",LOWER(CG94)),-1)</f>
        <v>-1</v>
      </c>
      <c r="CI94" s="0" t="n">
        <f aca="false">IF(CH94=-1,-1, VALUE(MID(CG94,CH94+2, IFERROR(FIND(" ",CG94,CH94),999)-CH94-2)))</f>
        <v>-1</v>
      </c>
      <c r="CJ94" s="0" t="str">
        <f aca="false">IF(OR(CH94=-1,IFERROR(INDEX(CH$2:CH$100,CI94),999)&gt;=0),CG94, REPLACE(CG94,CH94,IFERROR(FIND(" ",CG94,CH94),999)-CH94,                   INDEX(CG$2:CG$100,CI94)                  ) )</f>
        <v/>
      </c>
      <c r="CK94" s="0" t="n">
        <f aca="false">IFERROR(FIND("f_",LOWER(CJ94)),-1)</f>
        <v>-1</v>
      </c>
      <c r="CL94" s="0" t="n">
        <f aca="false">IF(CK94=-1,-1, VALUE(MID(CJ94,CK94+2, IFERROR(FIND(" ",CJ94,CK94),999)-CK94-2)))</f>
        <v>-1</v>
      </c>
      <c r="CM94" s="0" t="str">
        <f aca="false">IF(OR(CK94=-1,IFERROR(INDEX(CK$2:CK$100,CL94),999)&gt;=0),CJ94, REPLACE(CJ94,CK94,IFERROR(FIND(" ",CJ94,CK94),999)-CK94,                   INDEX(CJ$2:CJ$100,CL94)                  ) )</f>
        <v/>
      </c>
      <c r="CN94" s="0" t="n">
        <f aca="false">IFERROR(FIND("f_",LOWER(CM94)),-1)</f>
        <v>-1</v>
      </c>
      <c r="CO94" s="0" t="n">
        <f aca="false">IF(CN94=-1,-1, VALUE(MID(CM94,CN94+2, IFERROR(FIND(" ",CM94,CN94),999)-CN94-2)))</f>
        <v>-1</v>
      </c>
      <c r="CP94" s="0" t="str">
        <f aca="false">IF(OR(CN94=-1,IFERROR(INDEX(CN$2:CN$100,CO94),999)&gt;=0),CM94, REPLACE(CM94,CN94,IFERROR(FIND(" ",CM94,CN94),999)-CN94,                   INDEX(CM$2:CM$100,CO94)                  ) )</f>
        <v/>
      </c>
      <c r="CQ94" s="0" t="n">
        <f aca="false">IFERROR(FIND("f_",LOWER(CP94)),-1)</f>
        <v>-1</v>
      </c>
      <c r="CR94" s="0" t="n">
        <f aca="false">IF(CQ94=-1,-1, VALUE(MID(CP94,CQ94+2, IFERROR(FIND(" ",CP94,CQ94),999)-CQ94-2)))</f>
        <v>-1</v>
      </c>
      <c r="CS94" s="0" t="str">
        <f aca="false">IF(OR(CQ94=-1,IFERROR(INDEX(CQ$2:CQ$100,CR94),999)&gt;=0),CP94, REPLACE(CP94,CQ94,IFERROR(FIND(" ",CP94,CQ94),999)-CQ94,                   INDEX(CP$2:CP$100,CR94)                  ) )</f>
        <v/>
      </c>
      <c r="CT94" s="0" t="n">
        <f aca="false">IFERROR(FIND("f_",LOWER(CS94)),-1)</f>
        <v>-1</v>
      </c>
      <c r="CU94" s="0" t="n">
        <f aca="false">IF(CT94=-1,-1, VALUE(MID(CS94,CT94+2, IFERROR(FIND(" ",CS94,CT94),999)-CT94-2)))</f>
        <v>-1</v>
      </c>
      <c r="CV94" s="0" t="str">
        <f aca="false">IF(OR(CT94=-1,IFERROR(INDEX(CT$2:CT$100,CU94),999)&gt;=0),CS94, REPLACE(CS94,CT94,IFERROR(FIND(" ",CS94,CT94),999)-CT94,                   INDEX(CS$2:CS$100,CU94)                  ) )</f>
        <v/>
      </c>
      <c r="CW94" s="0" t="n">
        <f aca="false">IFERROR(FIND("f_",LOWER(CV94)),-1)</f>
        <v>-1</v>
      </c>
      <c r="CX94" s="0" t="n">
        <f aca="false">IF(CW94=-1,-1, VALUE(MID(CV94,CW94+2, IFERROR(FIND(" ",CV94,CW94),999)-CW94-2)))</f>
        <v>-1</v>
      </c>
      <c r="CY94" s="0" t="str">
        <f aca="false">IF(OR(CW94=-1,IFERROR(INDEX(CW$2:CW$100,CX94),999)&gt;=0),CV94, REPLACE(CV94,CW94,IFERROR(FIND(" ",CV94,CW94),999)-CW94,                   INDEX(CV$2:CV$100,CX94)                  ) )</f>
        <v/>
      </c>
      <c r="CZ94" s="0" t="n">
        <f aca="false">IFERROR(FIND("f_",LOWER(CY94)),-1)</f>
        <v>-1</v>
      </c>
      <c r="DA94" s="0" t="n">
        <f aca="false">IF(CZ94=-1,-1, VALUE(MID(CY94,CZ94+2, IFERROR(FIND(" ",CY94,CZ94),999)-CZ94-2)))</f>
        <v>-1</v>
      </c>
      <c r="DB94" s="0" t="str">
        <f aca="false">IF(OR(CZ94=-1,IFERROR(INDEX(CZ$2:CZ$100,DA94),999)&gt;=0),CY94, REPLACE(CY94,CZ94,IFERROR(FIND(" ",CY94,CZ94),999)-CZ94,                   INDEX(CY$2:CY$100,DA94)                  ) )</f>
        <v/>
      </c>
    </row>
    <row r="95" customFormat="false" ht="13.8" hidden="false" customHeight="false" outlineLevel="0" collapsed="false">
      <c r="D95" s="1"/>
      <c r="I95" s="0" t="str">
        <f aca="false">DB95</f>
        <v/>
      </c>
      <c r="L95" s="0" t="e">
        <f aca="false">VLOOKUP($D95,Relgebra!$A:$E,5,0)</f>
        <v>#N/A</v>
      </c>
      <c r="M95" s="0" t="e">
        <f aca="false">SUBSTITUTE(SUBSTITUTE(L95,"parm1",E95),"parm2",F95)</f>
        <v>#N/A</v>
      </c>
      <c r="N95" s="0" t="str">
        <f aca="false">IFERROR(VLOOKUP(ROW($A94),$G$2:$M$100,COLUMN(M94)-COLUMN(G94)+1,0),"")</f>
        <v/>
      </c>
      <c r="P95" s="0" t="str">
        <f aca="false">N95</f>
        <v/>
      </c>
      <c r="Q95" s="0" t="n">
        <f aca="false">IFERROR(FIND("f_",LOWER(P95)),-1)</f>
        <v>-1</v>
      </c>
      <c r="R95" s="0" t="n">
        <f aca="false">IF(Q95=-1,-1, VALUE(MID(P95,Q95+2, IFERROR(FIND(" ",P95,Q95),999)-Q95-2)))</f>
        <v>-1</v>
      </c>
      <c r="S95" s="0" t="str">
        <f aca="false">IF(OR(Q95=-1,IFERROR(INDEX(Q$2:Q$100,R95),999)&gt;=0),P95, REPLACE(P95,Q95,IFERROR(FIND(" ",P95,Q95),999)-Q95,                   INDEX(P$2:P$100,R95)                  ) )</f>
        <v/>
      </c>
      <c r="T95" s="0" t="n">
        <f aca="false">IFERROR(FIND("f_",LOWER(S95)),-1)</f>
        <v>-1</v>
      </c>
      <c r="U95" s="0" t="n">
        <f aca="false">IF(T95=-1,-1, VALUE(MID(S95,T95+2, IFERROR(FIND(" ",S95,T95),999)-T95-2)))</f>
        <v>-1</v>
      </c>
      <c r="V95" s="0" t="str">
        <f aca="false">IF(OR(T95=-1,IFERROR(INDEX(T$2:T$100,U95),999)&gt;=0),S95, REPLACE(S95,T95,IFERROR(FIND(" ",S95,T95),999)-T95,                   INDEX(S$2:S$100,U95)                  ) )</f>
        <v/>
      </c>
      <c r="W95" s="0" t="n">
        <f aca="false">IFERROR(FIND("f_",LOWER(V95)),-1)</f>
        <v>-1</v>
      </c>
      <c r="X95" s="0" t="n">
        <f aca="false">IF(W95=-1,-1, VALUE(MID(V95,W95+2, IFERROR(FIND(" ",V95,W95),999)-W95-2)))</f>
        <v>-1</v>
      </c>
      <c r="Y95" s="0" t="str">
        <f aca="false">IF(OR(W95=-1,IFERROR(INDEX(W$2:W$100,X95),999)&gt;=0),V95, REPLACE(V95,W95,IFERROR(FIND(" ",V95,W95),999)-W95,                   INDEX(V$2:V$100,X95)                  ) )</f>
        <v/>
      </c>
      <c r="Z95" s="0" t="n">
        <f aca="false">IFERROR(FIND("f_",LOWER(Y95)),-1)</f>
        <v>-1</v>
      </c>
      <c r="AA95" s="0" t="n">
        <f aca="false">IF(Z95=-1,-1, VALUE(MID(Y95,Z95+2, IFERROR(FIND(" ",Y95,Z95),999)-Z95-2)))</f>
        <v>-1</v>
      </c>
      <c r="AB95" s="0" t="str">
        <f aca="false">IF(OR(Z95=-1,IFERROR(INDEX(Z$2:Z$100,AA95),999)&gt;=0),Y95, REPLACE(Y95,Z95,IFERROR(FIND(" ",Y95,Z95),999)-Z95,                   INDEX(Y$2:Y$100,AA95)                  ) )</f>
        <v/>
      </c>
      <c r="AC95" s="0" t="n">
        <f aca="false">IFERROR(FIND("f_",LOWER(AB95)),-1)</f>
        <v>-1</v>
      </c>
      <c r="AD95" s="0" t="n">
        <f aca="false">IF(AC95=-1,-1, VALUE(MID(AB95,AC95+2, IFERROR(FIND(" ",AB95,AC95),999)-AC95-2)))</f>
        <v>-1</v>
      </c>
      <c r="AE95" s="0" t="str">
        <f aca="false">IF(OR(AC95=-1,IFERROR(INDEX(AC$2:AC$100,AD95),999)&gt;=0),AB95, REPLACE(AB95,AC95,IFERROR(FIND(" ",AB95,AC95),999)-AC95,                   INDEX(AB$2:AB$100,AD95)                  ) )</f>
        <v/>
      </c>
      <c r="AF95" s="0" t="n">
        <f aca="false">IFERROR(FIND("f_",LOWER(AE95)),-1)</f>
        <v>-1</v>
      </c>
      <c r="AG95" s="0" t="n">
        <f aca="false">IF(AF95=-1,-1, VALUE(MID(AE95,AF95+2, IFERROR(FIND(" ",AE95,AF95),999)-AF95-2)))</f>
        <v>-1</v>
      </c>
      <c r="AH95" s="0" t="str">
        <f aca="false">IF(OR(AF95=-1,IFERROR(INDEX(AF$2:AF$100,AG95),999)&gt;=0),AE95, REPLACE(AE95,AF95,IFERROR(FIND(" ",AE95,AF95),999)-AF95,                   INDEX(AE$2:AE$100,AG95)                  ) )</f>
        <v/>
      </c>
      <c r="AI95" s="0" t="n">
        <f aca="false">IFERROR(FIND("f_",LOWER(AH95)),-1)</f>
        <v>-1</v>
      </c>
      <c r="AJ95" s="0" t="n">
        <f aca="false">IF(AI95=-1,-1, VALUE(MID(AH95,AI95+2, IFERROR(FIND(" ",AH95,AI95),999)-AI95-2)))</f>
        <v>-1</v>
      </c>
      <c r="AK95" s="0" t="str">
        <f aca="false">IF(OR(AI95=-1,IFERROR(INDEX(AI$2:AI$100,AJ95),999)&gt;=0),AH95, REPLACE(AH95,AI95,IFERROR(FIND(" ",AH95,AI95),999)-AI95,                   INDEX(AH$2:AH$100,AJ95)                  ) )</f>
        <v/>
      </c>
      <c r="AL95" s="0" t="n">
        <f aca="false">IFERROR(FIND("f_",LOWER(AK95)),-1)</f>
        <v>-1</v>
      </c>
      <c r="AM95" s="0" t="n">
        <f aca="false">IF(AL95=-1,-1, VALUE(MID(AK95,AL95+2, IFERROR(FIND(" ",AK95,AL95),999)-AL95-2)))</f>
        <v>-1</v>
      </c>
      <c r="AN95" s="0" t="str">
        <f aca="false">IF(OR(AL95=-1,IFERROR(INDEX(AL$2:AL$100,AM95),999)&gt;=0),AK95, REPLACE(AK95,AL95,IFERROR(FIND(" ",AK95,AL95),999)-AL95,                   INDEX(AK$2:AK$100,AM95)                  ) )</f>
        <v/>
      </c>
      <c r="AO95" s="0" t="n">
        <f aca="false">IFERROR(FIND("f_",LOWER(AN95)),-1)</f>
        <v>-1</v>
      </c>
      <c r="AP95" s="0" t="n">
        <f aca="false">IF(AO95=-1,-1, VALUE(MID(AN95,AO95+2, IFERROR(FIND(" ",AN95,AO95),999)-AO95-2)))</f>
        <v>-1</v>
      </c>
      <c r="AQ95" s="0" t="str">
        <f aca="false">IF(OR(AO95=-1,IFERROR(INDEX(AO$2:AO$100,AP95),999)&gt;=0),AN95, REPLACE(AN95,AO95,IFERROR(FIND(" ",AN95,AO95),999)-AO95,                   INDEX(AN$2:AN$100,AP95)                  ) )</f>
        <v/>
      </c>
      <c r="AR95" s="0" t="n">
        <f aca="false">IFERROR(FIND("f_",LOWER(AQ95)),-1)</f>
        <v>-1</v>
      </c>
      <c r="AS95" s="0" t="n">
        <f aca="false">IF(AR95=-1,-1, VALUE(MID(AQ95,AR95+2, IFERROR(FIND(" ",AQ95,AR95),999)-AR95-2)))</f>
        <v>-1</v>
      </c>
      <c r="AT95" s="0" t="str">
        <f aca="false">IF(OR(AR95=-1,IFERROR(INDEX(AR$2:AR$100,AS95),999)&gt;=0),AQ95, REPLACE(AQ95,AR95,IFERROR(FIND(" ",AQ95,AR95),999)-AR95,                   INDEX(AQ$2:AQ$100,AS95)                  ) )</f>
        <v/>
      </c>
      <c r="AU95" s="0" t="n">
        <f aca="false">IFERROR(FIND("f_",LOWER(AT95)),-1)</f>
        <v>-1</v>
      </c>
      <c r="AV95" s="0" t="n">
        <f aca="false">IF(AU95=-1,-1, VALUE(MID(AT95,AU95+2, IFERROR(FIND(" ",AT95,AU95),999)-AU95-2)))</f>
        <v>-1</v>
      </c>
      <c r="AW95" s="0" t="str">
        <f aca="false">IF(OR(AU95=-1,IFERROR(INDEX(AU$2:AU$100,AV95),999)&gt;=0),AT95, REPLACE(AT95,AU95,IFERROR(FIND(" ",AT95,AU95),999)-AU95,                   INDEX(AT$2:AT$100,AV95)                  ) )</f>
        <v/>
      </c>
      <c r="AX95" s="0" t="n">
        <f aca="false">IFERROR(FIND("f_",LOWER(AW95)),-1)</f>
        <v>-1</v>
      </c>
      <c r="AY95" s="0" t="n">
        <f aca="false">IF(AX95=-1,-1, VALUE(MID(AW95,AX95+2, IFERROR(FIND(" ",AW95,AX95),999)-AX95-2)))</f>
        <v>-1</v>
      </c>
      <c r="AZ95" s="0" t="str">
        <f aca="false">IF(OR(AX95=-1,IFERROR(INDEX(AX$2:AX$100,AY95),999)&gt;=0),AW95, REPLACE(AW95,AX95,IFERROR(FIND(" ",AW95,AX95),999)-AX95,                   INDEX(AW$2:AW$100,AY95)                  ) )</f>
        <v/>
      </c>
      <c r="BA95" s="0" t="n">
        <f aca="false">IFERROR(FIND("f_",LOWER(AZ95)),-1)</f>
        <v>-1</v>
      </c>
      <c r="BB95" s="0" t="n">
        <f aca="false">IF(BA95=-1,-1, VALUE(MID(AZ95,BA95+2, IFERROR(FIND(" ",AZ95,BA95),999)-BA95-2)))</f>
        <v>-1</v>
      </c>
      <c r="BC95" s="0" t="str">
        <f aca="false">IF(OR(BA95=-1,IFERROR(INDEX(BA$2:BA$100,BB95),999)&gt;=0),AZ95, REPLACE(AZ95,BA95,IFERROR(FIND(" ",AZ95,BA95),999)-BA95,                   INDEX(AZ$2:AZ$100,BB95)                  ) )</f>
        <v/>
      </c>
      <c r="BD95" s="0" t="n">
        <f aca="false">IFERROR(FIND("f_",LOWER(BC95)),-1)</f>
        <v>-1</v>
      </c>
      <c r="BE95" s="0" t="n">
        <f aca="false">IF(BD95=-1,-1, VALUE(MID(BC95,BD95+2, IFERROR(FIND(" ",BC95,BD95),999)-BD95-2)))</f>
        <v>-1</v>
      </c>
      <c r="BF95" s="0" t="str">
        <f aca="false">IF(OR(BD95=-1,IFERROR(INDEX(BD$2:BD$100,BE95),999)&gt;=0),BC95, REPLACE(BC95,BD95,IFERROR(FIND(" ",BC95,BD95),999)-BD95,                   INDEX(BC$2:BC$100,BE95)                  ) )</f>
        <v/>
      </c>
      <c r="BG95" s="0" t="n">
        <f aca="false">IFERROR(FIND("f_",LOWER(BF95)),-1)</f>
        <v>-1</v>
      </c>
      <c r="BH95" s="0" t="n">
        <f aca="false">IF(BG95=-1,-1, VALUE(MID(BF95,BG95+2, IFERROR(FIND(" ",BF95,BG95),999)-BG95-2)))</f>
        <v>-1</v>
      </c>
      <c r="BI95" s="0" t="str">
        <f aca="false">IF(OR(BG95=-1,IFERROR(INDEX(BG$2:BG$100,BH95),999)&gt;=0),BF95, REPLACE(BF95,BG95,IFERROR(FIND(" ",BF95,BG95),999)-BG95,                   INDEX(BF$2:BF$100,BH95)                  ) )</f>
        <v/>
      </c>
      <c r="BJ95" s="0" t="n">
        <f aca="false">IFERROR(FIND("f_",LOWER(BI95)),-1)</f>
        <v>-1</v>
      </c>
      <c r="BK95" s="0" t="n">
        <f aca="false">IF(BJ95=-1,-1, VALUE(MID(BI95,BJ95+2, IFERROR(FIND(" ",BI95,BJ95),999)-BJ95-2)))</f>
        <v>-1</v>
      </c>
      <c r="BL95" s="0" t="str">
        <f aca="false">IF(OR(BJ95=-1,IFERROR(INDEX(BJ$2:BJ$100,BK95),999)&gt;=0),BI95, REPLACE(BI95,BJ95,IFERROR(FIND(" ",BI95,BJ95),999)-BJ95,                   INDEX(BI$2:BI$100,BK95)                  ) )</f>
        <v/>
      </c>
      <c r="BM95" s="0" t="n">
        <f aca="false">IFERROR(FIND("f_",LOWER(BL95)),-1)</f>
        <v>-1</v>
      </c>
      <c r="BN95" s="0" t="n">
        <f aca="false">IF(BM95=-1,-1, VALUE(MID(BL95,BM95+2, IFERROR(FIND(" ",BL95,BM95),999)-BM95-2)))</f>
        <v>-1</v>
      </c>
      <c r="BO95" s="0" t="str">
        <f aca="false">IF(OR(BM95=-1,IFERROR(INDEX(BM$2:BM$100,BN95),999)&gt;=0),BL95, REPLACE(BL95,BM95,IFERROR(FIND(" ",BL95,BM95),999)-BM95,                   INDEX(BL$2:BL$100,BN95)                  ) )</f>
        <v/>
      </c>
      <c r="BP95" s="0" t="n">
        <f aca="false">IFERROR(FIND("f_",LOWER(BO95)),-1)</f>
        <v>-1</v>
      </c>
      <c r="BQ95" s="0" t="n">
        <f aca="false">IF(BP95=-1,-1, VALUE(MID(BO95,BP95+2, IFERROR(FIND(" ",BO95,BP95),999)-BP95-2)))</f>
        <v>-1</v>
      </c>
      <c r="BR95" s="0" t="str">
        <f aca="false">IF(OR(BP95=-1,IFERROR(INDEX(BP$2:BP$100,BQ95),999)&gt;=0),BO95, REPLACE(BO95,BP95,IFERROR(FIND(" ",BO95,BP95),999)-BP95,                   INDEX(BO$2:BO$100,BQ95)                  ) )</f>
        <v/>
      </c>
      <c r="BS95" s="0" t="n">
        <f aca="false">IFERROR(FIND("f_",LOWER(BR95)),-1)</f>
        <v>-1</v>
      </c>
      <c r="BT95" s="0" t="n">
        <f aca="false">IF(BS95=-1,-1, VALUE(MID(BR95,BS95+2, IFERROR(FIND(" ",BR95,BS95),999)-BS95-2)))</f>
        <v>-1</v>
      </c>
      <c r="BU95" s="0" t="str">
        <f aca="false">IF(OR(BS95=-1,IFERROR(INDEX(BS$2:BS$100,BT95),999)&gt;=0),BR95, REPLACE(BR95,BS95,IFERROR(FIND(" ",BR95,BS95),999)-BS95,                   INDEX(BR$2:BR$100,BT95)                  ) )</f>
        <v/>
      </c>
      <c r="BV95" s="0" t="n">
        <f aca="false">IFERROR(FIND("f_",LOWER(BU95)),-1)</f>
        <v>-1</v>
      </c>
      <c r="BW95" s="0" t="n">
        <f aca="false">IF(BV95=-1,-1, VALUE(MID(BU95,BV95+2, IFERROR(FIND(" ",BU95,BV95),999)-BV95-2)))</f>
        <v>-1</v>
      </c>
      <c r="BX95" s="0" t="str">
        <f aca="false">IF(OR(BV95=-1,IFERROR(INDEX(BV$2:BV$100,BW95),999)&gt;=0),BU95, REPLACE(BU95,BV95,IFERROR(FIND(" ",BU95,BV95),999)-BV95,                   INDEX(BU$2:BU$100,BW95)                  ) )</f>
        <v/>
      </c>
      <c r="BY95" s="0" t="n">
        <f aca="false">IFERROR(FIND("f_",LOWER(BX95)),-1)</f>
        <v>-1</v>
      </c>
      <c r="BZ95" s="0" t="n">
        <f aca="false">IF(BY95=-1,-1, VALUE(MID(BX95,BY95+2, IFERROR(FIND(" ",BX95,BY95),999)-BY95-2)))</f>
        <v>-1</v>
      </c>
      <c r="CA95" s="0" t="str">
        <f aca="false">IF(OR(BY95=-1,IFERROR(INDEX(BY$2:BY$100,BZ95),999)&gt;=0),BX95, REPLACE(BX95,BY95,IFERROR(FIND(" ",BX95,BY95),999)-BY95,                   INDEX(BX$2:BX$100,BZ95)                  ) )</f>
        <v/>
      </c>
      <c r="CB95" s="0" t="n">
        <f aca="false">IFERROR(FIND("f_",LOWER(CA95)),-1)</f>
        <v>-1</v>
      </c>
      <c r="CC95" s="0" t="n">
        <f aca="false">IF(CB95=-1,-1, VALUE(MID(CA95,CB95+2, IFERROR(FIND(" ",CA95,CB95),999)-CB95-2)))</f>
        <v>-1</v>
      </c>
      <c r="CD95" s="0" t="str">
        <f aca="false">IF(OR(CB95=-1,IFERROR(INDEX(CB$2:CB$100,CC95),999)&gt;=0),CA95, REPLACE(CA95,CB95,IFERROR(FIND(" ",CA95,CB95),999)-CB95,                   INDEX(CA$2:CA$100,CC95)                  ) )</f>
        <v/>
      </c>
      <c r="CE95" s="0" t="n">
        <f aca="false">IFERROR(FIND("f_",LOWER(CD95)),-1)</f>
        <v>-1</v>
      </c>
      <c r="CF95" s="0" t="n">
        <f aca="false">IF(CE95=-1,-1, VALUE(MID(CD95,CE95+2, IFERROR(FIND(" ",CD95,CE95),999)-CE95-2)))</f>
        <v>-1</v>
      </c>
      <c r="CG95" s="0" t="str">
        <f aca="false">IF(OR(CE95=-1,IFERROR(INDEX(CE$2:CE$100,CF95),999)&gt;=0),CD95, REPLACE(CD95,CE95,IFERROR(FIND(" ",CD95,CE95),999)-CE95,                   INDEX(CD$2:CD$100,CF95)                  ) )</f>
        <v/>
      </c>
      <c r="CH95" s="0" t="n">
        <f aca="false">IFERROR(FIND("f_",LOWER(CG95)),-1)</f>
        <v>-1</v>
      </c>
      <c r="CI95" s="0" t="n">
        <f aca="false">IF(CH95=-1,-1, VALUE(MID(CG95,CH95+2, IFERROR(FIND(" ",CG95,CH95),999)-CH95-2)))</f>
        <v>-1</v>
      </c>
      <c r="CJ95" s="0" t="str">
        <f aca="false">IF(OR(CH95=-1,IFERROR(INDEX(CH$2:CH$100,CI95),999)&gt;=0),CG95, REPLACE(CG95,CH95,IFERROR(FIND(" ",CG95,CH95),999)-CH95,                   INDEX(CG$2:CG$100,CI95)                  ) )</f>
        <v/>
      </c>
      <c r="CK95" s="0" t="n">
        <f aca="false">IFERROR(FIND("f_",LOWER(CJ95)),-1)</f>
        <v>-1</v>
      </c>
      <c r="CL95" s="0" t="n">
        <f aca="false">IF(CK95=-1,-1, VALUE(MID(CJ95,CK95+2, IFERROR(FIND(" ",CJ95,CK95),999)-CK95-2)))</f>
        <v>-1</v>
      </c>
      <c r="CM95" s="0" t="str">
        <f aca="false">IF(OR(CK95=-1,IFERROR(INDEX(CK$2:CK$100,CL95),999)&gt;=0),CJ95, REPLACE(CJ95,CK95,IFERROR(FIND(" ",CJ95,CK95),999)-CK95,                   INDEX(CJ$2:CJ$100,CL95)                  ) )</f>
        <v/>
      </c>
      <c r="CN95" s="0" t="n">
        <f aca="false">IFERROR(FIND("f_",LOWER(CM95)),-1)</f>
        <v>-1</v>
      </c>
      <c r="CO95" s="0" t="n">
        <f aca="false">IF(CN95=-1,-1, VALUE(MID(CM95,CN95+2, IFERROR(FIND(" ",CM95,CN95),999)-CN95-2)))</f>
        <v>-1</v>
      </c>
      <c r="CP95" s="0" t="str">
        <f aca="false">IF(OR(CN95=-1,IFERROR(INDEX(CN$2:CN$100,CO95),999)&gt;=0),CM95, REPLACE(CM95,CN95,IFERROR(FIND(" ",CM95,CN95),999)-CN95,                   INDEX(CM$2:CM$100,CO95)                  ) )</f>
        <v/>
      </c>
      <c r="CQ95" s="0" t="n">
        <f aca="false">IFERROR(FIND("f_",LOWER(CP95)),-1)</f>
        <v>-1</v>
      </c>
      <c r="CR95" s="0" t="n">
        <f aca="false">IF(CQ95=-1,-1, VALUE(MID(CP95,CQ95+2, IFERROR(FIND(" ",CP95,CQ95),999)-CQ95-2)))</f>
        <v>-1</v>
      </c>
      <c r="CS95" s="0" t="str">
        <f aca="false">IF(OR(CQ95=-1,IFERROR(INDEX(CQ$2:CQ$100,CR95),999)&gt;=0),CP95, REPLACE(CP95,CQ95,IFERROR(FIND(" ",CP95,CQ95),999)-CQ95,                   INDEX(CP$2:CP$100,CR95)                  ) )</f>
        <v/>
      </c>
      <c r="CT95" s="0" t="n">
        <f aca="false">IFERROR(FIND("f_",LOWER(CS95)),-1)</f>
        <v>-1</v>
      </c>
      <c r="CU95" s="0" t="n">
        <f aca="false">IF(CT95=-1,-1, VALUE(MID(CS95,CT95+2, IFERROR(FIND(" ",CS95,CT95),999)-CT95-2)))</f>
        <v>-1</v>
      </c>
      <c r="CV95" s="0" t="str">
        <f aca="false">IF(OR(CT95=-1,IFERROR(INDEX(CT$2:CT$100,CU95),999)&gt;=0),CS95, REPLACE(CS95,CT95,IFERROR(FIND(" ",CS95,CT95),999)-CT95,                   INDEX(CS$2:CS$100,CU95)                  ) )</f>
        <v/>
      </c>
      <c r="CW95" s="0" t="n">
        <f aca="false">IFERROR(FIND("f_",LOWER(CV95)),-1)</f>
        <v>-1</v>
      </c>
      <c r="CX95" s="0" t="n">
        <f aca="false">IF(CW95=-1,-1, VALUE(MID(CV95,CW95+2, IFERROR(FIND(" ",CV95,CW95),999)-CW95-2)))</f>
        <v>-1</v>
      </c>
      <c r="CY95" s="0" t="str">
        <f aca="false">IF(OR(CW95=-1,IFERROR(INDEX(CW$2:CW$100,CX95),999)&gt;=0),CV95, REPLACE(CV95,CW95,IFERROR(FIND(" ",CV95,CW95),999)-CW95,                   INDEX(CV$2:CV$100,CX95)                  ) )</f>
        <v/>
      </c>
      <c r="CZ95" s="0" t="n">
        <f aca="false">IFERROR(FIND("f_",LOWER(CY95)),-1)</f>
        <v>-1</v>
      </c>
      <c r="DA95" s="0" t="n">
        <f aca="false">IF(CZ95=-1,-1, VALUE(MID(CY95,CZ95+2, IFERROR(FIND(" ",CY95,CZ95),999)-CZ95-2)))</f>
        <v>-1</v>
      </c>
      <c r="DB95" s="0" t="str">
        <f aca="false">IF(OR(CZ95=-1,IFERROR(INDEX(CZ$2:CZ$100,DA95),999)&gt;=0),CY95, REPLACE(CY95,CZ95,IFERROR(FIND(" ",CY95,CZ95),999)-CZ95,                   INDEX(CY$2:CY$100,DA95)                  ) )</f>
        <v/>
      </c>
    </row>
    <row r="96" customFormat="false" ht="13.8" hidden="false" customHeight="false" outlineLevel="0" collapsed="false">
      <c r="D96" s="1"/>
      <c r="I96" s="0" t="str">
        <f aca="false">DB96</f>
        <v/>
      </c>
      <c r="L96" s="0" t="e">
        <f aca="false">VLOOKUP($D96,Relgebra!$A:$E,5,0)</f>
        <v>#N/A</v>
      </c>
      <c r="M96" s="0" t="e">
        <f aca="false">SUBSTITUTE(SUBSTITUTE(L96,"parm1",E96),"parm2",F96)</f>
        <v>#N/A</v>
      </c>
      <c r="N96" s="0" t="str">
        <f aca="false">IFERROR(VLOOKUP(ROW($A95),$G$2:$M$100,COLUMN(M95)-COLUMN(G95)+1,0),"")</f>
        <v/>
      </c>
      <c r="P96" s="0" t="str">
        <f aca="false">N96</f>
        <v/>
      </c>
      <c r="Q96" s="0" t="n">
        <f aca="false">IFERROR(FIND("f_",LOWER(P96)),-1)</f>
        <v>-1</v>
      </c>
      <c r="R96" s="0" t="n">
        <f aca="false">IF(Q96=-1,-1, VALUE(MID(P96,Q96+2, IFERROR(FIND(" ",P96,Q96),999)-Q96-2)))</f>
        <v>-1</v>
      </c>
      <c r="S96" s="0" t="str">
        <f aca="false">IF(OR(Q96=-1,IFERROR(INDEX(Q$2:Q$100,R96),999)&gt;=0),P96, REPLACE(P96,Q96,IFERROR(FIND(" ",P96,Q96),999)-Q96,                   INDEX(P$2:P$100,R96)                  ) )</f>
        <v/>
      </c>
      <c r="T96" s="0" t="n">
        <f aca="false">IFERROR(FIND("f_",LOWER(S96)),-1)</f>
        <v>-1</v>
      </c>
      <c r="U96" s="0" t="n">
        <f aca="false">IF(T96=-1,-1, VALUE(MID(S96,T96+2, IFERROR(FIND(" ",S96,T96),999)-T96-2)))</f>
        <v>-1</v>
      </c>
      <c r="V96" s="0" t="str">
        <f aca="false">IF(OR(T96=-1,IFERROR(INDEX(T$2:T$100,U96),999)&gt;=0),S96, REPLACE(S96,T96,IFERROR(FIND(" ",S96,T96),999)-T96,                   INDEX(S$2:S$100,U96)                  ) )</f>
        <v/>
      </c>
      <c r="W96" s="0" t="n">
        <f aca="false">IFERROR(FIND("f_",LOWER(V96)),-1)</f>
        <v>-1</v>
      </c>
      <c r="X96" s="0" t="n">
        <f aca="false">IF(W96=-1,-1, VALUE(MID(V96,W96+2, IFERROR(FIND(" ",V96,W96),999)-W96-2)))</f>
        <v>-1</v>
      </c>
      <c r="Y96" s="0" t="str">
        <f aca="false">IF(OR(W96=-1,IFERROR(INDEX(W$2:W$100,X96),999)&gt;=0),V96, REPLACE(V96,W96,IFERROR(FIND(" ",V96,W96),999)-W96,                   INDEX(V$2:V$100,X96)                  ) )</f>
        <v/>
      </c>
      <c r="Z96" s="0" t="n">
        <f aca="false">IFERROR(FIND("f_",LOWER(Y96)),-1)</f>
        <v>-1</v>
      </c>
      <c r="AA96" s="0" t="n">
        <f aca="false">IF(Z96=-1,-1, VALUE(MID(Y96,Z96+2, IFERROR(FIND(" ",Y96,Z96),999)-Z96-2)))</f>
        <v>-1</v>
      </c>
      <c r="AB96" s="0" t="str">
        <f aca="false">IF(OR(Z96=-1,IFERROR(INDEX(Z$2:Z$100,AA96),999)&gt;=0),Y96, REPLACE(Y96,Z96,IFERROR(FIND(" ",Y96,Z96),999)-Z96,                   INDEX(Y$2:Y$100,AA96)                  ) )</f>
        <v/>
      </c>
      <c r="AC96" s="0" t="n">
        <f aca="false">IFERROR(FIND("f_",LOWER(AB96)),-1)</f>
        <v>-1</v>
      </c>
      <c r="AD96" s="0" t="n">
        <f aca="false">IF(AC96=-1,-1, VALUE(MID(AB96,AC96+2, IFERROR(FIND(" ",AB96,AC96),999)-AC96-2)))</f>
        <v>-1</v>
      </c>
      <c r="AE96" s="0" t="str">
        <f aca="false">IF(OR(AC96=-1,IFERROR(INDEX(AC$2:AC$100,AD96),999)&gt;=0),AB96, REPLACE(AB96,AC96,IFERROR(FIND(" ",AB96,AC96),999)-AC96,                   INDEX(AB$2:AB$100,AD96)                  ) )</f>
        <v/>
      </c>
      <c r="AF96" s="0" t="n">
        <f aca="false">IFERROR(FIND("f_",LOWER(AE96)),-1)</f>
        <v>-1</v>
      </c>
      <c r="AG96" s="0" t="n">
        <f aca="false">IF(AF96=-1,-1, VALUE(MID(AE96,AF96+2, IFERROR(FIND(" ",AE96,AF96),999)-AF96-2)))</f>
        <v>-1</v>
      </c>
      <c r="AH96" s="0" t="str">
        <f aca="false">IF(OR(AF96=-1,IFERROR(INDEX(AF$2:AF$100,AG96),999)&gt;=0),AE96, REPLACE(AE96,AF96,IFERROR(FIND(" ",AE96,AF96),999)-AF96,                   INDEX(AE$2:AE$100,AG96)                  ) )</f>
        <v/>
      </c>
      <c r="AI96" s="0" t="n">
        <f aca="false">IFERROR(FIND("f_",LOWER(AH96)),-1)</f>
        <v>-1</v>
      </c>
      <c r="AJ96" s="0" t="n">
        <f aca="false">IF(AI96=-1,-1, VALUE(MID(AH96,AI96+2, IFERROR(FIND(" ",AH96,AI96),999)-AI96-2)))</f>
        <v>-1</v>
      </c>
      <c r="AK96" s="0" t="str">
        <f aca="false">IF(OR(AI96=-1,IFERROR(INDEX(AI$2:AI$100,AJ96),999)&gt;=0),AH96, REPLACE(AH96,AI96,IFERROR(FIND(" ",AH96,AI96),999)-AI96,                   INDEX(AH$2:AH$100,AJ96)                  ) )</f>
        <v/>
      </c>
      <c r="AL96" s="0" t="n">
        <f aca="false">IFERROR(FIND("f_",LOWER(AK96)),-1)</f>
        <v>-1</v>
      </c>
      <c r="AM96" s="0" t="n">
        <f aca="false">IF(AL96=-1,-1, VALUE(MID(AK96,AL96+2, IFERROR(FIND(" ",AK96,AL96),999)-AL96-2)))</f>
        <v>-1</v>
      </c>
      <c r="AN96" s="0" t="str">
        <f aca="false">IF(OR(AL96=-1,IFERROR(INDEX(AL$2:AL$100,AM96),999)&gt;=0),AK96, REPLACE(AK96,AL96,IFERROR(FIND(" ",AK96,AL96),999)-AL96,                   INDEX(AK$2:AK$100,AM96)                  ) )</f>
        <v/>
      </c>
      <c r="AO96" s="0" t="n">
        <f aca="false">IFERROR(FIND("f_",LOWER(AN96)),-1)</f>
        <v>-1</v>
      </c>
      <c r="AP96" s="0" t="n">
        <f aca="false">IF(AO96=-1,-1, VALUE(MID(AN96,AO96+2, IFERROR(FIND(" ",AN96,AO96),999)-AO96-2)))</f>
        <v>-1</v>
      </c>
      <c r="AQ96" s="0" t="str">
        <f aca="false">IF(OR(AO96=-1,IFERROR(INDEX(AO$2:AO$100,AP96),999)&gt;=0),AN96, REPLACE(AN96,AO96,IFERROR(FIND(" ",AN96,AO96),999)-AO96,                   INDEX(AN$2:AN$100,AP96)                  ) )</f>
        <v/>
      </c>
      <c r="AR96" s="0" t="n">
        <f aca="false">IFERROR(FIND("f_",LOWER(AQ96)),-1)</f>
        <v>-1</v>
      </c>
      <c r="AS96" s="0" t="n">
        <f aca="false">IF(AR96=-1,-1, VALUE(MID(AQ96,AR96+2, IFERROR(FIND(" ",AQ96,AR96),999)-AR96-2)))</f>
        <v>-1</v>
      </c>
      <c r="AT96" s="0" t="str">
        <f aca="false">IF(OR(AR96=-1,IFERROR(INDEX(AR$2:AR$100,AS96),999)&gt;=0),AQ96, REPLACE(AQ96,AR96,IFERROR(FIND(" ",AQ96,AR96),999)-AR96,                   INDEX(AQ$2:AQ$100,AS96)                  ) )</f>
        <v/>
      </c>
      <c r="AU96" s="0" t="n">
        <f aca="false">IFERROR(FIND("f_",LOWER(AT96)),-1)</f>
        <v>-1</v>
      </c>
      <c r="AV96" s="0" t="n">
        <f aca="false">IF(AU96=-1,-1, VALUE(MID(AT96,AU96+2, IFERROR(FIND(" ",AT96,AU96),999)-AU96-2)))</f>
        <v>-1</v>
      </c>
      <c r="AW96" s="0" t="str">
        <f aca="false">IF(OR(AU96=-1,IFERROR(INDEX(AU$2:AU$100,AV96),999)&gt;=0),AT96, REPLACE(AT96,AU96,IFERROR(FIND(" ",AT96,AU96),999)-AU96,                   INDEX(AT$2:AT$100,AV96)                  ) )</f>
        <v/>
      </c>
      <c r="AX96" s="0" t="n">
        <f aca="false">IFERROR(FIND("f_",LOWER(AW96)),-1)</f>
        <v>-1</v>
      </c>
      <c r="AY96" s="0" t="n">
        <f aca="false">IF(AX96=-1,-1, VALUE(MID(AW96,AX96+2, IFERROR(FIND(" ",AW96,AX96),999)-AX96-2)))</f>
        <v>-1</v>
      </c>
      <c r="AZ96" s="0" t="str">
        <f aca="false">IF(OR(AX96=-1,IFERROR(INDEX(AX$2:AX$100,AY96),999)&gt;=0),AW96, REPLACE(AW96,AX96,IFERROR(FIND(" ",AW96,AX96),999)-AX96,                   INDEX(AW$2:AW$100,AY96)                  ) )</f>
        <v/>
      </c>
      <c r="BA96" s="0" t="n">
        <f aca="false">IFERROR(FIND("f_",LOWER(AZ96)),-1)</f>
        <v>-1</v>
      </c>
      <c r="BB96" s="0" t="n">
        <f aca="false">IF(BA96=-1,-1, VALUE(MID(AZ96,BA96+2, IFERROR(FIND(" ",AZ96,BA96),999)-BA96-2)))</f>
        <v>-1</v>
      </c>
      <c r="BC96" s="0" t="str">
        <f aca="false">IF(OR(BA96=-1,IFERROR(INDEX(BA$2:BA$100,BB96),999)&gt;=0),AZ96, REPLACE(AZ96,BA96,IFERROR(FIND(" ",AZ96,BA96),999)-BA96,                   INDEX(AZ$2:AZ$100,BB96)                  ) )</f>
        <v/>
      </c>
      <c r="BD96" s="0" t="n">
        <f aca="false">IFERROR(FIND("f_",LOWER(BC96)),-1)</f>
        <v>-1</v>
      </c>
      <c r="BE96" s="0" t="n">
        <f aca="false">IF(BD96=-1,-1, VALUE(MID(BC96,BD96+2, IFERROR(FIND(" ",BC96,BD96),999)-BD96-2)))</f>
        <v>-1</v>
      </c>
      <c r="BF96" s="0" t="str">
        <f aca="false">IF(OR(BD96=-1,IFERROR(INDEX(BD$2:BD$100,BE96),999)&gt;=0),BC96, REPLACE(BC96,BD96,IFERROR(FIND(" ",BC96,BD96),999)-BD96,                   INDEX(BC$2:BC$100,BE96)                  ) )</f>
        <v/>
      </c>
      <c r="BG96" s="0" t="n">
        <f aca="false">IFERROR(FIND("f_",LOWER(BF96)),-1)</f>
        <v>-1</v>
      </c>
      <c r="BH96" s="0" t="n">
        <f aca="false">IF(BG96=-1,-1, VALUE(MID(BF96,BG96+2, IFERROR(FIND(" ",BF96,BG96),999)-BG96-2)))</f>
        <v>-1</v>
      </c>
      <c r="BI96" s="0" t="str">
        <f aca="false">IF(OR(BG96=-1,IFERROR(INDEX(BG$2:BG$100,BH96),999)&gt;=0),BF96, REPLACE(BF96,BG96,IFERROR(FIND(" ",BF96,BG96),999)-BG96,                   INDEX(BF$2:BF$100,BH96)                  ) )</f>
        <v/>
      </c>
      <c r="BJ96" s="0" t="n">
        <f aca="false">IFERROR(FIND("f_",LOWER(BI96)),-1)</f>
        <v>-1</v>
      </c>
      <c r="BK96" s="0" t="n">
        <f aca="false">IF(BJ96=-1,-1, VALUE(MID(BI96,BJ96+2, IFERROR(FIND(" ",BI96,BJ96),999)-BJ96-2)))</f>
        <v>-1</v>
      </c>
      <c r="BL96" s="0" t="str">
        <f aca="false">IF(OR(BJ96=-1,IFERROR(INDEX(BJ$2:BJ$100,BK96),999)&gt;=0),BI96, REPLACE(BI96,BJ96,IFERROR(FIND(" ",BI96,BJ96),999)-BJ96,                   INDEX(BI$2:BI$100,BK96)                  ) )</f>
        <v/>
      </c>
      <c r="BM96" s="0" t="n">
        <f aca="false">IFERROR(FIND("f_",LOWER(BL96)),-1)</f>
        <v>-1</v>
      </c>
      <c r="BN96" s="0" t="n">
        <f aca="false">IF(BM96=-1,-1, VALUE(MID(BL96,BM96+2, IFERROR(FIND(" ",BL96,BM96),999)-BM96-2)))</f>
        <v>-1</v>
      </c>
      <c r="BO96" s="0" t="str">
        <f aca="false">IF(OR(BM96=-1,IFERROR(INDEX(BM$2:BM$100,BN96),999)&gt;=0),BL96, REPLACE(BL96,BM96,IFERROR(FIND(" ",BL96,BM96),999)-BM96,                   INDEX(BL$2:BL$100,BN96)                  ) )</f>
        <v/>
      </c>
      <c r="BP96" s="0" t="n">
        <f aca="false">IFERROR(FIND("f_",LOWER(BO96)),-1)</f>
        <v>-1</v>
      </c>
      <c r="BQ96" s="0" t="n">
        <f aca="false">IF(BP96=-1,-1, VALUE(MID(BO96,BP96+2, IFERROR(FIND(" ",BO96,BP96),999)-BP96-2)))</f>
        <v>-1</v>
      </c>
      <c r="BR96" s="0" t="str">
        <f aca="false">IF(OR(BP96=-1,IFERROR(INDEX(BP$2:BP$100,BQ96),999)&gt;=0),BO96, REPLACE(BO96,BP96,IFERROR(FIND(" ",BO96,BP96),999)-BP96,                   INDEX(BO$2:BO$100,BQ96)                  ) )</f>
        <v/>
      </c>
      <c r="BS96" s="0" t="n">
        <f aca="false">IFERROR(FIND("f_",LOWER(BR96)),-1)</f>
        <v>-1</v>
      </c>
      <c r="BT96" s="0" t="n">
        <f aca="false">IF(BS96=-1,-1, VALUE(MID(BR96,BS96+2, IFERROR(FIND(" ",BR96,BS96),999)-BS96-2)))</f>
        <v>-1</v>
      </c>
      <c r="BU96" s="0" t="str">
        <f aca="false">IF(OR(BS96=-1,IFERROR(INDEX(BS$2:BS$100,BT96),999)&gt;=0),BR96, REPLACE(BR96,BS96,IFERROR(FIND(" ",BR96,BS96),999)-BS96,                   INDEX(BR$2:BR$100,BT96)                  ) )</f>
        <v/>
      </c>
      <c r="BV96" s="0" t="n">
        <f aca="false">IFERROR(FIND("f_",LOWER(BU96)),-1)</f>
        <v>-1</v>
      </c>
      <c r="BW96" s="0" t="n">
        <f aca="false">IF(BV96=-1,-1, VALUE(MID(BU96,BV96+2, IFERROR(FIND(" ",BU96,BV96),999)-BV96-2)))</f>
        <v>-1</v>
      </c>
      <c r="BX96" s="0" t="str">
        <f aca="false">IF(OR(BV96=-1,IFERROR(INDEX(BV$2:BV$100,BW96),999)&gt;=0),BU96, REPLACE(BU96,BV96,IFERROR(FIND(" ",BU96,BV96),999)-BV96,                   INDEX(BU$2:BU$100,BW96)                  ) )</f>
        <v/>
      </c>
      <c r="BY96" s="0" t="n">
        <f aca="false">IFERROR(FIND("f_",LOWER(BX96)),-1)</f>
        <v>-1</v>
      </c>
      <c r="BZ96" s="0" t="n">
        <f aca="false">IF(BY96=-1,-1, VALUE(MID(BX96,BY96+2, IFERROR(FIND(" ",BX96,BY96),999)-BY96-2)))</f>
        <v>-1</v>
      </c>
      <c r="CA96" s="0" t="str">
        <f aca="false">IF(OR(BY96=-1,IFERROR(INDEX(BY$2:BY$100,BZ96),999)&gt;=0),BX96, REPLACE(BX96,BY96,IFERROR(FIND(" ",BX96,BY96),999)-BY96,                   INDEX(BX$2:BX$100,BZ96)                  ) )</f>
        <v/>
      </c>
      <c r="CB96" s="0" t="n">
        <f aca="false">IFERROR(FIND("f_",LOWER(CA96)),-1)</f>
        <v>-1</v>
      </c>
      <c r="CC96" s="0" t="n">
        <f aca="false">IF(CB96=-1,-1, VALUE(MID(CA96,CB96+2, IFERROR(FIND(" ",CA96,CB96),999)-CB96-2)))</f>
        <v>-1</v>
      </c>
      <c r="CD96" s="0" t="str">
        <f aca="false">IF(OR(CB96=-1,IFERROR(INDEX(CB$2:CB$100,CC96),999)&gt;=0),CA96, REPLACE(CA96,CB96,IFERROR(FIND(" ",CA96,CB96),999)-CB96,                   INDEX(CA$2:CA$100,CC96)                  ) )</f>
        <v/>
      </c>
      <c r="CE96" s="0" t="n">
        <f aca="false">IFERROR(FIND("f_",LOWER(CD96)),-1)</f>
        <v>-1</v>
      </c>
      <c r="CF96" s="0" t="n">
        <f aca="false">IF(CE96=-1,-1, VALUE(MID(CD96,CE96+2, IFERROR(FIND(" ",CD96,CE96),999)-CE96-2)))</f>
        <v>-1</v>
      </c>
      <c r="CG96" s="0" t="str">
        <f aca="false">IF(OR(CE96=-1,IFERROR(INDEX(CE$2:CE$100,CF96),999)&gt;=0),CD96, REPLACE(CD96,CE96,IFERROR(FIND(" ",CD96,CE96),999)-CE96,                   INDEX(CD$2:CD$100,CF96)                  ) )</f>
        <v/>
      </c>
      <c r="CH96" s="0" t="n">
        <f aca="false">IFERROR(FIND("f_",LOWER(CG96)),-1)</f>
        <v>-1</v>
      </c>
      <c r="CI96" s="0" t="n">
        <f aca="false">IF(CH96=-1,-1, VALUE(MID(CG96,CH96+2, IFERROR(FIND(" ",CG96,CH96),999)-CH96-2)))</f>
        <v>-1</v>
      </c>
      <c r="CJ96" s="0" t="str">
        <f aca="false">IF(OR(CH96=-1,IFERROR(INDEX(CH$2:CH$100,CI96),999)&gt;=0),CG96, REPLACE(CG96,CH96,IFERROR(FIND(" ",CG96,CH96),999)-CH96,                   INDEX(CG$2:CG$100,CI96)                  ) )</f>
        <v/>
      </c>
      <c r="CK96" s="0" t="n">
        <f aca="false">IFERROR(FIND("f_",LOWER(CJ96)),-1)</f>
        <v>-1</v>
      </c>
      <c r="CL96" s="0" t="n">
        <f aca="false">IF(CK96=-1,-1, VALUE(MID(CJ96,CK96+2, IFERROR(FIND(" ",CJ96,CK96),999)-CK96-2)))</f>
        <v>-1</v>
      </c>
      <c r="CM96" s="0" t="str">
        <f aca="false">IF(OR(CK96=-1,IFERROR(INDEX(CK$2:CK$100,CL96),999)&gt;=0),CJ96, REPLACE(CJ96,CK96,IFERROR(FIND(" ",CJ96,CK96),999)-CK96,                   INDEX(CJ$2:CJ$100,CL96)                  ) )</f>
        <v/>
      </c>
      <c r="CN96" s="0" t="n">
        <f aca="false">IFERROR(FIND("f_",LOWER(CM96)),-1)</f>
        <v>-1</v>
      </c>
      <c r="CO96" s="0" t="n">
        <f aca="false">IF(CN96=-1,-1, VALUE(MID(CM96,CN96+2, IFERROR(FIND(" ",CM96,CN96),999)-CN96-2)))</f>
        <v>-1</v>
      </c>
      <c r="CP96" s="0" t="str">
        <f aca="false">IF(OR(CN96=-1,IFERROR(INDEX(CN$2:CN$100,CO96),999)&gt;=0),CM96, REPLACE(CM96,CN96,IFERROR(FIND(" ",CM96,CN96),999)-CN96,                   INDEX(CM$2:CM$100,CO96)                  ) )</f>
        <v/>
      </c>
      <c r="CQ96" s="0" t="n">
        <f aca="false">IFERROR(FIND("f_",LOWER(CP96)),-1)</f>
        <v>-1</v>
      </c>
      <c r="CR96" s="0" t="n">
        <f aca="false">IF(CQ96=-1,-1, VALUE(MID(CP96,CQ96+2, IFERROR(FIND(" ",CP96,CQ96),999)-CQ96-2)))</f>
        <v>-1</v>
      </c>
      <c r="CS96" s="0" t="str">
        <f aca="false">IF(OR(CQ96=-1,IFERROR(INDEX(CQ$2:CQ$100,CR96),999)&gt;=0),CP96, REPLACE(CP96,CQ96,IFERROR(FIND(" ",CP96,CQ96),999)-CQ96,                   INDEX(CP$2:CP$100,CR96)                  ) )</f>
        <v/>
      </c>
      <c r="CT96" s="0" t="n">
        <f aca="false">IFERROR(FIND("f_",LOWER(CS96)),-1)</f>
        <v>-1</v>
      </c>
      <c r="CU96" s="0" t="n">
        <f aca="false">IF(CT96=-1,-1, VALUE(MID(CS96,CT96+2, IFERROR(FIND(" ",CS96,CT96),999)-CT96-2)))</f>
        <v>-1</v>
      </c>
      <c r="CV96" s="0" t="str">
        <f aca="false">IF(OR(CT96=-1,IFERROR(INDEX(CT$2:CT$100,CU96),999)&gt;=0),CS96, REPLACE(CS96,CT96,IFERROR(FIND(" ",CS96,CT96),999)-CT96,                   INDEX(CS$2:CS$100,CU96)                  ) )</f>
        <v/>
      </c>
      <c r="CW96" s="0" t="n">
        <f aca="false">IFERROR(FIND("f_",LOWER(CV96)),-1)</f>
        <v>-1</v>
      </c>
      <c r="CX96" s="0" t="n">
        <f aca="false">IF(CW96=-1,-1, VALUE(MID(CV96,CW96+2, IFERROR(FIND(" ",CV96,CW96),999)-CW96-2)))</f>
        <v>-1</v>
      </c>
      <c r="CY96" s="0" t="str">
        <f aca="false">IF(OR(CW96=-1,IFERROR(INDEX(CW$2:CW$100,CX96),999)&gt;=0),CV96, REPLACE(CV96,CW96,IFERROR(FIND(" ",CV96,CW96),999)-CW96,                   INDEX(CV$2:CV$100,CX96)                  ) )</f>
        <v/>
      </c>
      <c r="CZ96" s="0" t="n">
        <f aca="false">IFERROR(FIND("f_",LOWER(CY96)),-1)</f>
        <v>-1</v>
      </c>
      <c r="DA96" s="0" t="n">
        <f aca="false">IF(CZ96=-1,-1, VALUE(MID(CY96,CZ96+2, IFERROR(FIND(" ",CY96,CZ96),999)-CZ96-2)))</f>
        <v>-1</v>
      </c>
      <c r="DB96" s="0" t="str">
        <f aca="false">IF(OR(CZ96=-1,IFERROR(INDEX(CZ$2:CZ$100,DA96),999)&gt;=0),CY96, REPLACE(CY96,CZ96,IFERROR(FIND(" ",CY96,CZ96),999)-CZ96,                   INDEX(CY$2:CY$100,DA96)                  ) )</f>
        <v/>
      </c>
    </row>
    <row r="97" customFormat="false" ht="13.8" hidden="false" customHeight="false" outlineLevel="0" collapsed="false">
      <c r="D97" s="1"/>
      <c r="I97" s="0" t="str">
        <f aca="false">DB97</f>
        <v/>
      </c>
      <c r="L97" s="0" t="e">
        <f aca="false">VLOOKUP($D97,Relgebra!$A:$E,5,0)</f>
        <v>#N/A</v>
      </c>
      <c r="M97" s="0" t="e">
        <f aca="false">SUBSTITUTE(SUBSTITUTE(L97,"parm1",E97),"parm2",F97)</f>
        <v>#N/A</v>
      </c>
      <c r="N97" s="0" t="str">
        <f aca="false">IFERROR(VLOOKUP(ROW($A96),$G$2:$M$100,COLUMN(M96)-COLUMN(G96)+1,0),"")</f>
        <v/>
      </c>
      <c r="P97" s="0" t="str">
        <f aca="false">N97</f>
        <v/>
      </c>
      <c r="Q97" s="0" t="n">
        <f aca="false">IFERROR(FIND("f_",LOWER(P97)),-1)</f>
        <v>-1</v>
      </c>
      <c r="R97" s="0" t="n">
        <f aca="false">IF(Q97=-1,-1, VALUE(MID(P97,Q97+2, IFERROR(FIND(" ",P97,Q97),999)-Q97-2)))</f>
        <v>-1</v>
      </c>
      <c r="S97" s="0" t="str">
        <f aca="false">IF(OR(Q97=-1,IFERROR(INDEX(Q$2:Q$100,R97),999)&gt;=0),P97, REPLACE(P97,Q97,IFERROR(FIND(" ",P97,Q97),999)-Q97,                   INDEX(P$2:P$100,R97)                  ) )</f>
        <v/>
      </c>
      <c r="T97" s="0" t="n">
        <f aca="false">IFERROR(FIND("f_",LOWER(S97)),-1)</f>
        <v>-1</v>
      </c>
      <c r="U97" s="0" t="n">
        <f aca="false">IF(T97=-1,-1, VALUE(MID(S97,T97+2, IFERROR(FIND(" ",S97,T97),999)-T97-2)))</f>
        <v>-1</v>
      </c>
      <c r="V97" s="0" t="str">
        <f aca="false">IF(OR(T97=-1,IFERROR(INDEX(T$2:T$100,U97),999)&gt;=0),S97, REPLACE(S97,T97,IFERROR(FIND(" ",S97,T97),999)-T97,                   INDEX(S$2:S$100,U97)                  ) )</f>
        <v/>
      </c>
      <c r="W97" s="0" t="n">
        <f aca="false">IFERROR(FIND("f_",LOWER(V97)),-1)</f>
        <v>-1</v>
      </c>
      <c r="X97" s="0" t="n">
        <f aca="false">IF(W97=-1,-1, VALUE(MID(V97,W97+2, IFERROR(FIND(" ",V97,W97),999)-W97-2)))</f>
        <v>-1</v>
      </c>
      <c r="Y97" s="0" t="str">
        <f aca="false">IF(OR(W97=-1,IFERROR(INDEX(W$2:W$100,X97),999)&gt;=0),V97, REPLACE(V97,W97,IFERROR(FIND(" ",V97,W97),999)-W97,                   INDEX(V$2:V$100,X97)                  ) )</f>
        <v/>
      </c>
      <c r="Z97" s="0" t="n">
        <f aca="false">IFERROR(FIND("f_",LOWER(Y97)),-1)</f>
        <v>-1</v>
      </c>
      <c r="AA97" s="0" t="n">
        <f aca="false">IF(Z97=-1,-1, VALUE(MID(Y97,Z97+2, IFERROR(FIND(" ",Y97,Z97),999)-Z97-2)))</f>
        <v>-1</v>
      </c>
      <c r="AB97" s="0" t="str">
        <f aca="false">IF(OR(Z97=-1,IFERROR(INDEX(Z$2:Z$100,AA97),999)&gt;=0),Y97, REPLACE(Y97,Z97,IFERROR(FIND(" ",Y97,Z97),999)-Z97,                   INDEX(Y$2:Y$100,AA97)                  ) )</f>
        <v/>
      </c>
      <c r="AC97" s="0" t="n">
        <f aca="false">IFERROR(FIND("f_",LOWER(AB97)),-1)</f>
        <v>-1</v>
      </c>
      <c r="AD97" s="0" t="n">
        <f aca="false">IF(AC97=-1,-1, VALUE(MID(AB97,AC97+2, IFERROR(FIND(" ",AB97,AC97),999)-AC97-2)))</f>
        <v>-1</v>
      </c>
      <c r="AE97" s="0" t="str">
        <f aca="false">IF(OR(AC97=-1,IFERROR(INDEX(AC$2:AC$100,AD97),999)&gt;=0),AB97, REPLACE(AB97,AC97,IFERROR(FIND(" ",AB97,AC97),999)-AC97,                   INDEX(AB$2:AB$100,AD97)                  ) )</f>
        <v/>
      </c>
      <c r="AF97" s="0" t="n">
        <f aca="false">IFERROR(FIND("f_",LOWER(AE97)),-1)</f>
        <v>-1</v>
      </c>
      <c r="AG97" s="0" t="n">
        <f aca="false">IF(AF97=-1,-1, VALUE(MID(AE97,AF97+2, IFERROR(FIND(" ",AE97,AF97),999)-AF97-2)))</f>
        <v>-1</v>
      </c>
      <c r="AH97" s="0" t="str">
        <f aca="false">IF(OR(AF97=-1,IFERROR(INDEX(AF$2:AF$100,AG97),999)&gt;=0),AE97, REPLACE(AE97,AF97,IFERROR(FIND(" ",AE97,AF97),999)-AF97,                   INDEX(AE$2:AE$100,AG97)                  ) )</f>
        <v/>
      </c>
      <c r="AI97" s="0" t="n">
        <f aca="false">IFERROR(FIND("f_",LOWER(AH97)),-1)</f>
        <v>-1</v>
      </c>
      <c r="AJ97" s="0" t="n">
        <f aca="false">IF(AI97=-1,-1, VALUE(MID(AH97,AI97+2, IFERROR(FIND(" ",AH97,AI97),999)-AI97-2)))</f>
        <v>-1</v>
      </c>
      <c r="AK97" s="0" t="str">
        <f aca="false">IF(OR(AI97=-1,IFERROR(INDEX(AI$2:AI$100,AJ97),999)&gt;=0),AH97, REPLACE(AH97,AI97,IFERROR(FIND(" ",AH97,AI97),999)-AI97,                   INDEX(AH$2:AH$100,AJ97)                  ) )</f>
        <v/>
      </c>
      <c r="AL97" s="0" t="n">
        <f aca="false">IFERROR(FIND("f_",LOWER(AK97)),-1)</f>
        <v>-1</v>
      </c>
      <c r="AM97" s="0" t="n">
        <f aca="false">IF(AL97=-1,-1, VALUE(MID(AK97,AL97+2, IFERROR(FIND(" ",AK97,AL97),999)-AL97-2)))</f>
        <v>-1</v>
      </c>
      <c r="AN97" s="0" t="str">
        <f aca="false">IF(OR(AL97=-1,IFERROR(INDEX(AL$2:AL$100,AM97),999)&gt;=0),AK97, REPLACE(AK97,AL97,IFERROR(FIND(" ",AK97,AL97),999)-AL97,                   INDEX(AK$2:AK$100,AM97)                  ) )</f>
        <v/>
      </c>
      <c r="AO97" s="0" t="n">
        <f aca="false">IFERROR(FIND("f_",LOWER(AN97)),-1)</f>
        <v>-1</v>
      </c>
      <c r="AP97" s="0" t="n">
        <f aca="false">IF(AO97=-1,-1, VALUE(MID(AN97,AO97+2, IFERROR(FIND(" ",AN97,AO97),999)-AO97-2)))</f>
        <v>-1</v>
      </c>
      <c r="AQ97" s="0" t="str">
        <f aca="false">IF(OR(AO97=-1,IFERROR(INDEX(AO$2:AO$100,AP97),999)&gt;=0),AN97, REPLACE(AN97,AO97,IFERROR(FIND(" ",AN97,AO97),999)-AO97,                   INDEX(AN$2:AN$100,AP97)                  ) )</f>
        <v/>
      </c>
      <c r="AR97" s="0" t="n">
        <f aca="false">IFERROR(FIND("f_",LOWER(AQ97)),-1)</f>
        <v>-1</v>
      </c>
      <c r="AS97" s="0" t="n">
        <f aca="false">IF(AR97=-1,-1, VALUE(MID(AQ97,AR97+2, IFERROR(FIND(" ",AQ97,AR97),999)-AR97-2)))</f>
        <v>-1</v>
      </c>
      <c r="AT97" s="0" t="str">
        <f aca="false">IF(OR(AR97=-1,IFERROR(INDEX(AR$2:AR$100,AS97),999)&gt;=0),AQ97, REPLACE(AQ97,AR97,IFERROR(FIND(" ",AQ97,AR97),999)-AR97,                   INDEX(AQ$2:AQ$100,AS97)                  ) )</f>
        <v/>
      </c>
      <c r="AU97" s="0" t="n">
        <f aca="false">IFERROR(FIND("f_",LOWER(AT97)),-1)</f>
        <v>-1</v>
      </c>
      <c r="AV97" s="0" t="n">
        <f aca="false">IF(AU97=-1,-1, VALUE(MID(AT97,AU97+2, IFERROR(FIND(" ",AT97,AU97),999)-AU97-2)))</f>
        <v>-1</v>
      </c>
      <c r="AW97" s="0" t="str">
        <f aca="false">IF(OR(AU97=-1,IFERROR(INDEX(AU$2:AU$100,AV97),999)&gt;=0),AT97, REPLACE(AT97,AU97,IFERROR(FIND(" ",AT97,AU97),999)-AU97,                   INDEX(AT$2:AT$100,AV97)                  ) )</f>
        <v/>
      </c>
      <c r="AX97" s="0" t="n">
        <f aca="false">IFERROR(FIND("f_",LOWER(AW97)),-1)</f>
        <v>-1</v>
      </c>
      <c r="AY97" s="0" t="n">
        <f aca="false">IF(AX97=-1,-1, VALUE(MID(AW97,AX97+2, IFERROR(FIND(" ",AW97,AX97),999)-AX97-2)))</f>
        <v>-1</v>
      </c>
      <c r="AZ97" s="0" t="str">
        <f aca="false">IF(OR(AX97=-1,IFERROR(INDEX(AX$2:AX$100,AY97),999)&gt;=0),AW97, REPLACE(AW97,AX97,IFERROR(FIND(" ",AW97,AX97),999)-AX97,                   INDEX(AW$2:AW$100,AY97)                  ) )</f>
        <v/>
      </c>
      <c r="BA97" s="0" t="n">
        <f aca="false">IFERROR(FIND("f_",LOWER(AZ97)),-1)</f>
        <v>-1</v>
      </c>
      <c r="BB97" s="0" t="n">
        <f aca="false">IF(BA97=-1,-1, VALUE(MID(AZ97,BA97+2, IFERROR(FIND(" ",AZ97,BA97),999)-BA97-2)))</f>
        <v>-1</v>
      </c>
      <c r="BC97" s="0" t="str">
        <f aca="false">IF(OR(BA97=-1,IFERROR(INDEX(BA$2:BA$100,BB97),999)&gt;=0),AZ97, REPLACE(AZ97,BA97,IFERROR(FIND(" ",AZ97,BA97),999)-BA97,                   INDEX(AZ$2:AZ$100,BB97)                  ) )</f>
        <v/>
      </c>
      <c r="BD97" s="0" t="n">
        <f aca="false">IFERROR(FIND("f_",LOWER(BC97)),-1)</f>
        <v>-1</v>
      </c>
      <c r="BE97" s="0" t="n">
        <f aca="false">IF(BD97=-1,-1, VALUE(MID(BC97,BD97+2, IFERROR(FIND(" ",BC97,BD97),999)-BD97-2)))</f>
        <v>-1</v>
      </c>
      <c r="BF97" s="0" t="str">
        <f aca="false">IF(OR(BD97=-1,IFERROR(INDEX(BD$2:BD$100,BE97),999)&gt;=0),BC97, REPLACE(BC97,BD97,IFERROR(FIND(" ",BC97,BD97),999)-BD97,                   INDEX(BC$2:BC$100,BE97)                  ) )</f>
        <v/>
      </c>
      <c r="BG97" s="0" t="n">
        <f aca="false">IFERROR(FIND("f_",LOWER(BF97)),-1)</f>
        <v>-1</v>
      </c>
      <c r="BH97" s="0" t="n">
        <f aca="false">IF(BG97=-1,-1, VALUE(MID(BF97,BG97+2, IFERROR(FIND(" ",BF97,BG97),999)-BG97-2)))</f>
        <v>-1</v>
      </c>
      <c r="BI97" s="0" t="str">
        <f aca="false">IF(OR(BG97=-1,IFERROR(INDEX(BG$2:BG$100,BH97),999)&gt;=0),BF97, REPLACE(BF97,BG97,IFERROR(FIND(" ",BF97,BG97),999)-BG97,                   INDEX(BF$2:BF$100,BH97)                  ) )</f>
        <v/>
      </c>
      <c r="BJ97" s="0" t="n">
        <f aca="false">IFERROR(FIND("f_",LOWER(BI97)),-1)</f>
        <v>-1</v>
      </c>
      <c r="BK97" s="0" t="n">
        <f aca="false">IF(BJ97=-1,-1, VALUE(MID(BI97,BJ97+2, IFERROR(FIND(" ",BI97,BJ97),999)-BJ97-2)))</f>
        <v>-1</v>
      </c>
      <c r="BL97" s="0" t="str">
        <f aca="false">IF(OR(BJ97=-1,IFERROR(INDEX(BJ$2:BJ$100,BK97),999)&gt;=0),BI97, REPLACE(BI97,BJ97,IFERROR(FIND(" ",BI97,BJ97),999)-BJ97,                   INDEX(BI$2:BI$100,BK97)                  ) )</f>
        <v/>
      </c>
      <c r="BM97" s="0" t="n">
        <f aca="false">IFERROR(FIND("f_",LOWER(BL97)),-1)</f>
        <v>-1</v>
      </c>
      <c r="BN97" s="0" t="n">
        <f aca="false">IF(BM97=-1,-1, VALUE(MID(BL97,BM97+2, IFERROR(FIND(" ",BL97,BM97),999)-BM97-2)))</f>
        <v>-1</v>
      </c>
      <c r="BO97" s="0" t="str">
        <f aca="false">IF(OR(BM97=-1,IFERROR(INDEX(BM$2:BM$100,BN97),999)&gt;=0),BL97, REPLACE(BL97,BM97,IFERROR(FIND(" ",BL97,BM97),999)-BM97,                   INDEX(BL$2:BL$100,BN97)                  ) )</f>
        <v/>
      </c>
      <c r="BP97" s="0" t="n">
        <f aca="false">IFERROR(FIND("f_",LOWER(BO97)),-1)</f>
        <v>-1</v>
      </c>
      <c r="BQ97" s="0" t="n">
        <f aca="false">IF(BP97=-1,-1, VALUE(MID(BO97,BP97+2, IFERROR(FIND(" ",BO97,BP97),999)-BP97-2)))</f>
        <v>-1</v>
      </c>
      <c r="BR97" s="0" t="str">
        <f aca="false">IF(OR(BP97=-1,IFERROR(INDEX(BP$2:BP$100,BQ97),999)&gt;=0),BO97, REPLACE(BO97,BP97,IFERROR(FIND(" ",BO97,BP97),999)-BP97,                   INDEX(BO$2:BO$100,BQ97)                  ) )</f>
        <v/>
      </c>
      <c r="BS97" s="0" t="n">
        <f aca="false">IFERROR(FIND("f_",LOWER(BR97)),-1)</f>
        <v>-1</v>
      </c>
      <c r="BT97" s="0" t="n">
        <f aca="false">IF(BS97=-1,-1, VALUE(MID(BR97,BS97+2, IFERROR(FIND(" ",BR97,BS97),999)-BS97-2)))</f>
        <v>-1</v>
      </c>
      <c r="BU97" s="0" t="str">
        <f aca="false">IF(OR(BS97=-1,IFERROR(INDEX(BS$2:BS$100,BT97),999)&gt;=0),BR97, REPLACE(BR97,BS97,IFERROR(FIND(" ",BR97,BS97),999)-BS97,                   INDEX(BR$2:BR$100,BT97)                  ) )</f>
        <v/>
      </c>
      <c r="BV97" s="0" t="n">
        <f aca="false">IFERROR(FIND("f_",LOWER(BU97)),-1)</f>
        <v>-1</v>
      </c>
      <c r="BW97" s="0" t="n">
        <f aca="false">IF(BV97=-1,-1, VALUE(MID(BU97,BV97+2, IFERROR(FIND(" ",BU97,BV97),999)-BV97-2)))</f>
        <v>-1</v>
      </c>
      <c r="BX97" s="0" t="str">
        <f aca="false">IF(OR(BV97=-1,IFERROR(INDEX(BV$2:BV$100,BW97),999)&gt;=0),BU97, REPLACE(BU97,BV97,IFERROR(FIND(" ",BU97,BV97),999)-BV97,                   INDEX(BU$2:BU$100,BW97)                  ) )</f>
        <v/>
      </c>
      <c r="BY97" s="0" t="n">
        <f aca="false">IFERROR(FIND("f_",LOWER(BX97)),-1)</f>
        <v>-1</v>
      </c>
      <c r="BZ97" s="0" t="n">
        <f aca="false">IF(BY97=-1,-1, VALUE(MID(BX97,BY97+2, IFERROR(FIND(" ",BX97,BY97),999)-BY97-2)))</f>
        <v>-1</v>
      </c>
      <c r="CA97" s="0" t="str">
        <f aca="false">IF(OR(BY97=-1,IFERROR(INDEX(BY$2:BY$100,BZ97),999)&gt;=0),BX97, REPLACE(BX97,BY97,IFERROR(FIND(" ",BX97,BY97),999)-BY97,                   INDEX(BX$2:BX$100,BZ97)                  ) )</f>
        <v/>
      </c>
      <c r="CB97" s="0" t="n">
        <f aca="false">IFERROR(FIND("f_",LOWER(CA97)),-1)</f>
        <v>-1</v>
      </c>
      <c r="CC97" s="0" t="n">
        <f aca="false">IF(CB97=-1,-1, VALUE(MID(CA97,CB97+2, IFERROR(FIND(" ",CA97,CB97),999)-CB97-2)))</f>
        <v>-1</v>
      </c>
      <c r="CD97" s="0" t="str">
        <f aca="false">IF(OR(CB97=-1,IFERROR(INDEX(CB$2:CB$100,CC97),999)&gt;=0),CA97, REPLACE(CA97,CB97,IFERROR(FIND(" ",CA97,CB97),999)-CB97,                   INDEX(CA$2:CA$100,CC97)                  ) )</f>
        <v/>
      </c>
      <c r="CE97" s="0" t="n">
        <f aca="false">IFERROR(FIND("f_",LOWER(CD97)),-1)</f>
        <v>-1</v>
      </c>
      <c r="CF97" s="0" t="n">
        <f aca="false">IF(CE97=-1,-1, VALUE(MID(CD97,CE97+2, IFERROR(FIND(" ",CD97,CE97),999)-CE97-2)))</f>
        <v>-1</v>
      </c>
      <c r="CG97" s="0" t="str">
        <f aca="false">IF(OR(CE97=-1,IFERROR(INDEX(CE$2:CE$100,CF97),999)&gt;=0),CD97, REPLACE(CD97,CE97,IFERROR(FIND(" ",CD97,CE97),999)-CE97,                   INDEX(CD$2:CD$100,CF97)                  ) )</f>
        <v/>
      </c>
      <c r="CH97" s="0" t="n">
        <f aca="false">IFERROR(FIND("f_",LOWER(CG97)),-1)</f>
        <v>-1</v>
      </c>
      <c r="CI97" s="0" t="n">
        <f aca="false">IF(CH97=-1,-1, VALUE(MID(CG97,CH97+2, IFERROR(FIND(" ",CG97,CH97),999)-CH97-2)))</f>
        <v>-1</v>
      </c>
      <c r="CJ97" s="0" t="str">
        <f aca="false">IF(OR(CH97=-1,IFERROR(INDEX(CH$2:CH$100,CI97),999)&gt;=0),CG97, REPLACE(CG97,CH97,IFERROR(FIND(" ",CG97,CH97),999)-CH97,                   INDEX(CG$2:CG$100,CI97)                  ) )</f>
        <v/>
      </c>
      <c r="CK97" s="0" t="n">
        <f aca="false">IFERROR(FIND("f_",LOWER(CJ97)),-1)</f>
        <v>-1</v>
      </c>
      <c r="CL97" s="0" t="n">
        <f aca="false">IF(CK97=-1,-1, VALUE(MID(CJ97,CK97+2, IFERROR(FIND(" ",CJ97,CK97),999)-CK97-2)))</f>
        <v>-1</v>
      </c>
      <c r="CM97" s="0" t="str">
        <f aca="false">IF(OR(CK97=-1,IFERROR(INDEX(CK$2:CK$100,CL97),999)&gt;=0),CJ97, REPLACE(CJ97,CK97,IFERROR(FIND(" ",CJ97,CK97),999)-CK97,                   INDEX(CJ$2:CJ$100,CL97)                  ) )</f>
        <v/>
      </c>
      <c r="CN97" s="0" t="n">
        <f aca="false">IFERROR(FIND("f_",LOWER(CM97)),-1)</f>
        <v>-1</v>
      </c>
      <c r="CO97" s="0" t="n">
        <f aca="false">IF(CN97=-1,-1, VALUE(MID(CM97,CN97+2, IFERROR(FIND(" ",CM97,CN97),999)-CN97-2)))</f>
        <v>-1</v>
      </c>
      <c r="CP97" s="0" t="str">
        <f aca="false">IF(OR(CN97=-1,IFERROR(INDEX(CN$2:CN$100,CO97),999)&gt;=0),CM97, REPLACE(CM97,CN97,IFERROR(FIND(" ",CM97,CN97),999)-CN97,                   INDEX(CM$2:CM$100,CO97)                  ) )</f>
        <v/>
      </c>
      <c r="CQ97" s="0" t="n">
        <f aca="false">IFERROR(FIND("f_",LOWER(CP97)),-1)</f>
        <v>-1</v>
      </c>
      <c r="CR97" s="0" t="n">
        <f aca="false">IF(CQ97=-1,-1, VALUE(MID(CP97,CQ97+2, IFERROR(FIND(" ",CP97,CQ97),999)-CQ97-2)))</f>
        <v>-1</v>
      </c>
      <c r="CS97" s="0" t="str">
        <f aca="false">IF(OR(CQ97=-1,IFERROR(INDEX(CQ$2:CQ$100,CR97),999)&gt;=0),CP97, REPLACE(CP97,CQ97,IFERROR(FIND(" ",CP97,CQ97),999)-CQ97,                   INDEX(CP$2:CP$100,CR97)                  ) )</f>
        <v/>
      </c>
      <c r="CT97" s="0" t="n">
        <f aca="false">IFERROR(FIND("f_",LOWER(CS97)),-1)</f>
        <v>-1</v>
      </c>
      <c r="CU97" s="0" t="n">
        <f aca="false">IF(CT97=-1,-1, VALUE(MID(CS97,CT97+2, IFERROR(FIND(" ",CS97,CT97),999)-CT97-2)))</f>
        <v>-1</v>
      </c>
      <c r="CV97" s="0" t="str">
        <f aca="false">IF(OR(CT97=-1,IFERROR(INDEX(CT$2:CT$100,CU97),999)&gt;=0),CS97, REPLACE(CS97,CT97,IFERROR(FIND(" ",CS97,CT97),999)-CT97,                   INDEX(CS$2:CS$100,CU97)                  ) )</f>
        <v/>
      </c>
      <c r="CW97" s="0" t="n">
        <f aca="false">IFERROR(FIND("f_",LOWER(CV97)),-1)</f>
        <v>-1</v>
      </c>
      <c r="CX97" s="0" t="n">
        <f aca="false">IF(CW97=-1,-1, VALUE(MID(CV97,CW97+2, IFERROR(FIND(" ",CV97,CW97),999)-CW97-2)))</f>
        <v>-1</v>
      </c>
      <c r="CY97" s="0" t="str">
        <f aca="false">IF(OR(CW97=-1,IFERROR(INDEX(CW$2:CW$100,CX97),999)&gt;=0),CV97, REPLACE(CV97,CW97,IFERROR(FIND(" ",CV97,CW97),999)-CW97,                   INDEX(CV$2:CV$100,CX97)                  ) )</f>
        <v/>
      </c>
      <c r="CZ97" s="0" t="n">
        <f aca="false">IFERROR(FIND("f_",LOWER(CY97)),-1)</f>
        <v>-1</v>
      </c>
      <c r="DA97" s="0" t="n">
        <f aca="false">IF(CZ97=-1,-1, VALUE(MID(CY97,CZ97+2, IFERROR(FIND(" ",CY97,CZ97),999)-CZ97-2)))</f>
        <v>-1</v>
      </c>
      <c r="DB97" s="0" t="str">
        <f aca="false">IF(OR(CZ97=-1,IFERROR(INDEX(CZ$2:CZ$100,DA97),999)&gt;=0),CY97, REPLACE(CY97,CZ97,IFERROR(FIND(" ",CY97,CZ97),999)-CZ97,                   INDEX(CY$2:CY$100,DA97)                  ) )</f>
        <v/>
      </c>
    </row>
    <row r="98" customFormat="false" ht="13.8" hidden="false" customHeight="false" outlineLevel="0" collapsed="false">
      <c r="D98" s="1"/>
      <c r="I98" s="0" t="str">
        <f aca="false">DB98</f>
        <v/>
      </c>
      <c r="L98" s="0" t="e">
        <f aca="false">VLOOKUP($D98,Relgebra!$A:$E,5,0)</f>
        <v>#N/A</v>
      </c>
      <c r="M98" s="0" t="e">
        <f aca="false">SUBSTITUTE(SUBSTITUTE(L98,"parm1",E98),"parm2",F98)</f>
        <v>#N/A</v>
      </c>
      <c r="N98" s="0" t="str">
        <f aca="false">IFERROR(VLOOKUP(ROW($A97),$G$2:$M$100,COLUMN(M97)-COLUMN(G97)+1,0),"")</f>
        <v/>
      </c>
      <c r="P98" s="0" t="str">
        <f aca="false">N98</f>
        <v/>
      </c>
      <c r="Q98" s="0" t="n">
        <f aca="false">IFERROR(FIND("f_",LOWER(P98)),-1)</f>
        <v>-1</v>
      </c>
      <c r="R98" s="0" t="n">
        <f aca="false">IF(Q98=-1,-1, VALUE(MID(P98,Q98+2, IFERROR(FIND(" ",P98,Q98),999)-Q98-2)))</f>
        <v>-1</v>
      </c>
      <c r="S98" s="0" t="str">
        <f aca="false">IF(OR(Q98=-1,IFERROR(INDEX(Q$2:Q$100,R98),999)&gt;=0),P98, REPLACE(P98,Q98,IFERROR(FIND(" ",P98,Q98),999)-Q98,                   INDEX(P$2:P$100,R98)                  ) )</f>
        <v/>
      </c>
      <c r="T98" s="0" t="n">
        <f aca="false">IFERROR(FIND("f_",LOWER(S98)),-1)</f>
        <v>-1</v>
      </c>
      <c r="U98" s="0" t="n">
        <f aca="false">IF(T98=-1,-1, VALUE(MID(S98,T98+2, IFERROR(FIND(" ",S98,T98),999)-T98-2)))</f>
        <v>-1</v>
      </c>
      <c r="V98" s="0" t="str">
        <f aca="false">IF(OR(T98=-1,IFERROR(INDEX(T$2:T$100,U98),999)&gt;=0),S98, REPLACE(S98,T98,IFERROR(FIND(" ",S98,T98),999)-T98,                   INDEX(S$2:S$100,U98)                  ) )</f>
        <v/>
      </c>
      <c r="W98" s="0" t="n">
        <f aca="false">IFERROR(FIND("f_",LOWER(V98)),-1)</f>
        <v>-1</v>
      </c>
      <c r="X98" s="0" t="n">
        <f aca="false">IF(W98=-1,-1, VALUE(MID(V98,W98+2, IFERROR(FIND(" ",V98,W98),999)-W98-2)))</f>
        <v>-1</v>
      </c>
      <c r="Y98" s="0" t="str">
        <f aca="false">IF(OR(W98=-1,IFERROR(INDEX(W$2:W$100,X98),999)&gt;=0),V98, REPLACE(V98,W98,IFERROR(FIND(" ",V98,W98),999)-W98,                   INDEX(V$2:V$100,X98)                  ) )</f>
        <v/>
      </c>
      <c r="Z98" s="0" t="n">
        <f aca="false">IFERROR(FIND("f_",LOWER(Y98)),-1)</f>
        <v>-1</v>
      </c>
      <c r="AA98" s="0" t="n">
        <f aca="false">IF(Z98=-1,-1, VALUE(MID(Y98,Z98+2, IFERROR(FIND(" ",Y98,Z98),999)-Z98-2)))</f>
        <v>-1</v>
      </c>
      <c r="AB98" s="0" t="str">
        <f aca="false">IF(OR(Z98=-1,IFERROR(INDEX(Z$2:Z$100,AA98),999)&gt;=0),Y98, REPLACE(Y98,Z98,IFERROR(FIND(" ",Y98,Z98),999)-Z98,                   INDEX(Y$2:Y$100,AA98)                  ) )</f>
        <v/>
      </c>
      <c r="AC98" s="0" t="n">
        <f aca="false">IFERROR(FIND("f_",LOWER(AB98)),-1)</f>
        <v>-1</v>
      </c>
      <c r="AD98" s="0" t="n">
        <f aca="false">IF(AC98=-1,-1, VALUE(MID(AB98,AC98+2, IFERROR(FIND(" ",AB98,AC98),999)-AC98-2)))</f>
        <v>-1</v>
      </c>
      <c r="AE98" s="0" t="str">
        <f aca="false">IF(OR(AC98=-1,IFERROR(INDEX(AC$2:AC$100,AD98),999)&gt;=0),AB98, REPLACE(AB98,AC98,IFERROR(FIND(" ",AB98,AC98),999)-AC98,                   INDEX(AB$2:AB$100,AD98)                  ) )</f>
        <v/>
      </c>
      <c r="AF98" s="0" t="n">
        <f aca="false">IFERROR(FIND("f_",LOWER(AE98)),-1)</f>
        <v>-1</v>
      </c>
      <c r="AG98" s="0" t="n">
        <f aca="false">IF(AF98=-1,-1, VALUE(MID(AE98,AF98+2, IFERROR(FIND(" ",AE98,AF98),999)-AF98-2)))</f>
        <v>-1</v>
      </c>
      <c r="AH98" s="0" t="str">
        <f aca="false">IF(OR(AF98=-1,IFERROR(INDEX(AF$2:AF$100,AG98),999)&gt;=0),AE98, REPLACE(AE98,AF98,IFERROR(FIND(" ",AE98,AF98),999)-AF98,                   INDEX(AE$2:AE$100,AG98)                  ) )</f>
        <v/>
      </c>
      <c r="AI98" s="0" t="n">
        <f aca="false">IFERROR(FIND("f_",LOWER(AH98)),-1)</f>
        <v>-1</v>
      </c>
      <c r="AJ98" s="0" t="n">
        <f aca="false">IF(AI98=-1,-1, VALUE(MID(AH98,AI98+2, IFERROR(FIND(" ",AH98,AI98),999)-AI98-2)))</f>
        <v>-1</v>
      </c>
      <c r="AK98" s="0" t="str">
        <f aca="false">IF(OR(AI98=-1,IFERROR(INDEX(AI$2:AI$100,AJ98),999)&gt;=0),AH98, REPLACE(AH98,AI98,IFERROR(FIND(" ",AH98,AI98),999)-AI98,                   INDEX(AH$2:AH$100,AJ98)                  ) )</f>
        <v/>
      </c>
      <c r="AL98" s="0" t="n">
        <f aca="false">IFERROR(FIND("f_",LOWER(AK98)),-1)</f>
        <v>-1</v>
      </c>
      <c r="AM98" s="0" t="n">
        <f aca="false">IF(AL98=-1,-1, VALUE(MID(AK98,AL98+2, IFERROR(FIND(" ",AK98,AL98),999)-AL98-2)))</f>
        <v>-1</v>
      </c>
      <c r="AN98" s="0" t="str">
        <f aca="false">IF(OR(AL98=-1,IFERROR(INDEX(AL$2:AL$100,AM98),999)&gt;=0),AK98, REPLACE(AK98,AL98,IFERROR(FIND(" ",AK98,AL98),999)-AL98,                   INDEX(AK$2:AK$100,AM98)                  ) )</f>
        <v/>
      </c>
      <c r="AO98" s="0" t="n">
        <f aca="false">IFERROR(FIND("f_",LOWER(AN98)),-1)</f>
        <v>-1</v>
      </c>
      <c r="AP98" s="0" t="n">
        <f aca="false">IF(AO98=-1,-1, VALUE(MID(AN98,AO98+2, IFERROR(FIND(" ",AN98,AO98),999)-AO98-2)))</f>
        <v>-1</v>
      </c>
      <c r="AQ98" s="0" t="str">
        <f aca="false">IF(OR(AO98=-1,IFERROR(INDEX(AO$2:AO$100,AP98),999)&gt;=0),AN98, REPLACE(AN98,AO98,IFERROR(FIND(" ",AN98,AO98),999)-AO98,                   INDEX(AN$2:AN$100,AP98)                  ) )</f>
        <v/>
      </c>
      <c r="AR98" s="0" t="n">
        <f aca="false">IFERROR(FIND("f_",LOWER(AQ98)),-1)</f>
        <v>-1</v>
      </c>
      <c r="AS98" s="0" t="n">
        <f aca="false">IF(AR98=-1,-1, VALUE(MID(AQ98,AR98+2, IFERROR(FIND(" ",AQ98,AR98),999)-AR98-2)))</f>
        <v>-1</v>
      </c>
      <c r="AT98" s="0" t="str">
        <f aca="false">IF(OR(AR98=-1,IFERROR(INDEX(AR$2:AR$100,AS98),999)&gt;=0),AQ98, REPLACE(AQ98,AR98,IFERROR(FIND(" ",AQ98,AR98),999)-AR98,                   INDEX(AQ$2:AQ$100,AS98)                  ) )</f>
        <v/>
      </c>
      <c r="AU98" s="0" t="n">
        <f aca="false">IFERROR(FIND("f_",LOWER(AT98)),-1)</f>
        <v>-1</v>
      </c>
      <c r="AV98" s="0" t="n">
        <f aca="false">IF(AU98=-1,-1, VALUE(MID(AT98,AU98+2, IFERROR(FIND(" ",AT98,AU98),999)-AU98-2)))</f>
        <v>-1</v>
      </c>
      <c r="AW98" s="0" t="str">
        <f aca="false">IF(OR(AU98=-1,IFERROR(INDEX(AU$2:AU$100,AV98),999)&gt;=0),AT98, REPLACE(AT98,AU98,IFERROR(FIND(" ",AT98,AU98),999)-AU98,                   INDEX(AT$2:AT$100,AV98)                  ) )</f>
        <v/>
      </c>
      <c r="AX98" s="0" t="n">
        <f aca="false">IFERROR(FIND("f_",LOWER(AW98)),-1)</f>
        <v>-1</v>
      </c>
      <c r="AY98" s="0" t="n">
        <f aca="false">IF(AX98=-1,-1, VALUE(MID(AW98,AX98+2, IFERROR(FIND(" ",AW98,AX98),999)-AX98-2)))</f>
        <v>-1</v>
      </c>
      <c r="AZ98" s="0" t="str">
        <f aca="false">IF(OR(AX98=-1,IFERROR(INDEX(AX$2:AX$100,AY98),999)&gt;=0),AW98, REPLACE(AW98,AX98,IFERROR(FIND(" ",AW98,AX98),999)-AX98,                   INDEX(AW$2:AW$100,AY98)                  ) )</f>
        <v/>
      </c>
      <c r="BA98" s="0" t="n">
        <f aca="false">IFERROR(FIND("f_",LOWER(AZ98)),-1)</f>
        <v>-1</v>
      </c>
      <c r="BB98" s="0" t="n">
        <f aca="false">IF(BA98=-1,-1, VALUE(MID(AZ98,BA98+2, IFERROR(FIND(" ",AZ98,BA98),999)-BA98-2)))</f>
        <v>-1</v>
      </c>
      <c r="BC98" s="0" t="str">
        <f aca="false">IF(OR(BA98=-1,IFERROR(INDEX(BA$2:BA$100,BB98),999)&gt;=0),AZ98, REPLACE(AZ98,BA98,IFERROR(FIND(" ",AZ98,BA98),999)-BA98,                   INDEX(AZ$2:AZ$100,BB98)                  ) )</f>
        <v/>
      </c>
      <c r="BD98" s="0" t="n">
        <f aca="false">IFERROR(FIND("f_",LOWER(BC98)),-1)</f>
        <v>-1</v>
      </c>
      <c r="BE98" s="0" t="n">
        <f aca="false">IF(BD98=-1,-1, VALUE(MID(BC98,BD98+2, IFERROR(FIND(" ",BC98,BD98),999)-BD98-2)))</f>
        <v>-1</v>
      </c>
      <c r="BF98" s="0" t="str">
        <f aca="false">IF(OR(BD98=-1,IFERROR(INDEX(BD$2:BD$100,BE98),999)&gt;=0),BC98, REPLACE(BC98,BD98,IFERROR(FIND(" ",BC98,BD98),999)-BD98,                   INDEX(BC$2:BC$100,BE98)                  ) )</f>
        <v/>
      </c>
      <c r="BG98" s="0" t="n">
        <f aca="false">IFERROR(FIND("f_",LOWER(BF98)),-1)</f>
        <v>-1</v>
      </c>
      <c r="BH98" s="0" t="n">
        <f aca="false">IF(BG98=-1,-1, VALUE(MID(BF98,BG98+2, IFERROR(FIND(" ",BF98,BG98),999)-BG98-2)))</f>
        <v>-1</v>
      </c>
      <c r="BI98" s="0" t="str">
        <f aca="false">IF(OR(BG98=-1,IFERROR(INDEX(BG$2:BG$100,BH98),999)&gt;=0),BF98, REPLACE(BF98,BG98,IFERROR(FIND(" ",BF98,BG98),999)-BG98,                   INDEX(BF$2:BF$100,BH98)                  ) )</f>
        <v/>
      </c>
      <c r="BJ98" s="0" t="n">
        <f aca="false">IFERROR(FIND("f_",LOWER(BI98)),-1)</f>
        <v>-1</v>
      </c>
      <c r="BK98" s="0" t="n">
        <f aca="false">IF(BJ98=-1,-1, VALUE(MID(BI98,BJ98+2, IFERROR(FIND(" ",BI98,BJ98),999)-BJ98-2)))</f>
        <v>-1</v>
      </c>
      <c r="BL98" s="0" t="str">
        <f aca="false">IF(OR(BJ98=-1,IFERROR(INDEX(BJ$2:BJ$100,BK98),999)&gt;=0),BI98, REPLACE(BI98,BJ98,IFERROR(FIND(" ",BI98,BJ98),999)-BJ98,                   INDEX(BI$2:BI$100,BK98)                  ) )</f>
        <v/>
      </c>
      <c r="BM98" s="0" t="n">
        <f aca="false">IFERROR(FIND("f_",LOWER(BL98)),-1)</f>
        <v>-1</v>
      </c>
      <c r="BN98" s="0" t="n">
        <f aca="false">IF(BM98=-1,-1, VALUE(MID(BL98,BM98+2, IFERROR(FIND(" ",BL98,BM98),999)-BM98-2)))</f>
        <v>-1</v>
      </c>
      <c r="BO98" s="0" t="str">
        <f aca="false">IF(OR(BM98=-1,IFERROR(INDEX(BM$2:BM$100,BN98),999)&gt;=0),BL98, REPLACE(BL98,BM98,IFERROR(FIND(" ",BL98,BM98),999)-BM98,                   INDEX(BL$2:BL$100,BN98)                  ) )</f>
        <v/>
      </c>
      <c r="BP98" s="0" t="n">
        <f aca="false">IFERROR(FIND("f_",LOWER(BO98)),-1)</f>
        <v>-1</v>
      </c>
      <c r="BQ98" s="0" t="n">
        <f aca="false">IF(BP98=-1,-1, VALUE(MID(BO98,BP98+2, IFERROR(FIND(" ",BO98,BP98),999)-BP98-2)))</f>
        <v>-1</v>
      </c>
      <c r="BR98" s="0" t="str">
        <f aca="false">IF(OR(BP98=-1,IFERROR(INDEX(BP$2:BP$100,BQ98),999)&gt;=0),BO98, REPLACE(BO98,BP98,IFERROR(FIND(" ",BO98,BP98),999)-BP98,                   INDEX(BO$2:BO$100,BQ98)                  ) )</f>
        <v/>
      </c>
      <c r="BS98" s="0" t="n">
        <f aca="false">IFERROR(FIND("f_",LOWER(BR98)),-1)</f>
        <v>-1</v>
      </c>
      <c r="BT98" s="0" t="n">
        <f aca="false">IF(BS98=-1,-1, VALUE(MID(BR98,BS98+2, IFERROR(FIND(" ",BR98,BS98),999)-BS98-2)))</f>
        <v>-1</v>
      </c>
      <c r="BU98" s="0" t="str">
        <f aca="false">IF(OR(BS98=-1,IFERROR(INDEX(BS$2:BS$100,BT98),999)&gt;=0),BR98, REPLACE(BR98,BS98,IFERROR(FIND(" ",BR98,BS98),999)-BS98,                   INDEX(BR$2:BR$100,BT98)                  ) )</f>
        <v/>
      </c>
      <c r="BV98" s="0" t="n">
        <f aca="false">IFERROR(FIND("f_",LOWER(BU98)),-1)</f>
        <v>-1</v>
      </c>
      <c r="BW98" s="0" t="n">
        <f aca="false">IF(BV98=-1,-1, VALUE(MID(BU98,BV98+2, IFERROR(FIND(" ",BU98,BV98),999)-BV98-2)))</f>
        <v>-1</v>
      </c>
      <c r="BX98" s="0" t="str">
        <f aca="false">IF(OR(BV98=-1,IFERROR(INDEX(BV$2:BV$100,BW98),999)&gt;=0),BU98, REPLACE(BU98,BV98,IFERROR(FIND(" ",BU98,BV98),999)-BV98,                   INDEX(BU$2:BU$100,BW98)                  ) )</f>
        <v/>
      </c>
      <c r="BY98" s="0" t="n">
        <f aca="false">IFERROR(FIND("f_",LOWER(BX98)),-1)</f>
        <v>-1</v>
      </c>
      <c r="BZ98" s="0" t="n">
        <f aca="false">IF(BY98=-1,-1, VALUE(MID(BX98,BY98+2, IFERROR(FIND(" ",BX98,BY98),999)-BY98-2)))</f>
        <v>-1</v>
      </c>
      <c r="CA98" s="0" t="str">
        <f aca="false">IF(OR(BY98=-1,IFERROR(INDEX(BY$2:BY$100,BZ98),999)&gt;=0),BX98, REPLACE(BX98,BY98,IFERROR(FIND(" ",BX98,BY98),999)-BY98,                   INDEX(BX$2:BX$100,BZ98)                  ) )</f>
        <v/>
      </c>
      <c r="CB98" s="0" t="n">
        <f aca="false">IFERROR(FIND("f_",LOWER(CA98)),-1)</f>
        <v>-1</v>
      </c>
      <c r="CC98" s="0" t="n">
        <f aca="false">IF(CB98=-1,-1, VALUE(MID(CA98,CB98+2, IFERROR(FIND(" ",CA98,CB98),999)-CB98-2)))</f>
        <v>-1</v>
      </c>
      <c r="CD98" s="0" t="str">
        <f aca="false">IF(OR(CB98=-1,IFERROR(INDEX(CB$2:CB$100,CC98),999)&gt;=0),CA98, REPLACE(CA98,CB98,IFERROR(FIND(" ",CA98,CB98),999)-CB98,                   INDEX(CA$2:CA$100,CC98)                  ) )</f>
        <v/>
      </c>
      <c r="CE98" s="0" t="n">
        <f aca="false">IFERROR(FIND("f_",LOWER(CD98)),-1)</f>
        <v>-1</v>
      </c>
      <c r="CF98" s="0" t="n">
        <f aca="false">IF(CE98=-1,-1, VALUE(MID(CD98,CE98+2, IFERROR(FIND(" ",CD98,CE98),999)-CE98-2)))</f>
        <v>-1</v>
      </c>
      <c r="CG98" s="0" t="str">
        <f aca="false">IF(OR(CE98=-1,IFERROR(INDEX(CE$2:CE$100,CF98),999)&gt;=0),CD98, REPLACE(CD98,CE98,IFERROR(FIND(" ",CD98,CE98),999)-CE98,                   INDEX(CD$2:CD$100,CF98)                  ) )</f>
        <v/>
      </c>
      <c r="CH98" s="0" t="n">
        <f aca="false">IFERROR(FIND("f_",LOWER(CG98)),-1)</f>
        <v>-1</v>
      </c>
      <c r="CI98" s="0" t="n">
        <f aca="false">IF(CH98=-1,-1, VALUE(MID(CG98,CH98+2, IFERROR(FIND(" ",CG98,CH98),999)-CH98-2)))</f>
        <v>-1</v>
      </c>
      <c r="CJ98" s="0" t="str">
        <f aca="false">IF(OR(CH98=-1,IFERROR(INDEX(CH$2:CH$100,CI98),999)&gt;=0),CG98, REPLACE(CG98,CH98,IFERROR(FIND(" ",CG98,CH98),999)-CH98,                   INDEX(CG$2:CG$100,CI98)                  ) )</f>
        <v/>
      </c>
      <c r="CK98" s="0" t="n">
        <f aca="false">IFERROR(FIND("f_",LOWER(CJ98)),-1)</f>
        <v>-1</v>
      </c>
      <c r="CL98" s="0" t="n">
        <f aca="false">IF(CK98=-1,-1, VALUE(MID(CJ98,CK98+2, IFERROR(FIND(" ",CJ98,CK98),999)-CK98-2)))</f>
        <v>-1</v>
      </c>
      <c r="CM98" s="0" t="str">
        <f aca="false">IF(OR(CK98=-1,IFERROR(INDEX(CK$2:CK$100,CL98),999)&gt;=0),CJ98, REPLACE(CJ98,CK98,IFERROR(FIND(" ",CJ98,CK98),999)-CK98,                   INDEX(CJ$2:CJ$100,CL98)                  ) )</f>
        <v/>
      </c>
      <c r="CN98" s="0" t="n">
        <f aca="false">IFERROR(FIND("f_",LOWER(CM98)),-1)</f>
        <v>-1</v>
      </c>
      <c r="CO98" s="0" t="n">
        <f aca="false">IF(CN98=-1,-1, VALUE(MID(CM98,CN98+2, IFERROR(FIND(" ",CM98,CN98),999)-CN98-2)))</f>
        <v>-1</v>
      </c>
      <c r="CP98" s="0" t="str">
        <f aca="false">IF(OR(CN98=-1,IFERROR(INDEX(CN$2:CN$100,CO98),999)&gt;=0),CM98, REPLACE(CM98,CN98,IFERROR(FIND(" ",CM98,CN98),999)-CN98,                   INDEX(CM$2:CM$100,CO98)                  ) )</f>
        <v/>
      </c>
      <c r="CQ98" s="0" t="n">
        <f aca="false">IFERROR(FIND("f_",LOWER(CP98)),-1)</f>
        <v>-1</v>
      </c>
      <c r="CR98" s="0" t="n">
        <f aca="false">IF(CQ98=-1,-1, VALUE(MID(CP98,CQ98+2, IFERROR(FIND(" ",CP98,CQ98),999)-CQ98-2)))</f>
        <v>-1</v>
      </c>
      <c r="CS98" s="0" t="str">
        <f aca="false">IF(OR(CQ98=-1,IFERROR(INDEX(CQ$2:CQ$100,CR98),999)&gt;=0),CP98, REPLACE(CP98,CQ98,IFERROR(FIND(" ",CP98,CQ98),999)-CQ98,                   INDEX(CP$2:CP$100,CR98)                  ) )</f>
        <v/>
      </c>
      <c r="CT98" s="0" t="n">
        <f aca="false">IFERROR(FIND("f_",LOWER(CS98)),-1)</f>
        <v>-1</v>
      </c>
      <c r="CU98" s="0" t="n">
        <f aca="false">IF(CT98=-1,-1, VALUE(MID(CS98,CT98+2, IFERROR(FIND(" ",CS98,CT98),999)-CT98-2)))</f>
        <v>-1</v>
      </c>
      <c r="CV98" s="0" t="str">
        <f aca="false">IF(OR(CT98=-1,IFERROR(INDEX(CT$2:CT$100,CU98),999)&gt;=0),CS98, REPLACE(CS98,CT98,IFERROR(FIND(" ",CS98,CT98),999)-CT98,                   INDEX(CS$2:CS$100,CU98)                  ) )</f>
        <v/>
      </c>
      <c r="CW98" s="0" t="n">
        <f aca="false">IFERROR(FIND("f_",LOWER(CV98)),-1)</f>
        <v>-1</v>
      </c>
      <c r="CX98" s="0" t="n">
        <f aca="false">IF(CW98=-1,-1, VALUE(MID(CV98,CW98+2, IFERROR(FIND(" ",CV98,CW98),999)-CW98-2)))</f>
        <v>-1</v>
      </c>
      <c r="CY98" s="0" t="str">
        <f aca="false">IF(OR(CW98=-1,IFERROR(INDEX(CW$2:CW$100,CX98),999)&gt;=0),CV98, REPLACE(CV98,CW98,IFERROR(FIND(" ",CV98,CW98),999)-CW98,                   INDEX(CV$2:CV$100,CX98)                  ) )</f>
        <v/>
      </c>
      <c r="CZ98" s="0" t="n">
        <f aca="false">IFERROR(FIND("f_",LOWER(CY98)),-1)</f>
        <v>-1</v>
      </c>
      <c r="DA98" s="0" t="n">
        <f aca="false">IF(CZ98=-1,-1, VALUE(MID(CY98,CZ98+2, IFERROR(FIND(" ",CY98,CZ98),999)-CZ98-2)))</f>
        <v>-1</v>
      </c>
      <c r="DB98" s="0" t="str">
        <f aca="false">IF(OR(CZ98=-1,IFERROR(INDEX(CZ$2:CZ$100,DA98),999)&gt;=0),CY98, REPLACE(CY98,CZ98,IFERROR(FIND(" ",CY98,CZ98),999)-CZ98,                   INDEX(CY$2:CY$100,DA98)                  ) )</f>
        <v/>
      </c>
    </row>
    <row r="99" customFormat="false" ht="13.8" hidden="false" customHeight="false" outlineLevel="0" collapsed="false">
      <c r="D99" s="1"/>
      <c r="I99" s="0" t="str">
        <f aca="false">DB99</f>
        <v/>
      </c>
      <c r="L99" s="0" t="e">
        <f aca="false">VLOOKUP($D99,Relgebra!$A:$E,5,0)</f>
        <v>#N/A</v>
      </c>
      <c r="M99" s="0" t="e">
        <f aca="false">SUBSTITUTE(SUBSTITUTE(L99,"parm1",E99),"parm2",F99)</f>
        <v>#N/A</v>
      </c>
      <c r="N99" s="0" t="str">
        <f aca="false">IFERROR(VLOOKUP(ROW($A98),$G$2:$M$100,COLUMN(M98)-COLUMN(G98)+1,0),"")</f>
        <v/>
      </c>
      <c r="P99" s="0" t="str">
        <f aca="false">N99</f>
        <v/>
      </c>
      <c r="Q99" s="0" t="n">
        <f aca="false">IFERROR(FIND("f_",LOWER(P99)),-1)</f>
        <v>-1</v>
      </c>
      <c r="R99" s="0" t="n">
        <f aca="false">IF(Q99=-1,-1, VALUE(MID(P99,Q99+2, IFERROR(FIND(" ",P99,Q99),999)-Q99-2)))</f>
        <v>-1</v>
      </c>
      <c r="S99" s="0" t="str">
        <f aca="false">IF(OR(Q99=-1,IFERROR(INDEX(Q$2:Q$100,R99),999)&gt;=0),P99, REPLACE(P99,Q99,IFERROR(FIND(" ",P99,Q99),999)-Q99,                   INDEX(P$2:P$100,R99)                  ) )</f>
        <v/>
      </c>
      <c r="T99" s="0" t="n">
        <f aca="false">IFERROR(FIND("f_",LOWER(S99)),-1)</f>
        <v>-1</v>
      </c>
      <c r="U99" s="0" t="n">
        <f aca="false">IF(T99=-1,-1, VALUE(MID(S99,T99+2, IFERROR(FIND(" ",S99,T99),999)-T99-2)))</f>
        <v>-1</v>
      </c>
      <c r="V99" s="0" t="str">
        <f aca="false">IF(OR(T99=-1,IFERROR(INDEX(T$2:T$100,U99),999)&gt;=0),S99, REPLACE(S99,T99,IFERROR(FIND(" ",S99,T99),999)-T99,                   INDEX(S$2:S$100,U99)                  ) )</f>
        <v/>
      </c>
      <c r="W99" s="0" t="n">
        <f aca="false">IFERROR(FIND("f_",LOWER(V99)),-1)</f>
        <v>-1</v>
      </c>
      <c r="X99" s="0" t="n">
        <f aca="false">IF(W99=-1,-1, VALUE(MID(V99,W99+2, IFERROR(FIND(" ",V99,W99),999)-W99-2)))</f>
        <v>-1</v>
      </c>
      <c r="Y99" s="0" t="str">
        <f aca="false">IF(OR(W99=-1,IFERROR(INDEX(W$2:W$100,X99),999)&gt;=0),V99, REPLACE(V99,W99,IFERROR(FIND(" ",V99,W99),999)-W99,                   INDEX(V$2:V$100,X99)                  ) )</f>
        <v/>
      </c>
      <c r="Z99" s="0" t="n">
        <f aca="false">IFERROR(FIND("f_",LOWER(Y99)),-1)</f>
        <v>-1</v>
      </c>
      <c r="AA99" s="0" t="n">
        <f aca="false">IF(Z99=-1,-1, VALUE(MID(Y99,Z99+2, IFERROR(FIND(" ",Y99,Z99),999)-Z99-2)))</f>
        <v>-1</v>
      </c>
      <c r="AB99" s="0" t="str">
        <f aca="false">IF(OR(Z99=-1,IFERROR(INDEX(Z$2:Z$100,AA99),999)&gt;=0),Y99, REPLACE(Y99,Z99,IFERROR(FIND(" ",Y99,Z99),999)-Z99,                   INDEX(Y$2:Y$100,AA99)                  ) )</f>
        <v/>
      </c>
      <c r="AC99" s="0" t="n">
        <f aca="false">IFERROR(FIND("f_",LOWER(AB99)),-1)</f>
        <v>-1</v>
      </c>
      <c r="AD99" s="0" t="n">
        <f aca="false">IF(AC99=-1,-1, VALUE(MID(AB99,AC99+2, IFERROR(FIND(" ",AB99,AC99),999)-AC99-2)))</f>
        <v>-1</v>
      </c>
      <c r="AE99" s="0" t="str">
        <f aca="false">IF(OR(AC99=-1,IFERROR(INDEX(AC$2:AC$100,AD99),999)&gt;=0),AB99, REPLACE(AB99,AC99,IFERROR(FIND(" ",AB99,AC99),999)-AC99,                   INDEX(AB$2:AB$100,AD99)                  ) )</f>
        <v/>
      </c>
      <c r="AF99" s="0" t="n">
        <f aca="false">IFERROR(FIND("f_",LOWER(AE99)),-1)</f>
        <v>-1</v>
      </c>
      <c r="AG99" s="0" t="n">
        <f aca="false">IF(AF99=-1,-1, VALUE(MID(AE99,AF99+2, IFERROR(FIND(" ",AE99,AF99),999)-AF99-2)))</f>
        <v>-1</v>
      </c>
      <c r="AH99" s="0" t="str">
        <f aca="false">IF(OR(AF99=-1,IFERROR(INDEX(AF$2:AF$100,AG99),999)&gt;=0),AE99, REPLACE(AE99,AF99,IFERROR(FIND(" ",AE99,AF99),999)-AF99,                   INDEX(AE$2:AE$100,AG99)                  ) )</f>
        <v/>
      </c>
      <c r="AI99" s="0" t="n">
        <f aca="false">IFERROR(FIND("f_",LOWER(AH99)),-1)</f>
        <v>-1</v>
      </c>
      <c r="AJ99" s="0" t="n">
        <f aca="false">IF(AI99=-1,-1, VALUE(MID(AH99,AI99+2, IFERROR(FIND(" ",AH99,AI99),999)-AI99-2)))</f>
        <v>-1</v>
      </c>
      <c r="AK99" s="0" t="str">
        <f aca="false">IF(OR(AI99=-1,IFERROR(INDEX(AI$2:AI$100,AJ99),999)&gt;=0),AH99, REPLACE(AH99,AI99,IFERROR(FIND(" ",AH99,AI99),999)-AI99,                   INDEX(AH$2:AH$100,AJ99)                  ) )</f>
        <v/>
      </c>
      <c r="AL99" s="0" t="n">
        <f aca="false">IFERROR(FIND("f_",LOWER(AK99)),-1)</f>
        <v>-1</v>
      </c>
      <c r="AM99" s="0" t="n">
        <f aca="false">IF(AL99=-1,-1, VALUE(MID(AK99,AL99+2, IFERROR(FIND(" ",AK99,AL99),999)-AL99-2)))</f>
        <v>-1</v>
      </c>
      <c r="AN99" s="0" t="str">
        <f aca="false">IF(OR(AL99=-1,IFERROR(INDEX(AL$2:AL$100,AM99),999)&gt;=0),AK99, REPLACE(AK99,AL99,IFERROR(FIND(" ",AK99,AL99),999)-AL99,                   INDEX(AK$2:AK$100,AM99)                  ) )</f>
        <v/>
      </c>
      <c r="AO99" s="0" t="n">
        <f aca="false">IFERROR(FIND("f_",LOWER(AN99)),-1)</f>
        <v>-1</v>
      </c>
      <c r="AP99" s="0" t="n">
        <f aca="false">IF(AO99=-1,-1, VALUE(MID(AN99,AO99+2, IFERROR(FIND(" ",AN99,AO99),999)-AO99-2)))</f>
        <v>-1</v>
      </c>
      <c r="AQ99" s="0" t="str">
        <f aca="false">IF(OR(AO99=-1,IFERROR(INDEX(AO$2:AO$100,AP99),999)&gt;=0),AN99, REPLACE(AN99,AO99,IFERROR(FIND(" ",AN99,AO99),999)-AO99,                   INDEX(AN$2:AN$100,AP99)                  ) )</f>
        <v/>
      </c>
      <c r="AR99" s="0" t="n">
        <f aca="false">IFERROR(FIND("f_",LOWER(AQ99)),-1)</f>
        <v>-1</v>
      </c>
      <c r="AS99" s="0" t="n">
        <f aca="false">IF(AR99=-1,-1, VALUE(MID(AQ99,AR99+2, IFERROR(FIND(" ",AQ99,AR99),999)-AR99-2)))</f>
        <v>-1</v>
      </c>
      <c r="AT99" s="0" t="str">
        <f aca="false">IF(OR(AR99=-1,IFERROR(INDEX(AR$2:AR$100,AS99),999)&gt;=0),AQ99, REPLACE(AQ99,AR99,IFERROR(FIND(" ",AQ99,AR99),999)-AR99,                   INDEX(AQ$2:AQ$100,AS99)                  ) )</f>
        <v/>
      </c>
      <c r="AU99" s="0" t="n">
        <f aca="false">IFERROR(FIND("f_",LOWER(AT99)),-1)</f>
        <v>-1</v>
      </c>
      <c r="AV99" s="0" t="n">
        <f aca="false">IF(AU99=-1,-1, VALUE(MID(AT99,AU99+2, IFERROR(FIND(" ",AT99,AU99),999)-AU99-2)))</f>
        <v>-1</v>
      </c>
      <c r="AW99" s="0" t="str">
        <f aca="false">IF(OR(AU99=-1,IFERROR(INDEX(AU$2:AU$100,AV99),999)&gt;=0),AT99, REPLACE(AT99,AU99,IFERROR(FIND(" ",AT99,AU99),999)-AU99,                   INDEX(AT$2:AT$100,AV99)                  ) )</f>
        <v/>
      </c>
      <c r="AX99" s="0" t="n">
        <f aca="false">IFERROR(FIND("f_",LOWER(AW99)),-1)</f>
        <v>-1</v>
      </c>
      <c r="AY99" s="0" t="n">
        <f aca="false">IF(AX99=-1,-1, VALUE(MID(AW99,AX99+2, IFERROR(FIND(" ",AW99,AX99),999)-AX99-2)))</f>
        <v>-1</v>
      </c>
      <c r="AZ99" s="0" t="str">
        <f aca="false">IF(OR(AX99=-1,IFERROR(INDEX(AX$2:AX$100,AY99),999)&gt;=0),AW99, REPLACE(AW99,AX99,IFERROR(FIND(" ",AW99,AX99),999)-AX99,                   INDEX(AW$2:AW$100,AY99)                  ) )</f>
        <v/>
      </c>
      <c r="BA99" s="0" t="n">
        <f aca="false">IFERROR(FIND("f_",LOWER(AZ99)),-1)</f>
        <v>-1</v>
      </c>
      <c r="BB99" s="0" t="n">
        <f aca="false">IF(BA99=-1,-1, VALUE(MID(AZ99,BA99+2, IFERROR(FIND(" ",AZ99,BA99),999)-BA99-2)))</f>
        <v>-1</v>
      </c>
      <c r="BC99" s="0" t="str">
        <f aca="false">IF(OR(BA99=-1,IFERROR(INDEX(BA$2:BA$100,BB99),999)&gt;=0),AZ99, REPLACE(AZ99,BA99,IFERROR(FIND(" ",AZ99,BA99),999)-BA99,                   INDEX(AZ$2:AZ$100,BB99)                  ) )</f>
        <v/>
      </c>
      <c r="BD99" s="0" t="n">
        <f aca="false">IFERROR(FIND("f_",LOWER(BC99)),-1)</f>
        <v>-1</v>
      </c>
      <c r="BE99" s="0" t="n">
        <f aca="false">IF(BD99=-1,-1, VALUE(MID(BC99,BD99+2, IFERROR(FIND(" ",BC99,BD99),999)-BD99-2)))</f>
        <v>-1</v>
      </c>
      <c r="BF99" s="0" t="str">
        <f aca="false">IF(OR(BD99=-1,IFERROR(INDEX(BD$2:BD$100,BE99),999)&gt;=0),BC99, REPLACE(BC99,BD99,IFERROR(FIND(" ",BC99,BD99),999)-BD99,                   INDEX(BC$2:BC$100,BE99)                  ) )</f>
        <v/>
      </c>
      <c r="BG99" s="0" t="n">
        <f aca="false">IFERROR(FIND("f_",LOWER(BF99)),-1)</f>
        <v>-1</v>
      </c>
      <c r="BH99" s="0" t="n">
        <f aca="false">IF(BG99=-1,-1, VALUE(MID(BF99,BG99+2, IFERROR(FIND(" ",BF99,BG99),999)-BG99-2)))</f>
        <v>-1</v>
      </c>
      <c r="BI99" s="0" t="str">
        <f aca="false">IF(OR(BG99=-1,IFERROR(INDEX(BG$2:BG$100,BH99),999)&gt;=0),BF99, REPLACE(BF99,BG99,IFERROR(FIND(" ",BF99,BG99),999)-BG99,                   INDEX(BF$2:BF$100,BH99)                  ) )</f>
        <v/>
      </c>
      <c r="BJ99" s="0" t="n">
        <f aca="false">IFERROR(FIND("f_",LOWER(BI99)),-1)</f>
        <v>-1</v>
      </c>
      <c r="BK99" s="0" t="n">
        <f aca="false">IF(BJ99=-1,-1, VALUE(MID(BI99,BJ99+2, IFERROR(FIND(" ",BI99,BJ99),999)-BJ99-2)))</f>
        <v>-1</v>
      </c>
      <c r="BL99" s="0" t="str">
        <f aca="false">IF(OR(BJ99=-1,IFERROR(INDEX(BJ$2:BJ$100,BK99),999)&gt;=0),BI99, REPLACE(BI99,BJ99,IFERROR(FIND(" ",BI99,BJ99),999)-BJ99,                   INDEX(BI$2:BI$100,BK99)                  ) )</f>
        <v/>
      </c>
      <c r="BM99" s="0" t="n">
        <f aca="false">IFERROR(FIND("f_",LOWER(BL99)),-1)</f>
        <v>-1</v>
      </c>
      <c r="BN99" s="0" t="n">
        <f aca="false">IF(BM99=-1,-1, VALUE(MID(BL99,BM99+2, IFERROR(FIND(" ",BL99,BM99),999)-BM99-2)))</f>
        <v>-1</v>
      </c>
      <c r="BO99" s="0" t="str">
        <f aca="false">IF(OR(BM99=-1,IFERROR(INDEX(BM$2:BM$100,BN99),999)&gt;=0),BL99, REPLACE(BL99,BM99,IFERROR(FIND(" ",BL99,BM99),999)-BM99,                   INDEX(BL$2:BL$100,BN99)                  ) )</f>
        <v/>
      </c>
      <c r="BP99" s="0" t="n">
        <f aca="false">IFERROR(FIND("f_",LOWER(BO99)),-1)</f>
        <v>-1</v>
      </c>
      <c r="BQ99" s="0" t="n">
        <f aca="false">IF(BP99=-1,-1, VALUE(MID(BO99,BP99+2, IFERROR(FIND(" ",BO99,BP99),999)-BP99-2)))</f>
        <v>-1</v>
      </c>
      <c r="BR99" s="0" t="str">
        <f aca="false">IF(OR(BP99=-1,IFERROR(INDEX(BP$2:BP$100,BQ99),999)&gt;=0),BO99, REPLACE(BO99,BP99,IFERROR(FIND(" ",BO99,BP99),999)-BP99,                   INDEX(BO$2:BO$100,BQ99)                  ) )</f>
        <v/>
      </c>
      <c r="BS99" s="0" t="n">
        <f aca="false">IFERROR(FIND("f_",LOWER(BR99)),-1)</f>
        <v>-1</v>
      </c>
      <c r="BT99" s="0" t="n">
        <f aca="false">IF(BS99=-1,-1, VALUE(MID(BR99,BS99+2, IFERROR(FIND(" ",BR99,BS99),999)-BS99-2)))</f>
        <v>-1</v>
      </c>
      <c r="BU99" s="0" t="str">
        <f aca="false">IF(OR(BS99=-1,IFERROR(INDEX(BS$2:BS$100,BT99),999)&gt;=0),BR99, REPLACE(BR99,BS99,IFERROR(FIND(" ",BR99,BS99),999)-BS99,                   INDEX(BR$2:BR$100,BT99)                  ) )</f>
        <v/>
      </c>
      <c r="BV99" s="0" t="n">
        <f aca="false">IFERROR(FIND("f_",LOWER(BU99)),-1)</f>
        <v>-1</v>
      </c>
      <c r="BW99" s="0" t="n">
        <f aca="false">IF(BV99=-1,-1, VALUE(MID(BU99,BV99+2, IFERROR(FIND(" ",BU99,BV99),999)-BV99-2)))</f>
        <v>-1</v>
      </c>
      <c r="BX99" s="0" t="str">
        <f aca="false">IF(OR(BV99=-1,IFERROR(INDEX(BV$2:BV$100,BW99),999)&gt;=0),BU99, REPLACE(BU99,BV99,IFERROR(FIND(" ",BU99,BV99),999)-BV99,                   INDEX(BU$2:BU$100,BW99)                  ) )</f>
        <v/>
      </c>
      <c r="BY99" s="0" t="n">
        <f aca="false">IFERROR(FIND("f_",LOWER(BX99)),-1)</f>
        <v>-1</v>
      </c>
      <c r="BZ99" s="0" t="n">
        <f aca="false">IF(BY99=-1,-1, VALUE(MID(BX99,BY99+2, IFERROR(FIND(" ",BX99,BY99),999)-BY99-2)))</f>
        <v>-1</v>
      </c>
      <c r="CA99" s="0" t="str">
        <f aca="false">IF(OR(BY99=-1,IFERROR(INDEX(BY$2:BY$100,BZ99),999)&gt;=0),BX99, REPLACE(BX99,BY99,IFERROR(FIND(" ",BX99,BY99),999)-BY99,                   INDEX(BX$2:BX$100,BZ99)                  ) )</f>
        <v/>
      </c>
      <c r="CB99" s="0" t="n">
        <f aca="false">IFERROR(FIND("f_",LOWER(CA99)),-1)</f>
        <v>-1</v>
      </c>
      <c r="CC99" s="0" t="n">
        <f aca="false">IF(CB99=-1,-1, VALUE(MID(CA99,CB99+2, IFERROR(FIND(" ",CA99,CB99),999)-CB99-2)))</f>
        <v>-1</v>
      </c>
      <c r="CD99" s="0" t="str">
        <f aca="false">IF(OR(CB99=-1,IFERROR(INDEX(CB$2:CB$100,CC99),999)&gt;=0),CA99, REPLACE(CA99,CB99,IFERROR(FIND(" ",CA99,CB99),999)-CB99,                   INDEX(CA$2:CA$100,CC99)                  ) )</f>
        <v/>
      </c>
      <c r="CE99" s="0" t="n">
        <f aca="false">IFERROR(FIND("f_",LOWER(CD99)),-1)</f>
        <v>-1</v>
      </c>
      <c r="CF99" s="0" t="n">
        <f aca="false">IF(CE99=-1,-1, VALUE(MID(CD99,CE99+2, IFERROR(FIND(" ",CD99,CE99),999)-CE99-2)))</f>
        <v>-1</v>
      </c>
      <c r="CG99" s="0" t="str">
        <f aca="false">IF(OR(CE99=-1,IFERROR(INDEX(CE$2:CE$100,CF99),999)&gt;=0),CD99, REPLACE(CD99,CE99,IFERROR(FIND(" ",CD99,CE99),999)-CE99,                   INDEX(CD$2:CD$100,CF99)                  ) )</f>
        <v/>
      </c>
      <c r="CH99" s="0" t="n">
        <f aca="false">IFERROR(FIND("f_",LOWER(CG99)),-1)</f>
        <v>-1</v>
      </c>
      <c r="CI99" s="0" t="n">
        <f aca="false">IF(CH99=-1,-1, VALUE(MID(CG99,CH99+2, IFERROR(FIND(" ",CG99,CH99),999)-CH99-2)))</f>
        <v>-1</v>
      </c>
      <c r="CJ99" s="0" t="str">
        <f aca="false">IF(OR(CH99=-1,IFERROR(INDEX(CH$2:CH$100,CI99),999)&gt;=0),CG99, REPLACE(CG99,CH99,IFERROR(FIND(" ",CG99,CH99),999)-CH99,                   INDEX(CG$2:CG$100,CI99)                  ) )</f>
        <v/>
      </c>
      <c r="CK99" s="0" t="n">
        <f aca="false">IFERROR(FIND("f_",LOWER(CJ99)),-1)</f>
        <v>-1</v>
      </c>
      <c r="CL99" s="0" t="n">
        <f aca="false">IF(CK99=-1,-1, VALUE(MID(CJ99,CK99+2, IFERROR(FIND(" ",CJ99,CK99),999)-CK99-2)))</f>
        <v>-1</v>
      </c>
      <c r="CM99" s="0" t="str">
        <f aca="false">IF(OR(CK99=-1,IFERROR(INDEX(CK$2:CK$100,CL99),999)&gt;=0),CJ99, REPLACE(CJ99,CK99,IFERROR(FIND(" ",CJ99,CK99),999)-CK99,                   INDEX(CJ$2:CJ$100,CL99)                  ) )</f>
        <v/>
      </c>
      <c r="CN99" s="0" t="n">
        <f aca="false">IFERROR(FIND("f_",LOWER(CM99)),-1)</f>
        <v>-1</v>
      </c>
      <c r="CO99" s="0" t="n">
        <f aca="false">IF(CN99=-1,-1, VALUE(MID(CM99,CN99+2, IFERROR(FIND(" ",CM99,CN99),999)-CN99-2)))</f>
        <v>-1</v>
      </c>
      <c r="CP99" s="0" t="str">
        <f aca="false">IF(OR(CN99=-1,IFERROR(INDEX(CN$2:CN$100,CO99),999)&gt;=0),CM99, REPLACE(CM99,CN99,IFERROR(FIND(" ",CM99,CN99),999)-CN99,                   INDEX(CM$2:CM$100,CO99)                  ) )</f>
        <v/>
      </c>
      <c r="CQ99" s="0" t="n">
        <f aca="false">IFERROR(FIND("f_",LOWER(CP99)),-1)</f>
        <v>-1</v>
      </c>
      <c r="CR99" s="0" t="n">
        <f aca="false">IF(CQ99=-1,-1, VALUE(MID(CP99,CQ99+2, IFERROR(FIND(" ",CP99,CQ99),999)-CQ99-2)))</f>
        <v>-1</v>
      </c>
      <c r="CS99" s="0" t="str">
        <f aca="false">IF(OR(CQ99=-1,IFERROR(INDEX(CQ$2:CQ$100,CR99),999)&gt;=0),CP99, REPLACE(CP99,CQ99,IFERROR(FIND(" ",CP99,CQ99),999)-CQ99,                   INDEX(CP$2:CP$100,CR99)                  ) )</f>
        <v/>
      </c>
      <c r="CT99" s="0" t="n">
        <f aca="false">IFERROR(FIND("f_",LOWER(CS99)),-1)</f>
        <v>-1</v>
      </c>
      <c r="CU99" s="0" t="n">
        <f aca="false">IF(CT99=-1,-1, VALUE(MID(CS99,CT99+2, IFERROR(FIND(" ",CS99,CT99),999)-CT99-2)))</f>
        <v>-1</v>
      </c>
      <c r="CV99" s="0" t="str">
        <f aca="false">IF(OR(CT99=-1,IFERROR(INDEX(CT$2:CT$100,CU99),999)&gt;=0),CS99, REPLACE(CS99,CT99,IFERROR(FIND(" ",CS99,CT99),999)-CT99,                   INDEX(CS$2:CS$100,CU99)                  ) )</f>
        <v/>
      </c>
      <c r="CW99" s="0" t="n">
        <f aca="false">IFERROR(FIND("f_",LOWER(CV99)),-1)</f>
        <v>-1</v>
      </c>
      <c r="CX99" s="0" t="n">
        <f aca="false">IF(CW99=-1,-1, VALUE(MID(CV99,CW99+2, IFERROR(FIND(" ",CV99,CW99),999)-CW99-2)))</f>
        <v>-1</v>
      </c>
      <c r="CY99" s="0" t="str">
        <f aca="false">IF(OR(CW99=-1,IFERROR(INDEX(CW$2:CW$100,CX99),999)&gt;=0),CV99, REPLACE(CV99,CW99,IFERROR(FIND(" ",CV99,CW99),999)-CW99,                   INDEX(CV$2:CV$100,CX99)                  ) )</f>
        <v/>
      </c>
      <c r="CZ99" s="0" t="n">
        <f aca="false">IFERROR(FIND("f_",LOWER(CY99)),-1)</f>
        <v>-1</v>
      </c>
      <c r="DA99" s="0" t="n">
        <f aca="false">IF(CZ99=-1,-1, VALUE(MID(CY99,CZ99+2, IFERROR(FIND(" ",CY99,CZ99),999)-CZ99-2)))</f>
        <v>-1</v>
      </c>
      <c r="DB99" s="0" t="str">
        <f aca="false">IF(OR(CZ99=-1,IFERROR(INDEX(CZ$2:CZ$100,DA99),999)&gt;=0),CY99, REPLACE(CY99,CZ99,IFERROR(FIND(" ",CY99,CZ99),999)-CZ99,                   INDEX(CY$2:CY$100,DA99)                  ) )</f>
        <v/>
      </c>
    </row>
  </sheetData>
  <dataValidations count="1">
    <dataValidation allowBlank="true" operator="between" showDropDown="false" showErrorMessage="true" showInputMessage="true" sqref="D2:D99" type="list">
      <formula1>Relgebra!$A$2:$A$92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C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8.58984375" defaultRowHeight="13.8" zeroHeight="false" outlineLevelRow="0" outlineLevelCol="0"/>
  <cols>
    <col collapsed="false" customWidth="true" hidden="false" outlineLevel="0" max="11" min="11" style="0" width="9.33"/>
    <col collapsed="false" customWidth="true" hidden="false" outlineLevel="0" max="13" min="13" style="0" width="9.33"/>
    <col collapsed="false" customWidth="true" hidden="false" outlineLevel="0" max="15" min="15" style="0" width="24.34"/>
    <col collapsed="false" customWidth="true" hidden="false" outlineLevel="0" max="17" min="17" style="0" width="27.77"/>
    <col collapsed="false" customWidth="true" hidden="false" outlineLevel="0" max="23" min="23" style="0" width="33.44"/>
    <col collapsed="false" customWidth="true" hidden="false" outlineLevel="0" max="26" min="26" style="0" width="41.87"/>
  </cols>
  <sheetData>
    <row r="1" customFormat="false" ht="13.8" hidden="false" customHeight="false" outlineLevel="0" collapsed="false">
      <c r="A1" s="0" t="s">
        <v>0</v>
      </c>
      <c r="B1" s="0" t="s">
        <v>72</v>
      </c>
      <c r="D1" s="0" t="s">
        <v>2</v>
      </c>
      <c r="E1" s="0" t="s">
        <v>3</v>
      </c>
      <c r="F1" s="0" t="s">
        <v>4</v>
      </c>
      <c r="G1" s="0" t="s">
        <v>73</v>
      </c>
      <c r="H1" s="0" t="s">
        <v>74</v>
      </c>
      <c r="I1" s="0" t="s">
        <v>75</v>
      </c>
      <c r="J1" s="0" t="s">
        <v>5</v>
      </c>
      <c r="L1" s="0" t="s">
        <v>6</v>
      </c>
      <c r="O1" s="0" t="s">
        <v>76</v>
      </c>
      <c r="P1" s="0" t="s">
        <v>7</v>
      </c>
      <c r="Q1" s="0" t="s">
        <v>8</v>
      </c>
      <c r="R1" s="0" t="s">
        <v>9</v>
      </c>
      <c r="U1" s="0" t="s">
        <v>10</v>
      </c>
    </row>
    <row r="2" customFormat="false" ht="13.8" hidden="false" customHeight="false" outlineLevel="0" collapsed="false">
      <c r="A2" s="0" t="s">
        <v>11</v>
      </c>
      <c r="B2" s="0" t="s">
        <v>12</v>
      </c>
      <c r="D2" s="1" t="s">
        <v>77</v>
      </c>
      <c r="E2" s="0" t="s">
        <v>78</v>
      </c>
      <c r="F2" s="0" t="s">
        <v>79</v>
      </c>
      <c r="G2" s="0" t="s">
        <v>34</v>
      </c>
      <c r="J2" s="0" t="n">
        <v>1</v>
      </c>
      <c r="L2" s="0" t="str">
        <f aca="false">DC2</f>
        <v>{ t (did ) | ∃p ∈ prescription ( t[did] = p[did]  ∧ ∃dp1 ∈ drugpresc ( dp1[perno] = p[perno]  ∧ ∃dp2 ∈ drugpresc ( dp2[perno] = p[perno]  ∧ dp1[dname] ≠ dp2[dname]   ∧ ∃d1 ∈ drug ( d1[dname] = dp1[dname]  ∧ dp1[company] = 'X'   ∧ ∃d2 ∈ drug ( d1[dname] = dp1[dname]  ∧ dp1[company] = 'X'   )  )  )  )  ) }</v>
      </c>
      <c r="O2" s="0" t="e">
        <f aca="false">IF(D2="join", E2&amp;"["&amp;G2&amp;"] = "&amp;F2&amp;"["&amp;G2&amp;"]" &amp;IF(H2="",""," ∧ "&amp;E2&amp;"["&amp;H2&amp;"] = "&amp;F2&amp;"["&amp;H2&amp;"]") &amp;IF(I2="",""," ∧ "&amp;E2&amp;"["&amp;I2&amp;"] = "&amp;F2&amp;"["&amp;I2&amp;"]"), NA())</f>
        <v>#N/A</v>
      </c>
      <c r="P2" s="0" t="str">
        <f aca="false">IFERROR(O2,VLOOKUP($D2,Relrows!$A:$E,5,0))</f>
        <v>{ parm1 (parm2 ) | parm3 }</v>
      </c>
      <c r="Q2" s="0" t="str">
        <f aca="false">SUBSTITUTE(SUBSTITUTE(SUBSTITUTE(P2,"parm1",E2),"parm2",F2),"parm3",G2)</f>
        <v>{ t (did ) | F_2 }</v>
      </c>
      <c r="R2" s="0" t="str">
        <f aca="false">IFERROR(VLOOKUP(ROW($A1),$J$2:$Q$100,COLUMN(Q1)-COLUMN(J1)+1,0),"")</f>
        <v>{ t (did ) | F_2 }</v>
      </c>
      <c r="T2" s="0" t="str">
        <f aca="false">R2</f>
        <v>{ t (did ) | F_2 }</v>
      </c>
      <c r="U2" s="0" t="n">
        <f aca="false">IFERROR(FIND("f_",LOWER(T2)),-1)</f>
        <v>14</v>
      </c>
      <c r="V2" s="0" t="n">
        <f aca="false">IF(U2=-1,-1, VALUE(MID(T2,U2+2, IFERROR(FIND(" ",T2,U2),999)-U2-2)))</f>
        <v>2</v>
      </c>
      <c r="W2" s="0" t="str">
        <f aca="false">IF(OR(U2=-1,IFERROR(INDEX(U$2:U$100,V2),999)&gt;=0),T2, REPLACE(T2,U2,IFERROR(FIND(" ",T2,U2),999)-U2,                   INDEX(T$2:T$100,V2)                  ) )</f>
        <v>{ t (did ) | F_2 }</v>
      </c>
      <c r="X2" s="0" t="n">
        <f aca="false">IFERROR(FIND("f_",LOWER(W2)),-1)</f>
        <v>14</v>
      </c>
      <c r="Y2" s="0" t="n">
        <f aca="false">IF(X2=-1,-1, VALUE(MID(W2,X2+2, IFERROR(FIND(" ",W2,X2),999)-X2-2)))</f>
        <v>2</v>
      </c>
      <c r="Z2" s="0" t="str">
        <f aca="false">IF(OR(X2=-1,IFERROR(INDEX(X$2:X$100,Y2),999)&gt;=0),W2, REPLACE(W2,X2,IFERROR(FIND(" ",W2,X2),999)-X2,                   INDEX(W$2:W$100,Y2)                  ) )</f>
        <v>{ t (did ) | F_2 }</v>
      </c>
      <c r="AA2" s="0" t="n">
        <f aca="false">IFERROR(FIND("f_",LOWER(Z2)),-1)</f>
        <v>14</v>
      </c>
      <c r="AB2" s="0" t="n">
        <f aca="false">IF(AA2=-1,-1, VALUE(MID(Z2,AA2+2, IFERROR(FIND(" ",Z2,AA2),999)-AA2-2)))</f>
        <v>2</v>
      </c>
      <c r="AC2" s="0" t="str">
        <f aca="false">IF(OR(AA2=-1,IFERROR(INDEX(AA$2:AA$100,AB2),999)&gt;=0),Z2, REPLACE(Z2,AA2,IFERROR(FIND(" ",Z2,AA2),999)-AA2,                   INDEX(Z$2:Z$100,AB2)                  ) )</f>
        <v>{ t (did ) | F_2 }</v>
      </c>
      <c r="AD2" s="0" t="n">
        <f aca="false">IFERROR(FIND("f_",LOWER(AC2)),-1)</f>
        <v>14</v>
      </c>
      <c r="AE2" s="0" t="n">
        <f aca="false">IF(AD2=-1,-1, VALUE(MID(AC2,AD2+2, IFERROR(FIND(" ",AC2,AD2),999)-AD2-2)))</f>
        <v>2</v>
      </c>
      <c r="AF2" s="0" t="str">
        <f aca="false">IF(OR(AD2=-1,IFERROR(INDEX(AD$2:AD$100,AE2),999)&gt;=0),AC2, REPLACE(AC2,AD2,IFERROR(FIND(" ",AC2,AD2),999)-AD2,                   INDEX(AC$2:AC$100,AE2)                  ) )</f>
        <v>{ t (did ) | F_2 }</v>
      </c>
      <c r="AG2" s="0" t="n">
        <f aca="false">IFERROR(FIND("f_",LOWER(AF2)),-1)</f>
        <v>14</v>
      </c>
      <c r="AH2" s="0" t="n">
        <f aca="false">IF(AG2=-1,-1, VALUE(MID(AF2,AG2+2, IFERROR(FIND(" ",AF2,AG2),999)-AG2-2)))</f>
        <v>2</v>
      </c>
      <c r="AI2" s="0" t="str">
        <f aca="false">IF(OR(AG2=-1,IFERROR(INDEX(AG$2:AG$100,AH2),999)&gt;=0),AF2, REPLACE(AF2,AG2,IFERROR(FIND(" ",AF2,AG2),999)-AG2,                   INDEX(AF$2:AF$100,AH2)                  ) )</f>
        <v>{ t (did ) | F_2 }</v>
      </c>
      <c r="AJ2" s="0" t="n">
        <f aca="false">IFERROR(FIND("f_",LOWER(AI2)),-1)</f>
        <v>14</v>
      </c>
      <c r="AK2" s="0" t="n">
        <f aca="false">IF(AJ2=-1,-1, VALUE(MID(AI2,AJ2+2, IFERROR(FIND(" ",AI2,AJ2),999)-AJ2-2)))</f>
        <v>2</v>
      </c>
      <c r="AL2" s="0" t="str">
        <f aca="false">IF(OR(AJ2=-1,IFERROR(INDEX(AJ$2:AJ$100,AK2),999)&gt;=0),AI2, REPLACE(AI2,AJ2,IFERROR(FIND(" ",AI2,AJ2),999)-AJ2,                   INDEX(AI$2:AI$100,AK2)                  ) )</f>
        <v>{ t (did ) | F_2 }</v>
      </c>
      <c r="AM2" s="0" t="n">
        <f aca="false">IFERROR(FIND("f_",LOWER(AL2)),-1)</f>
        <v>14</v>
      </c>
      <c r="AN2" s="0" t="n">
        <f aca="false">IF(AM2=-1,-1, VALUE(MID(AL2,AM2+2, IFERROR(FIND(" ",AL2,AM2),999)-AM2-2)))</f>
        <v>2</v>
      </c>
      <c r="AO2" s="0" t="str">
        <f aca="false">IF(OR(AM2=-1,IFERROR(INDEX(AM$2:AM$100,AN2),999)&gt;=0),AL2, REPLACE(AL2,AM2,IFERROR(FIND(" ",AL2,AM2),999)-AM2,                   INDEX(AL$2:AL$100,AN2)                  ) )</f>
        <v>{ t (did ) | F_2 }</v>
      </c>
      <c r="AP2" s="0" t="n">
        <f aca="false">IFERROR(FIND("f_",LOWER(AO2)),-1)</f>
        <v>14</v>
      </c>
      <c r="AQ2" s="0" t="n">
        <f aca="false">IF(AP2=-1,-1, VALUE(MID(AO2,AP2+2, IFERROR(FIND(" ",AO2,AP2),999)-AP2-2)))</f>
        <v>2</v>
      </c>
      <c r="AR2" s="0" t="str">
        <f aca="false">IF(OR(AP2=-1,IFERROR(INDEX(AP$2:AP$100,AQ2),999)&gt;=0),AO2, REPLACE(AO2,AP2,IFERROR(FIND(" ",AO2,AP2),999)-AP2,                   INDEX(AO$2:AO$100,AQ2)                  ) )</f>
        <v>{ t (did ) | F_2 }</v>
      </c>
      <c r="AS2" s="0" t="n">
        <f aca="false">IFERROR(FIND("f_",LOWER(AR2)),-1)</f>
        <v>14</v>
      </c>
      <c r="AT2" s="0" t="n">
        <f aca="false">IF(AS2=-1,-1, VALUE(MID(AR2,AS2+2, IFERROR(FIND(" ",AR2,AS2),999)-AS2-2)))</f>
        <v>2</v>
      </c>
      <c r="AU2" s="0" t="str">
        <f aca="false">IF(OR(AS2=-1,IFERROR(INDEX(AS$2:AS$100,AT2),999)&gt;=0),AR2, REPLACE(AR2,AS2,IFERROR(FIND(" ",AR2,AS2),999)-AS2,                   INDEX(AR$2:AR$100,AT2)                  ) )</f>
        <v>{ t (did ) | F_2 }</v>
      </c>
      <c r="AV2" s="0" t="n">
        <f aca="false">IFERROR(FIND("f_",LOWER(AU2)),-1)</f>
        <v>14</v>
      </c>
      <c r="AW2" s="0" t="n">
        <f aca="false">IF(AV2=-1,-1, VALUE(MID(AU2,AV2+2, IFERROR(FIND(" ",AU2,AV2),999)-AV2-2)))</f>
        <v>2</v>
      </c>
      <c r="AX2" s="0" t="str">
        <f aca="false">IF(OR(AV2=-1,IFERROR(INDEX(AV$2:AV$100,AW2),999)&gt;=0),AU2, REPLACE(AU2,AV2,IFERROR(FIND(" ",AU2,AV2),999)-AV2,                   INDEX(AU$2:AU$100,AW2)                  ) )</f>
        <v>{ t (did ) | F_2 }</v>
      </c>
      <c r="AY2" s="0" t="n">
        <f aca="false">IFERROR(FIND("f_",LOWER(AX2)),-1)</f>
        <v>14</v>
      </c>
      <c r="AZ2" s="0" t="n">
        <f aca="false">IF(AY2=-1,-1, VALUE(MID(AX2,AY2+2, IFERROR(FIND(" ",AX2,AY2),999)-AY2-2)))</f>
        <v>2</v>
      </c>
      <c r="BA2" s="0" t="str">
        <f aca="false">IF(OR(AY2=-1,IFERROR(INDEX(AY$2:AY$100,AZ2),999)&gt;=0),AX2, REPLACE(AX2,AY2,IFERROR(FIND(" ",AX2,AY2),999)-AY2,                   INDEX(AX$2:AX$100,AZ2)                  ) )</f>
        <v>{ t (did ) | F_2 }</v>
      </c>
      <c r="BB2" s="0" t="n">
        <f aca="false">IFERROR(FIND("f_",LOWER(BA2)),-1)</f>
        <v>14</v>
      </c>
      <c r="BC2" s="0" t="n">
        <f aca="false">IF(BB2=-1,-1, VALUE(MID(BA2,BB2+2, IFERROR(FIND(" ",BA2,BB2),999)-BB2-2)))</f>
        <v>2</v>
      </c>
      <c r="BD2" s="0" t="str">
        <f aca="false">IF(OR(BB2=-1,IFERROR(INDEX(BB$2:BB$100,BC2),999)&gt;=0),BA2, REPLACE(BA2,BB2,IFERROR(FIND(" ",BA2,BB2),999)-BB2,                   INDEX(BA$2:BA$100,BC2)                  ) )</f>
        <v>{ t (did ) | ∃p ∈ prescription ( t[did] = p[did]  ∧ ∃dp1 ∈ drugpresc ( dp1[perno] = p[perno]  ∧ ∃dp2 ∈ drugpresc ( dp2[perno] = p[perno]  ∧ dp1[dname] ≠ dp2[dname]   ∧ ∃d1 ∈ drug ( d1[dname] = dp1[dname]  ∧ dp1[company] = 'X'   ∧ ∃d2 ∈ drug ( d1[dname] = dp1[dname]  ∧ dp1[company] = 'X'   )  )  )  )  ) }</v>
      </c>
      <c r="BE2" s="0" t="n">
        <f aca="false">IFERROR(FIND("f_",LOWER(BD2)),-1)</f>
        <v>-1</v>
      </c>
      <c r="BF2" s="0" t="n">
        <f aca="false">IF(BE2=-1,-1, VALUE(MID(BD2,BE2+2, IFERROR(FIND(" ",BD2,BE2),999)-BE2-2)))</f>
        <v>-1</v>
      </c>
      <c r="BG2" s="0" t="str">
        <f aca="false">IF(OR(BE2=-1,IFERROR(INDEX(BE$2:BE$100,BF2),999)&gt;=0),BD2, REPLACE(BD2,BE2,IFERROR(FIND(" ",BD2,BE2),999)-BE2,                   INDEX(BD$2:BD$100,BF2)                  ) )</f>
        <v>{ t (did ) | ∃p ∈ prescription ( t[did] = p[did]  ∧ ∃dp1 ∈ drugpresc ( dp1[perno] = p[perno]  ∧ ∃dp2 ∈ drugpresc ( dp2[perno] = p[perno]  ∧ dp1[dname] ≠ dp2[dname]   ∧ ∃d1 ∈ drug ( d1[dname] = dp1[dname]  ∧ dp1[company] = 'X'   ∧ ∃d2 ∈ drug ( d1[dname] = dp1[dname]  ∧ dp1[company] = 'X'   )  )  )  )  ) }</v>
      </c>
      <c r="BH2" s="0" t="n">
        <f aca="false">IFERROR(FIND("f_",LOWER(BG2)),-1)</f>
        <v>-1</v>
      </c>
      <c r="BI2" s="0" t="n">
        <f aca="false">IF(BH2=-1,-1, VALUE(MID(BG2,BH2+2, IFERROR(FIND(" ",BG2,BH2),999)-BH2-2)))</f>
        <v>-1</v>
      </c>
      <c r="BJ2" s="0" t="str">
        <f aca="false">IF(OR(BH2=-1,IFERROR(INDEX(BH$2:BH$100,BI2),999)&gt;=0),BG2, REPLACE(BG2,BH2,IFERROR(FIND(" ",BG2,BH2),999)-BH2,                   INDEX(BG$2:BG$100,BI2)                  ) )</f>
        <v>{ t (did ) | ∃p ∈ prescription ( t[did] = p[did]  ∧ ∃dp1 ∈ drugpresc ( dp1[perno] = p[perno]  ∧ ∃dp2 ∈ drugpresc ( dp2[perno] = p[perno]  ∧ dp1[dname] ≠ dp2[dname]   ∧ ∃d1 ∈ drug ( d1[dname] = dp1[dname]  ∧ dp1[company] = 'X'   ∧ ∃d2 ∈ drug ( d1[dname] = dp1[dname]  ∧ dp1[company] = 'X'   )  )  )  )  ) }</v>
      </c>
      <c r="BK2" s="0" t="n">
        <f aca="false">IFERROR(FIND("f_",LOWER(BJ2)),-1)</f>
        <v>-1</v>
      </c>
      <c r="BL2" s="0" t="n">
        <f aca="false">IF(BK2=-1,-1, VALUE(MID(BJ2,BK2+2, IFERROR(FIND(" ",BJ2,BK2),999)-BK2-2)))</f>
        <v>-1</v>
      </c>
      <c r="BM2" s="0" t="str">
        <f aca="false">IF(OR(BK2=-1,IFERROR(INDEX(BK$2:BK$100,BL2),999)&gt;=0),BJ2, REPLACE(BJ2,BK2,IFERROR(FIND(" ",BJ2,BK2),999)-BK2,                   INDEX(BJ$2:BJ$100,BL2)                  ) )</f>
        <v>{ t (did ) | ∃p ∈ prescription ( t[did] = p[did]  ∧ ∃dp1 ∈ drugpresc ( dp1[perno] = p[perno]  ∧ ∃dp2 ∈ drugpresc ( dp2[perno] = p[perno]  ∧ dp1[dname] ≠ dp2[dname]   ∧ ∃d1 ∈ drug ( d1[dname] = dp1[dname]  ∧ dp1[company] = 'X'   ∧ ∃d2 ∈ drug ( d1[dname] = dp1[dname]  ∧ dp1[company] = 'X'   )  )  )  )  ) }</v>
      </c>
      <c r="BN2" s="0" t="n">
        <f aca="false">IFERROR(FIND("f_",LOWER(BM2)),-1)</f>
        <v>-1</v>
      </c>
      <c r="BO2" s="0" t="n">
        <f aca="false">IF(BN2=-1,-1, VALUE(MID(BM2,BN2+2, IFERROR(FIND(" ",BM2,BN2),999)-BN2-2)))</f>
        <v>-1</v>
      </c>
      <c r="BP2" s="0" t="str">
        <f aca="false">IF(OR(BN2=-1,IFERROR(INDEX(BN$2:BN$100,BO2),999)&gt;=0),BM2, REPLACE(BM2,BN2,IFERROR(FIND(" ",BM2,BN2),999)-BN2,                   INDEX(BM$2:BM$100,BO2)                  ) )</f>
        <v>{ t (did ) | ∃p ∈ prescription ( t[did] = p[did]  ∧ ∃dp1 ∈ drugpresc ( dp1[perno] = p[perno]  ∧ ∃dp2 ∈ drugpresc ( dp2[perno] = p[perno]  ∧ dp1[dname] ≠ dp2[dname]   ∧ ∃d1 ∈ drug ( d1[dname] = dp1[dname]  ∧ dp1[company] = 'X'   ∧ ∃d2 ∈ drug ( d1[dname] = dp1[dname]  ∧ dp1[company] = 'X'   )  )  )  )  ) }</v>
      </c>
      <c r="BQ2" s="0" t="n">
        <f aca="false">IFERROR(FIND("f_",LOWER(BP2)),-1)</f>
        <v>-1</v>
      </c>
      <c r="BR2" s="0" t="n">
        <f aca="false">IF(BQ2=-1,-1, VALUE(MID(BP2,BQ2+2, IFERROR(FIND(" ",BP2,BQ2),999)-BQ2-2)))</f>
        <v>-1</v>
      </c>
      <c r="BS2" s="0" t="str">
        <f aca="false">IF(OR(BQ2=-1,IFERROR(INDEX(BQ$2:BQ$100,BR2),999)&gt;=0),BP2, REPLACE(BP2,BQ2,IFERROR(FIND(" ",BP2,BQ2),999)-BQ2,                   INDEX(BP$2:BP$100,BR2)                  ) )</f>
        <v>{ t (did ) | ∃p ∈ prescription ( t[did] = p[did]  ∧ ∃dp1 ∈ drugpresc ( dp1[perno] = p[perno]  ∧ ∃dp2 ∈ drugpresc ( dp2[perno] = p[perno]  ∧ dp1[dname] ≠ dp2[dname]   ∧ ∃d1 ∈ drug ( d1[dname] = dp1[dname]  ∧ dp1[company] = 'X'   ∧ ∃d2 ∈ drug ( d1[dname] = dp1[dname]  ∧ dp1[company] = 'X'   )  )  )  )  ) }</v>
      </c>
      <c r="BT2" s="0" t="n">
        <f aca="false">IFERROR(FIND("f_",LOWER(BS2)),-1)</f>
        <v>-1</v>
      </c>
      <c r="BU2" s="0" t="n">
        <f aca="false">IF(BT2=-1,-1, VALUE(MID(BS2,BT2+2, IFERROR(FIND(" ",BS2,BT2),999)-BT2-2)))</f>
        <v>-1</v>
      </c>
      <c r="BV2" s="0" t="str">
        <f aca="false">IF(OR(BT2=-1,IFERROR(INDEX(BT$2:BT$100,BU2),999)&gt;=0),BS2, REPLACE(BS2,BT2,IFERROR(FIND(" ",BS2,BT2),999)-BT2,                   INDEX(BS$2:BS$100,BU2)                  ) )</f>
        <v>{ t (did ) | ∃p ∈ prescription ( t[did] = p[did]  ∧ ∃dp1 ∈ drugpresc ( dp1[perno] = p[perno]  ∧ ∃dp2 ∈ drugpresc ( dp2[perno] = p[perno]  ∧ dp1[dname] ≠ dp2[dname]   ∧ ∃d1 ∈ drug ( d1[dname] = dp1[dname]  ∧ dp1[company] = 'X'   ∧ ∃d2 ∈ drug ( d1[dname] = dp1[dname]  ∧ dp1[company] = 'X'   )  )  )  )  ) }</v>
      </c>
      <c r="BW2" s="0" t="n">
        <f aca="false">IFERROR(FIND("f_",LOWER(BV2)),-1)</f>
        <v>-1</v>
      </c>
      <c r="BX2" s="0" t="n">
        <f aca="false">IF(BW2=-1,-1, VALUE(MID(BV2,BW2+2, IFERROR(FIND(" ",BV2,BW2),999)-BW2-2)))</f>
        <v>-1</v>
      </c>
      <c r="BY2" s="0" t="str">
        <f aca="false">IF(OR(BW2=-1,IFERROR(INDEX(BW$2:BW$100,BX2),999)&gt;=0),BV2, REPLACE(BV2,BW2,IFERROR(FIND(" ",BV2,BW2),999)-BW2,                   INDEX(BV$2:BV$100,BX2)                  ) )</f>
        <v>{ t (did ) | ∃p ∈ prescription ( t[did] = p[did]  ∧ ∃dp1 ∈ drugpresc ( dp1[perno] = p[perno]  ∧ ∃dp2 ∈ drugpresc ( dp2[perno] = p[perno]  ∧ dp1[dname] ≠ dp2[dname]   ∧ ∃d1 ∈ drug ( d1[dname] = dp1[dname]  ∧ dp1[company] = 'X'   ∧ ∃d2 ∈ drug ( d1[dname] = dp1[dname]  ∧ dp1[company] = 'X'   )  )  )  )  ) }</v>
      </c>
      <c r="BZ2" s="0" t="n">
        <f aca="false">IFERROR(FIND("f_",LOWER(BY2)),-1)</f>
        <v>-1</v>
      </c>
      <c r="CA2" s="0" t="n">
        <f aca="false">IF(BZ2=-1,-1, VALUE(MID(BY2,BZ2+2, IFERROR(FIND(" ",BY2,BZ2),999)-BZ2-2)))</f>
        <v>-1</v>
      </c>
      <c r="CB2" s="0" t="str">
        <f aca="false">IF(OR(BZ2=-1,IFERROR(INDEX(BZ$2:BZ$100,CA2),999)&gt;=0),BY2, REPLACE(BY2,BZ2,IFERROR(FIND(" ",BY2,BZ2),999)-BZ2,                   INDEX(BY$2:BY$100,CA2)                  ) )</f>
        <v>{ t (did ) | ∃p ∈ prescription ( t[did] = p[did]  ∧ ∃dp1 ∈ drugpresc ( dp1[perno] = p[perno]  ∧ ∃dp2 ∈ drugpresc ( dp2[perno] = p[perno]  ∧ dp1[dname] ≠ dp2[dname]   ∧ ∃d1 ∈ drug ( d1[dname] = dp1[dname]  ∧ dp1[company] = 'X'   ∧ ∃d2 ∈ drug ( d1[dname] = dp1[dname]  ∧ dp1[company] = 'X'   )  )  )  )  ) }</v>
      </c>
      <c r="CC2" s="0" t="n">
        <f aca="false">IFERROR(FIND("f_",LOWER(CB2)),-1)</f>
        <v>-1</v>
      </c>
      <c r="CD2" s="0" t="n">
        <f aca="false">IF(CC2=-1,-1, VALUE(MID(CB2,CC2+2, IFERROR(FIND(" ",CB2,CC2),999)-CC2-2)))</f>
        <v>-1</v>
      </c>
      <c r="CE2" s="0" t="str">
        <f aca="false">IF(OR(CC2=-1,IFERROR(INDEX(CC$2:CC$100,CD2),999)&gt;=0),CB2, REPLACE(CB2,CC2,IFERROR(FIND(" ",CB2,CC2),999)-CC2,                   INDEX(CB$2:CB$100,CD2)                  ) )</f>
        <v>{ t (did ) | ∃p ∈ prescription ( t[did] = p[did]  ∧ ∃dp1 ∈ drugpresc ( dp1[perno] = p[perno]  ∧ ∃dp2 ∈ drugpresc ( dp2[perno] = p[perno]  ∧ dp1[dname] ≠ dp2[dname]   ∧ ∃d1 ∈ drug ( d1[dname] = dp1[dname]  ∧ dp1[company] = 'X'   ∧ ∃d2 ∈ drug ( d1[dname] = dp1[dname]  ∧ dp1[company] = 'X'   )  )  )  )  ) }</v>
      </c>
      <c r="CF2" s="0" t="n">
        <f aca="false">IFERROR(FIND("f_",LOWER(CE2)),-1)</f>
        <v>-1</v>
      </c>
      <c r="CG2" s="0" t="n">
        <f aca="false">IF(CF2=-1,-1, VALUE(MID(CE2,CF2+2, IFERROR(FIND(" ",CE2,CF2),999)-CF2-2)))</f>
        <v>-1</v>
      </c>
      <c r="CH2" s="0" t="str">
        <f aca="false">IF(OR(CF2=-1,IFERROR(INDEX(CF$2:CF$100,CG2),999)&gt;=0),CE2, REPLACE(CE2,CF2,IFERROR(FIND(" ",CE2,CF2),999)-CF2,                   INDEX(CE$2:CE$100,CG2)                  ) )</f>
        <v>{ t (did ) | ∃p ∈ prescription ( t[did] = p[did]  ∧ ∃dp1 ∈ drugpresc ( dp1[perno] = p[perno]  ∧ ∃dp2 ∈ drugpresc ( dp2[perno] = p[perno]  ∧ dp1[dname] ≠ dp2[dname]   ∧ ∃d1 ∈ drug ( d1[dname] = dp1[dname]  ∧ dp1[company] = 'X'   ∧ ∃d2 ∈ drug ( d1[dname] = dp1[dname]  ∧ dp1[company] = 'X'   )  )  )  )  ) }</v>
      </c>
      <c r="CI2" s="0" t="n">
        <f aca="false">IFERROR(FIND("f_",LOWER(CH2)),-1)</f>
        <v>-1</v>
      </c>
      <c r="CJ2" s="0" t="n">
        <f aca="false">IF(CI2=-1,-1, VALUE(MID(CH2,CI2+2, IFERROR(FIND(" ",CH2,CI2),999)-CI2-2)))</f>
        <v>-1</v>
      </c>
      <c r="CK2" s="0" t="str">
        <f aca="false">IF(OR(CI2=-1,IFERROR(INDEX(CI$2:CI$100,CJ2),999)&gt;=0),CH2, REPLACE(CH2,CI2,IFERROR(FIND(" ",CH2,CI2),999)-CI2,                   INDEX(CH$2:CH$100,CJ2)                  ) )</f>
        <v>{ t (did ) | ∃p ∈ prescription ( t[did] = p[did]  ∧ ∃dp1 ∈ drugpresc ( dp1[perno] = p[perno]  ∧ ∃dp2 ∈ drugpresc ( dp2[perno] = p[perno]  ∧ dp1[dname] ≠ dp2[dname]   ∧ ∃d1 ∈ drug ( d1[dname] = dp1[dname]  ∧ dp1[company] = 'X'   ∧ ∃d2 ∈ drug ( d1[dname] = dp1[dname]  ∧ dp1[company] = 'X'   )  )  )  )  ) }</v>
      </c>
      <c r="CL2" s="0" t="n">
        <f aca="false">IFERROR(FIND("f_",LOWER(CK2)),-1)</f>
        <v>-1</v>
      </c>
      <c r="CM2" s="0" t="n">
        <f aca="false">IF(CL2=-1,-1, VALUE(MID(CK2,CL2+2, IFERROR(FIND(" ",CK2,CL2),999)-CL2-2)))</f>
        <v>-1</v>
      </c>
      <c r="CN2" s="0" t="str">
        <f aca="false">IF(OR(CL2=-1,IFERROR(INDEX(CL$2:CL$100,CM2),999)&gt;=0),CK2, REPLACE(CK2,CL2,IFERROR(FIND(" ",CK2,CL2),999)-CL2,                   INDEX(CK$2:CK$100,CM2)                  ) )</f>
        <v>{ t (did ) | ∃p ∈ prescription ( t[did] = p[did]  ∧ ∃dp1 ∈ drugpresc ( dp1[perno] = p[perno]  ∧ ∃dp2 ∈ drugpresc ( dp2[perno] = p[perno]  ∧ dp1[dname] ≠ dp2[dname]   ∧ ∃d1 ∈ drug ( d1[dname] = dp1[dname]  ∧ dp1[company] = 'X'   ∧ ∃d2 ∈ drug ( d1[dname] = dp1[dname]  ∧ dp1[company] = 'X'   )  )  )  )  ) }</v>
      </c>
      <c r="CO2" s="0" t="n">
        <f aca="false">IFERROR(FIND("f_",LOWER(CN2)),-1)</f>
        <v>-1</v>
      </c>
      <c r="CP2" s="0" t="n">
        <f aca="false">IF(CO2=-1,-1, VALUE(MID(CN2,CO2+2, IFERROR(FIND(" ",CN2,CO2),999)-CO2-2)))</f>
        <v>-1</v>
      </c>
      <c r="CQ2" s="0" t="str">
        <f aca="false">IF(OR(CO2=-1,IFERROR(INDEX(CO$2:CO$100,CP2),999)&gt;=0),CN2, REPLACE(CN2,CO2,IFERROR(FIND(" ",CN2,CO2),999)-CO2,                   INDEX(CN$2:CN$100,CP2)                  ) )</f>
        <v>{ t (did ) | ∃p ∈ prescription ( t[did] = p[did]  ∧ ∃dp1 ∈ drugpresc ( dp1[perno] = p[perno]  ∧ ∃dp2 ∈ drugpresc ( dp2[perno] = p[perno]  ∧ dp1[dname] ≠ dp2[dname]   ∧ ∃d1 ∈ drug ( d1[dname] = dp1[dname]  ∧ dp1[company] = 'X'   ∧ ∃d2 ∈ drug ( d1[dname] = dp1[dname]  ∧ dp1[company] = 'X'   )  )  )  )  ) }</v>
      </c>
      <c r="CR2" s="0" t="n">
        <f aca="false">IFERROR(FIND("f_",LOWER(CQ2)),-1)</f>
        <v>-1</v>
      </c>
      <c r="CS2" s="0" t="n">
        <f aca="false">IF(CR2=-1,-1, VALUE(MID(CQ2,CR2+2, IFERROR(FIND(" ",CQ2,CR2),999)-CR2-2)))</f>
        <v>-1</v>
      </c>
      <c r="CT2" s="0" t="str">
        <f aca="false">IF(OR(CR2=-1,IFERROR(INDEX(CR$2:CR$100,CS2),999)&gt;=0),CQ2, REPLACE(CQ2,CR2,IFERROR(FIND(" ",CQ2,CR2),999)-CR2,                   INDEX(CQ$2:CQ$100,CS2)                  ) )</f>
        <v>{ t (did ) | ∃p ∈ prescription ( t[did] = p[did]  ∧ ∃dp1 ∈ drugpresc ( dp1[perno] = p[perno]  ∧ ∃dp2 ∈ drugpresc ( dp2[perno] = p[perno]  ∧ dp1[dname] ≠ dp2[dname]   ∧ ∃d1 ∈ drug ( d1[dname] = dp1[dname]  ∧ dp1[company] = 'X'   ∧ ∃d2 ∈ drug ( d1[dname] = dp1[dname]  ∧ dp1[company] = 'X'   )  )  )  )  ) }</v>
      </c>
      <c r="CU2" s="0" t="n">
        <f aca="false">IFERROR(FIND("f_",LOWER(CT2)),-1)</f>
        <v>-1</v>
      </c>
      <c r="CV2" s="0" t="n">
        <f aca="false">IF(CU2=-1,-1, VALUE(MID(CT2,CU2+2, IFERROR(FIND(" ",CT2,CU2),999)-CU2-2)))</f>
        <v>-1</v>
      </c>
      <c r="CW2" s="0" t="str">
        <f aca="false">IF(OR(CU2=-1,IFERROR(INDEX(CU$2:CU$100,CV2),999)&gt;=0),CT2, REPLACE(CT2,CU2,IFERROR(FIND(" ",CT2,CU2),999)-CU2,                   INDEX(CT$2:CT$100,CV2)                  ) )</f>
        <v>{ t (did ) | ∃p ∈ prescription ( t[did] = p[did]  ∧ ∃dp1 ∈ drugpresc ( dp1[perno] = p[perno]  ∧ ∃dp2 ∈ drugpresc ( dp2[perno] = p[perno]  ∧ dp1[dname] ≠ dp2[dname]   ∧ ∃d1 ∈ drug ( d1[dname] = dp1[dname]  ∧ dp1[company] = 'X'   ∧ ∃d2 ∈ drug ( d1[dname] = dp1[dname]  ∧ dp1[company] = 'X'   )  )  )  )  ) }</v>
      </c>
      <c r="CX2" s="0" t="n">
        <f aca="false">IFERROR(FIND("f_",LOWER(CW2)),-1)</f>
        <v>-1</v>
      </c>
      <c r="CY2" s="0" t="n">
        <f aca="false">IF(CX2=-1,-1, VALUE(MID(CW2,CX2+2, IFERROR(FIND(" ",CW2,CX2),999)-CX2-2)))</f>
        <v>-1</v>
      </c>
      <c r="CZ2" s="0" t="str">
        <f aca="false">IF(OR(CX2=-1,IFERROR(INDEX(CX$2:CX$100,CY2),999)&gt;=0),CW2, REPLACE(CW2,CX2,IFERROR(FIND(" ",CW2,CX2),999)-CX2,                   INDEX(CW$2:CW$100,CY2)                  ) )</f>
        <v>{ t (did ) | ∃p ∈ prescription ( t[did] = p[did]  ∧ ∃dp1 ∈ drugpresc ( dp1[perno] = p[perno]  ∧ ∃dp2 ∈ drugpresc ( dp2[perno] = p[perno]  ∧ dp1[dname] ≠ dp2[dname]   ∧ ∃d1 ∈ drug ( d1[dname] = dp1[dname]  ∧ dp1[company] = 'X'   ∧ ∃d2 ∈ drug ( d1[dname] = dp1[dname]  ∧ dp1[company] = 'X'   )  )  )  )  ) }</v>
      </c>
      <c r="DA2" s="0" t="n">
        <f aca="false">IFERROR(FIND("f_",LOWER(CZ2)),-1)</f>
        <v>-1</v>
      </c>
      <c r="DB2" s="0" t="n">
        <f aca="false">IF(DA2=-1,-1, VALUE(MID(CZ2,DA2+2, IFERROR(FIND(" ",CZ2,DA2),999)-DA2-2)))</f>
        <v>-1</v>
      </c>
      <c r="DC2" s="0" t="str">
        <f aca="false">IF(OR(DA2=-1,IFERROR(INDEX(DA$2:DA$100,DB2),999)&gt;=0),CZ2, REPLACE(CZ2,DA2,IFERROR(FIND(" ",CZ2,DA2),999)-DA2,                   INDEX(CZ$2:CZ$100,DB2)                  ) )</f>
        <v>{ t (did ) | ∃p ∈ prescription ( t[did] = p[did]  ∧ ∃dp1 ∈ drugpresc ( dp1[perno] = p[perno]  ∧ ∃dp2 ∈ drugpresc ( dp2[perno] = p[perno]  ∧ dp1[dname] ≠ dp2[dname]   ∧ ∃d1 ∈ drug ( d1[dname] = dp1[dname]  ∧ dp1[company] = 'X'   ∧ ∃d2 ∈ drug ( d1[dname] = dp1[dname]  ∧ dp1[company] = 'X'   )  )  )  )  ) }</v>
      </c>
    </row>
    <row r="3" customFormat="false" ht="13.8" hidden="false" customHeight="false" outlineLevel="0" collapsed="false">
      <c r="D3" s="1" t="s">
        <v>80</v>
      </c>
      <c r="E3" s="0" t="s">
        <v>18</v>
      </c>
      <c r="F3" s="0" t="s">
        <v>17</v>
      </c>
      <c r="G3" s="0" t="s">
        <v>35</v>
      </c>
      <c r="J3" s="0" t="n">
        <f aca="false">J2+1</f>
        <v>2</v>
      </c>
      <c r="L3" s="0" t="str">
        <f aca="false">DC3</f>
        <v>∃p ∈ prescription ( t[did] = p[did]  ∧ ∃dp1 ∈ drugpresc ( dp1[perno] = p[perno]  ∧ ∃dp2 ∈ drugpresc ( dp2[perno] = p[perno]  ∧ dp1[dname] ≠ dp2[dname]   ∧ ∃d1 ∈ drug ( d1[dname] = dp1[dname]  ∧ dp1[company] = 'X'   ∧ ∃d2 ∈ drug ( d1[dname] = dp1[dname]  ∧ dp1[company] = 'X'   )  )  )  )  )</v>
      </c>
      <c r="O3" s="0" t="e">
        <f aca="false">IF(D3="join", E3&amp;"["&amp;G3&amp;"] = "&amp;F3&amp;"["&amp;G3&amp;"]" &amp;IF(H3="",""," ∧ "&amp;E3&amp;"["&amp;H3&amp;"] = "&amp;F3&amp;"["&amp;H3&amp;"]") &amp;IF(I3="",""," ∧ "&amp;E3&amp;"["&amp;I3&amp;"] = "&amp;F3&amp;"["&amp;I3&amp;"]"), NA())</f>
        <v>#N/A</v>
      </c>
      <c r="P3" s="0" t="str">
        <f aca="false">IFERROR(O3,VLOOKUP($D3,Relrows!$A:$E,5,0))</f>
        <v>∃parm1 ∈ parm2 ( parm3 )</v>
      </c>
      <c r="Q3" s="0" t="str">
        <f aca="false">SUBSTITUTE(SUBSTITUTE(SUBSTITUTE(P3,"parm1",E3),"parm2",F3),"parm3",G3)</f>
        <v>∃p ∈ prescription ( F_3 )</v>
      </c>
      <c r="R3" s="0" t="str">
        <f aca="false">IFERROR(VLOOKUP(ROW($A2),$J$2:$Q$100,COLUMN(Q2)-COLUMN(J2)+1,0),"")</f>
        <v>∃p ∈ prescription ( F_3 )</v>
      </c>
      <c r="T3" s="0" t="str">
        <f aca="false">R3</f>
        <v>∃p ∈ prescription ( F_3 )</v>
      </c>
      <c r="U3" s="0" t="n">
        <f aca="false">IFERROR(FIND("f_",LOWER(T3)),-1)</f>
        <v>21</v>
      </c>
      <c r="V3" s="0" t="n">
        <f aca="false">IF(U3=-1,-1, VALUE(MID(T3,U3+2, IFERROR(FIND(" ",T3,U3),999)-U3-2)))</f>
        <v>3</v>
      </c>
      <c r="W3" s="0" t="str">
        <f aca="false">IF(OR(U3=-1,IFERROR(INDEX(U$2:U$100,V3),999)&gt;=0),T3, REPLACE(T3,U3,IFERROR(FIND(" ",T3,U3),999)-U3,                   INDEX(T$2:T$100,V3)                  ) )</f>
        <v>∃p ∈ prescription ( F_3 )</v>
      </c>
      <c r="X3" s="0" t="n">
        <f aca="false">IFERROR(FIND("f_",LOWER(W3)),-1)</f>
        <v>21</v>
      </c>
      <c r="Y3" s="0" t="n">
        <f aca="false">IF(X3=-1,-1, VALUE(MID(W3,X3+2, IFERROR(FIND(" ",W3,X3),999)-X3-2)))</f>
        <v>3</v>
      </c>
      <c r="Z3" s="0" t="str">
        <f aca="false">IF(OR(X3=-1,IFERROR(INDEX(X$2:X$100,Y3),999)&gt;=0),W3, REPLACE(W3,X3,IFERROR(FIND(" ",W3,X3),999)-X3,                   INDEX(W$2:W$100,Y3)                  ) )</f>
        <v>∃p ∈ prescription ( F_3 )</v>
      </c>
      <c r="AA3" s="0" t="n">
        <f aca="false">IFERROR(FIND("f_",LOWER(Z3)),-1)</f>
        <v>21</v>
      </c>
      <c r="AB3" s="0" t="n">
        <f aca="false">IF(AA3=-1,-1, VALUE(MID(Z3,AA3+2, IFERROR(FIND(" ",Z3,AA3),999)-AA3-2)))</f>
        <v>3</v>
      </c>
      <c r="AC3" s="0" t="str">
        <f aca="false">IF(OR(AA3=-1,IFERROR(INDEX(AA$2:AA$100,AB3),999)&gt;=0),Z3, REPLACE(Z3,AA3,IFERROR(FIND(" ",Z3,AA3),999)-AA3,                   INDEX(Z$2:Z$100,AB3)                  ) )</f>
        <v>∃p ∈ prescription ( F_3 )</v>
      </c>
      <c r="AD3" s="0" t="n">
        <f aca="false">IFERROR(FIND("f_",LOWER(AC3)),-1)</f>
        <v>21</v>
      </c>
      <c r="AE3" s="0" t="n">
        <f aca="false">IF(AD3=-1,-1, VALUE(MID(AC3,AD3+2, IFERROR(FIND(" ",AC3,AD3),999)-AD3-2)))</f>
        <v>3</v>
      </c>
      <c r="AF3" s="0" t="str">
        <f aca="false">IF(OR(AD3=-1,IFERROR(INDEX(AD$2:AD$100,AE3),999)&gt;=0),AC3, REPLACE(AC3,AD3,IFERROR(FIND(" ",AC3,AD3),999)-AD3,                   INDEX(AC$2:AC$100,AE3)                  ) )</f>
        <v>∃p ∈ prescription ( F_3 )</v>
      </c>
      <c r="AG3" s="0" t="n">
        <f aca="false">IFERROR(FIND("f_",LOWER(AF3)),-1)</f>
        <v>21</v>
      </c>
      <c r="AH3" s="0" t="n">
        <f aca="false">IF(AG3=-1,-1, VALUE(MID(AF3,AG3+2, IFERROR(FIND(" ",AF3,AG3),999)-AG3-2)))</f>
        <v>3</v>
      </c>
      <c r="AI3" s="0" t="str">
        <f aca="false">IF(OR(AG3=-1,IFERROR(INDEX(AG$2:AG$100,AH3),999)&gt;=0),AF3, REPLACE(AF3,AG3,IFERROR(FIND(" ",AF3,AG3),999)-AG3,                   INDEX(AF$2:AF$100,AH3)                  ) )</f>
        <v>∃p ∈ prescription ( F_3 )</v>
      </c>
      <c r="AJ3" s="0" t="n">
        <f aca="false">IFERROR(FIND("f_",LOWER(AI3)),-1)</f>
        <v>21</v>
      </c>
      <c r="AK3" s="0" t="n">
        <f aca="false">IF(AJ3=-1,-1, VALUE(MID(AI3,AJ3+2, IFERROR(FIND(" ",AI3,AJ3),999)-AJ3-2)))</f>
        <v>3</v>
      </c>
      <c r="AL3" s="0" t="str">
        <f aca="false">IF(OR(AJ3=-1,IFERROR(INDEX(AJ$2:AJ$100,AK3),999)&gt;=0),AI3, REPLACE(AI3,AJ3,IFERROR(FIND(" ",AI3,AJ3),999)-AJ3,                   INDEX(AI$2:AI$100,AK3)                  ) )</f>
        <v>∃p ∈ prescription ( F_3 )</v>
      </c>
      <c r="AM3" s="0" t="n">
        <f aca="false">IFERROR(FIND("f_",LOWER(AL3)),-1)</f>
        <v>21</v>
      </c>
      <c r="AN3" s="0" t="n">
        <f aca="false">IF(AM3=-1,-1, VALUE(MID(AL3,AM3+2, IFERROR(FIND(" ",AL3,AM3),999)-AM3-2)))</f>
        <v>3</v>
      </c>
      <c r="AO3" s="0" t="str">
        <f aca="false">IF(OR(AM3=-1,IFERROR(INDEX(AM$2:AM$100,AN3),999)&gt;=0),AL3, REPLACE(AL3,AM3,IFERROR(FIND(" ",AL3,AM3),999)-AM3,                   INDEX(AL$2:AL$100,AN3)                  ) )</f>
        <v>∃p ∈ prescription ( F_3 )</v>
      </c>
      <c r="AP3" s="0" t="n">
        <f aca="false">IFERROR(FIND("f_",LOWER(AO3)),-1)</f>
        <v>21</v>
      </c>
      <c r="AQ3" s="0" t="n">
        <f aca="false">IF(AP3=-1,-1, VALUE(MID(AO3,AP3+2, IFERROR(FIND(" ",AO3,AP3),999)-AP3-2)))</f>
        <v>3</v>
      </c>
      <c r="AR3" s="0" t="str">
        <f aca="false">IF(OR(AP3=-1,IFERROR(INDEX(AP$2:AP$100,AQ3),999)&gt;=0),AO3, REPLACE(AO3,AP3,IFERROR(FIND(" ",AO3,AP3),999)-AP3,                   INDEX(AO$2:AO$100,AQ3)                  ) )</f>
        <v>∃p ∈ prescription ( F_3 )</v>
      </c>
      <c r="AS3" s="0" t="n">
        <f aca="false">IFERROR(FIND("f_",LOWER(AR3)),-1)</f>
        <v>21</v>
      </c>
      <c r="AT3" s="0" t="n">
        <f aca="false">IF(AS3=-1,-1, VALUE(MID(AR3,AS3+2, IFERROR(FIND(" ",AR3,AS3),999)-AS3-2)))</f>
        <v>3</v>
      </c>
      <c r="AU3" s="0" t="str">
        <f aca="false">IF(OR(AS3=-1,IFERROR(INDEX(AS$2:AS$100,AT3),999)&gt;=0),AR3, REPLACE(AR3,AS3,IFERROR(FIND(" ",AR3,AS3),999)-AS3,                   INDEX(AR$2:AR$100,AT3)                  ) )</f>
        <v>∃p ∈ prescription ( F_3 )</v>
      </c>
      <c r="AV3" s="0" t="n">
        <f aca="false">IFERROR(FIND("f_",LOWER(AU3)),-1)</f>
        <v>21</v>
      </c>
      <c r="AW3" s="0" t="n">
        <f aca="false">IF(AV3=-1,-1, VALUE(MID(AU3,AV3+2, IFERROR(FIND(" ",AU3,AV3),999)-AV3-2)))</f>
        <v>3</v>
      </c>
      <c r="AX3" s="0" t="str">
        <f aca="false">IF(OR(AV3=-1,IFERROR(INDEX(AV$2:AV$100,AW3),999)&gt;=0),AU3, REPLACE(AU3,AV3,IFERROR(FIND(" ",AU3,AV3),999)-AV3,                   INDEX(AU$2:AU$100,AW3)                  ) )</f>
        <v>∃p ∈ prescription ( F_3 )</v>
      </c>
      <c r="AY3" s="0" t="n">
        <f aca="false">IFERROR(FIND("f_",LOWER(AX3)),-1)</f>
        <v>21</v>
      </c>
      <c r="AZ3" s="0" t="n">
        <f aca="false">IF(AY3=-1,-1, VALUE(MID(AX3,AY3+2, IFERROR(FIND(" ",AX3,AY3),999)-AY3-2)))</f>
        <v>3</v>
      </c>
      <c r="BA3" s="0" t="str">
        <f aca="false">IF(OR(AY3=-1,IFERROR(INDEX(AY$2:AY$100,AZ3),999)&gt;=0),AX3, REPLACE(AX3,AY3,IFERROR(FIND(" ",AX3,AY3),999)-AY3,                   INDEX(AX$2:AX$100,AZ3)                  ) )</f>
        <v>∃p ∈ prescription ( t[did] = p[did]  ∧ ∃dp1 ∈ drugpresc ( dp1[perno] = p[perno]  ∧ ∃dp2 ∈ drugpresc ( dp2[perno] = p[perno]  ∧ dp1[dname] ≠ dp2[dname]   ∧ ∃d1 ∈ drug ( d1[dname] = dp1[dname]  ∧ dp1[company] = 'X'   ∧ ∃d2 ∈ drug ( d1[dname] = dp1[dname]  ∧ dp1[company] = 'X'   )  )  )  )  )</v>
      </c>
      <c r="BB3" s="0" t="n">
        <f aca="false">IFERROR(FIND("f_",LOWER(BA3)),-1)</f>
        <v>-1</v>
      </c>
      <c r="BC3" s="0" t="n">
        <f aca="false">IF(BB3=-1,-1, VALUE(MID(BA3,BB3+2, IFERROR(FIND(" ",BA3,BB3),999)-BB3-2)))</f>
        <v>-1</v>
      </c>
      <c r="BD3" s="0" t="str">
        <f aca="false">IF(OR(BB3=-1,IFERROR(INDEX(BB$2:BB$100,BC3),999)&gt;=0),BA3, REPLACE(BA3,BB3,IFERROR(FIND(" ",BA3,BB3),999)-BB3,                   INDEX(BA$2:BA$100,BC3)                  ) )</f>
        <v>∃p ∈ prescription ( t[did] = p[did]  ∧ ∃dp1 ∈ drugpresc ( dp1[perno] = p[perno]  ∧ ∃dp2 ∈ drugpresc ( dp2[perno] = p[perno]  ∧ dp1[dname] ≠ dp2[dname]   ∧ ∃d1 ∈ drug ( d1[dname] = dp1[dname]  ∧ dp1[company] = 'X'   ∧ ∃d2 ∈ drug ( d1[dname] = dp1[dname]  ∧ dp1[company] = 'X'   )  )  )  )  )</v>
      </c>
      <c r="BE3" s="0" t="n">
        <f aca="false">IFERROR(FIND("f_",LOWER(BD3)),-1)</f>
        <v>-1</v>
      </c>
      <c r="BF3" s="0" t="n">
        <f aca="false">IF(BE3=-1,-1, VALUE(MID(BD3,BE3+2, IFERROR(FIND(" ",BD3,BE3),999)-BE3-2)))</f>
        <v>-1</v>
      </c>
      <c r="BG3" s="0" t="str">
        <f aca="false">IF(OR(BE3=-1,IFERROR(INDEX(BE$2:BE$100,BF3),999)&gt;=0),BD3, REPLACE(BD3,BE3,IFERROR(FIND(" ",BD3,BE3),999)-BE3,                   INDEX(BD$2:BD$100,BF3)                  ) )</f>
        <v>∃p ∈ prescription ( t[did] = p[did]  ∧ ∃dp1 ∈ drugpresc ( dp1[perno] = p[perno]  ∧ ∃dp2 ∈ drugpresc ( dp2[perno] = p[perno]  ∧ dp1[dname] ≠ dp2[dname]   ∧ ∃d1 ∈ drug ( d1[dname] = dp1[dname]  ∧ dp1[company] = 'X'   ∧ ∃d2 ∈ drug ( d1[dname] = dp1[dname]  ∧ dp1[company] = 'X'   )  )  )  )  )</v>
      </c>
      <c r="BH3" s="0" t="n">
        <f aca="false">IFERROR(FIND("f_",LOWER(BG3)),-1)</f>
        <v>-1</v>
      </c>
      <c r="BI3" s="0" t="n">
        <f aca="false">IF(BH3=-1,-1, VALUE(MID(BG3,BH3+2, IFERROR(FIND(" ",BG3,BH3),999)-BH3-2)))</f>
        <v>-1</v>
      </c>
      <c r="BJ3" s="0" t="str">
        <f aca="false">IF(OR(BH3=-1,IFERROR(INDEX(BH$2:BH$100,BI3),999)&gt;=0),BG3, REPLACE(BG3,BH3,IFERROR(FIND(" ",BG3,BH3),999)-BH3,                   INDEX(BG$2:BG$100,BI3)                  ) )</f>
        <v>∃p ∈ prescription ( t[did] = p[did]  ∧ ∃dp1 ∈ drugpresc ( dp1[perno] = p[perno]  ∧ ∃dp2 ∈ drugpresc ( dp2[perno] = p[perno]  ∧ dp1[dname] ≠ dp2[dname]   ∧ ∃d1 ∈ drug ( d1[dname] = dp1[dname]  ∧ dp1[company] = 'X'   ∧ ∃d2 ∈ drug ( d1[dname] = dp1[dname]  ∧ dp1[company] = 'X'   )  )  )  )  )</v>
      </c>
      <c r="BK3" s="0" t="n">
        <f aca="false">IFERROR(FIND("f_",LOWER(BJ3)),-1)</f>
        <v>-1</v>
      </c>
      <c r="BL3" s="0" t="n">
        <f aca="false">IF(BK3=-1,-1, VALUE(MID(BJ3,BK3+2, IFERROR(FIND(" ",BJ3,BK3),999)-BK3-2)))</f>
        <v>-1</v>
      </c>
      <c r="BM3" s="0" t="str">
        <f aca="false">IF(OR(BK3=-1,IFERROR(INDEX(BK$2:BK$100,BL3),999)&gt;=0),BJ3, REPLACE(BJ3,BK3,IFERROR(FIND(" ",BJ3,BK3),999)-BK3,                   INDEX(BJ$2:BJ$100,BL3)                  ) )</f>
        <v>∃p ∈ prescription ( t[did] = p[did]  ∧ ∃dp1 ∈ drugpresc ( dp1[perno] = p[perno]  ∧ ∃dp2 ∈ drugpresc ( dp2[perno] = p[perno]  ∧ dp1[dname] ≠ dp2[dname]   ∧ ∃d1 ∈ drug ( d1[dname] = dp1[dname]  ∧ dp1[company] = 'X'   ∧ ∃d2 ∈ drug ( d1[dname] = dp1[dname]  ∧ dp1[company] = 'X'   )  )  )  )  )</v>
      </c>
      <c r="BN3" s="0" t="n">
        <f aca="false">IFERROR(FIND("f_",LOWER(BM3)),-1)</f>
        <v>-1</v>
      </c>
      <c r="BO3" s="0" t="n">
        <f aca="false">IF(BN3=-1,-1, VALUE(MID(BM3,BN3+2, IFERROR(FIND(" ",BM3,BN3),999)-BN3-2)))</f>
        <v>-1</v>
      </c>
      <c r="BP3" s="0" t="str">
        <f aca="false">IF(OR(BN3=-1,IFERROR(INDEX(BN$2:BN$100,BO3),999)&gt;=0),BM3, REPLACE(BM3,BN3,IFERROR(FIND(" ",BM3,BN3),999)-BN3,                   INDEX(BM$2:BM$100,BO3)                  ) )</f>
        <v>∃p ∈ prescription ( t[did] = p[did]  ∧ ∃dp1 ∈ drugpresc ( dp1[perno] = p[perno]  ∧ ∃dp2 ∈ drugpresc ( dp2[perno] = p[perno]  ∧ dp1[dname] ≠ dp2[dname]   ∧ ∃d1 ∈ drug ( d1[dname] = dp1[dname]  ∧ dp1[company] = 'X'   ∧ ∃d2 ∈ drug ( d1[dname] = dp1[dname]  ∧ dp1[company] = 'X'   )  )  )  )  )</v>
      </c>
      <c r="BQ3" s="0" t="n">
        <f aca="false">IFERROR(FIND("f_",LOWER(BP3)),-1)</f>
        <v>-1</v>
      </c>
      <c r="BR3" s="0" t="n">
        <f aca="false">IF(BQ3=-1,-1, VALUE(MID(BP3,BQ3+2, IFERROR(FIND(" ",BP3,BQ3),999)-BQ3-2)))</f>
        <v>-1</v>
      </c>
      <c r="BS3" s="0" t="str">
        <f aca="false">IF(OR(BQ3=-1,IFERROR(INDEX(BQ$2:BQ$100,BR3),999)&gt;=0),BP3, REPLACE(BP3,BQ3,IFERROR(FIND(" ",BP3,BQ3),999)-BQ3,                   INDEX(BP$2:BP$100,BR3)                  ) )</f>
        <v>∃p ∈ prescription ( t[did] = p[did]  ∧ ∃dp1 ∈ drugpresc ( dp1[perno] = p[perno]  ∧ ∃dp2 ∈ drugpresc ( dp2[perno] = p[perno]  ∧ dp1[dname] ≠ dp2[dname]   ∧ ∃d1 ∈ drug ( d1[dname] = dp1[dname]  ∧ dp1[company] = 'X'   ∧ ∃d2 ∈ drug ( d1[dname] = dp1[dname]  ∧ dp1[company] = 'X'   )  )  )  )  )</v>
      </c>
      <c r="BT3" s="0" t="n">
        <f aca="false">IFERROR(FIND("f_",LOWER(BS3)),-1)</f>
        <v>-1</v>
      </c>
      <c r="BU3" s="0" t="n">
        <f aca="false">IF(BT3=-1,-1, VALUE(MID(BS3,BT3+2, IFERROR(FIND(" ",BS3,BT3),999)-BT3-2)))</f>
        <v>-1</v>
      </c>
      <c r="BV3" s="0" t="str">
        <f aca="false">IF(OR(BT3=-1,IFERROR(INDEX(BT$2:BT$100,BU3),999)&gt;=0),BS3, REPLACE(BS3,BT3,IFERROR(FIND(" ",BS3,BT3),999)-BT3,                   INDEX(BS$2:BS$100,BU3)                  ) )</f>
        <v>∃p ∈ prescription ( t[did] = p[did]  ∧ ∃dp1 ∈ drugpresc ( dp1[perno] = p[perno]  ∧ ∃dp2 ∈ drugpresc ( dp2[perno] = p[perno]  ∧ dp1[dname] ≠ dp2[dname]   ∧ ∃d1 ∈ drug ( d1[dname] = dp1[dname]  ∧ dp1[company] = 'X'   ∧ ∃d2 ∈ drug ( d1[dname] = dp1[dname]  ∧ dp1[company] = 'X'   )  )  )  )  )</v>
      </c>
      <c r="BW3" s="0" t="n">
        <f aca="false">IFERROR(FIND("f_",LOWER(BV3)),-1)</f>
        <v>-1</v>
      </c>
      <c r="BX3" s="0" t="n">
        <f aca="false">IF(BW3=-1,-1, VALUE(MID(BV3,BW3+2, IFERROR(FIND(" ",BV3,BW3),999)-BW3-2)))</f>
        <v>-1</v>
      </c>
      <c r="BY3" s="0" t="str">
        <f aca="false">IF(OR(BW3=-1,IFERROR(INDEX(BW$2:BW$100,BX3),999)&gt;=0),BV3, REPLACE(BV3,BW3,IFERROR(FIND(" ",BV3,BW3),999)-BW3,                   INDEX(BV$2:BV$100,BX3)                  ) )</f>
        <v>∃p ∈ prescription ( t[did] = p[did]  ∧ ∃dp1 ∈ drugpresc ( dp1[perno] = p[perno]  ∧ ∃dp2 ∈ drugpresc ( dp2[perno] = p[perno]  ∧ dp1[dname] ≠ dp2[dname]   ∧ ∃d1 ∈ drug ( d1[dname] = dp1[dname]  ∧ dp1[company] = 'X'   ∧ ∃d2 ∈ drug ( d1[dname] = dp1[dname]  ∧ dp1[company] = 'X'   )  )  )  )  )</v>
      </c>
      <c r="BZ3" s="0" t="n">
        <f aca="false">IFERROR(FIND("f_",LOWER(BY3)),-1)</f>
        <v>-1</v>
      </c>
      <c r="CA3" s="0" t="n">
        <f aca="false">IF(BZ3=-1,-1, VALUE(MID(BY3,BZ3+2, IFERROR(FIND(" ",BY3,BZ3),999)-BZ3-2)))</f>
        <v>-1</v>
      </c>
      <c r="CB3" s="0" t="str">
        <f aca="false">IF(OR(BZ3=-1,IFERROR(INDEX(BZ$2:BZ$100,CA3),999)&gt;=0),BY3, REPLACE(BY3,BZ3,IFERROR(FIND(" ",BY3,BZ3),999)-BZ3,                   INDEX(BY$2:BY$100,CA3)                  ) )</f>
        <v>∃p ∈ prescription ( t[did] = p[did]  ∧ ∃dp1 ∈ drugpresc ( dp1[perno] = p[perno]  ∧ ∃dp2 ∈ drugpresc ( dp2[perno] = p[perno]  ∧ dp1[dname] ≠ dp2[dname]   ∧ ∃d1 ∈ drug ( d1[dname] = dp1[dname]  ∧ dp1[company] = 'X'   ∧ ∃d2 ∈ drug ( d1[dname] = dp1[dname]  ∧ dp1[company] = 'X'   )  )  )  )  )</v>
      </c>
      <c r="CC3" s="0" t="n">
        <f aca="false">IFERROR(FIND("f_",LOWER(CB3)),-1)</f>
        <v>-1</v>
      </c>
      <c r="CD3" s="0" t="n">
        <f aca="false">IF(CC3=-1,-1, VALUE(MID(CB3,CC3+2, IFERROR(FIND(" ",CB3,CC3),999)-CC3-2)))</f>
        <v>-1</v>
      </c>
      <c r="CE3" s="0" t="str">
        <f aca="false">IF(OR(CC3=-1,IFERROR(INDEX(CC$2:CC$100,CD3),999)&gt;=0),CB3, REPLACE(CB3,CC3,IFERROR(FIND(" ",CB3,CC3),999)-CC3,                   INDEX(CB$2:CB$100,CD3)                  ) )</f>
        <v>∃p ∈ prescription ( t[did] = p[did]  ∧ ∃dp1 ∈ drugpresc ( dp1[perno] = p[perno]  ∧ ∃dp2 ∈ drugpresc ( dp2[perno] = p[perno]  ∧ dp1[dname] ≠ dp2[dname]   ∧ ∃d1 ∈ drug ( d1[dname] = dp1[dname]  ∧ dp1[company] = 'X'   ∧ ∃d2 ∈ drug ( d1[dname] = dp1[dname]  ∧ dp1[company] = 'X'   )  )  )  )  )</v>
      </c>
      <c r="CF3" s="0" t="n">
        <f aca="false">IFERROR(FIND("f_",LOWER(CE3)),-1)</f>
        <v>-1</v>
      </c>
      <c r="CG3" s="0" t="n">
        <f aca="false">IF(CF3=-1,-1, VALUE(MID(CE3,CF3+2, IFERROR(FIND(" ",CE3,CF3),999)-CF3-2)))</f>
        <v>-1</v>
      </c>
      <c r="CH3" s="0" t="str">
        <f aca="false">IF(OR(CF3=-1,IFERROR(INDEX(CF$2:CF$100,CG3),999)&gt;=0),CE3, REPLACE(CE3,CF3,IFERROR(FIND(" ",CE3,CF3),999)-CF3,                   INDEX(CE$2:CE$100,CG3)                  ) )</f>
        <v>∃p ∈ prescription ( t[did] = p[did]  ∧ ∃dp1 ∈ drugpresc ( dp1[perno] = p[perno]  ∧ ∃dp2 ∈ drugpresc ( dp2[perno] = p[perno]  ∧ dp1[dname] ≠ dp2[dname]   ∧ ∃d1 ∈ drug ( d1[dname] = dp1[dname]  ∧ dp1[company] = 'X'   ∧ ∃d2 ∈ drug ( d1[dname] = dp1[dname]  ∧ dp1[company] = 'X'   )  )  )  )  )</v>
      </c>
      <c r="CI3" s="0" t="n">
        <f aca="false">IFERROR(FIND("f_",LOWER(CH3)),-1)</f>
        <v>-1</v>
      </c>
      <c r="CJ3" s="0" t="n">
        <f aca="false">IF(CI3=-1,-1, VALUE(MID(CH3,CI3+2, IFERROR(FIND(" ",CH3,CI3),999)-CI3-2)))</f>
        <v>-1</v>
      </c>
      <c r="CK3" s="0" t="str">
        <f aca="false">IF(OR(CI3=-1,IFERROR(INDEX(CI$2:CI$100,CJ3),999)&gt;=0),CH3, REPLACE(CH3,CI3,IFERROR(FIND(" ",CH3,CI3),999)-CI3,                   INDEX(CH$2:CH$100,CJ3)                  ) )</f>
        <v>∃p ∈ prescription ( t[did] = p[did]  ∧ ∃dp1 ∈ drugpresc ( dp1[perno] = p[perno]  ∧ ∃dp2 ∈ drugpresc ( dp2[perno] = p[perno]  ∧ dp1[dname] ≠ dp2[dname]   ∧ ∃d1 ∈ drug ( d1[dname] = dp1[dname]  ∧ dp1[company] = 'X'   ∧ ∃d2 ∈ drug ( d1[dname] = dp1[dname]  ∧ dp1[company] = 'X'   )  )  )  )  )</v>
      </c>
      <c r="CL3" s="0" t="n">
        <f aca="false">IFERROR(FIND("f_",LOWER(CK3)),-1)</f>
        <v>-1</v>
      </c>
      <c r="CM3" s="0" t="n">
        <f aca="false">IF(CL3=-1,-1, VALUE(MID(CK3,CL3+2, IFERROR(FIND(" ",CK3,CL3),999)-CL3-2)))</f>
        <v>-1</v>
      </c>
      <c r="CN3" s="0" t="str">
        <f aca="false">IF(OR(CL3=-1,IFERROR(INDEX(CL$2:CL$100,CM3),999)&gt;=0),CK3, REPLACE(CK3,CL3,IFERROR(FIND(" ",CK3,CL3),999)-CL3,                   INDEX(CK$2:CK$100,CM3)                  ) )</f>
        <v>∃p ∈ prescription ( t[did] = p[did]  ∧ ∃dp1 ∈ drugpresc ( dp1[perno] = p[perno]  ∧ ∃dp2 ∈ drugpresc ( dp2[perno] = p[perno]  ∧ dp1[dname] ≠ dp2[dname]   ∧ ∃d1 ∈ drug ( d1[dname] = dp1[dname]  ∧ dp1[company] = 'X'   ∧ ∃d2 ∈ drug ( d1[dname] = dp1[dname]  ∧ dp1[company] = 'X'   )  )  )  )  )</v>
      </c>
      <c r="CO3" s="0" t="n">
        <f aca="false">IFERROR(FIND("f_",LOWER(CN3)),-1)</f>
        <v>-1</v>
      </c>
      <c r="CP3" s="0" t="n">
        <f aca="false">IF(CO3=-1,-1, VALUE(MID(CN3,CO3+2, IFERROR(FIND(" ",CN3,CO3),999)-CO3-2)))</f>
        <v>-1</v>
      </c>
      <c r="CQ3" s="0" t="str">
        <f aca="false">IF(OR(CO3=-1,IFERROR(INDEX(CO$2:CO$100,CP3),999)&gt;=0),CN3, REPLACE(CN3,CO3,IFERROR(FIND(" ",CN3,CO3),999)-CO3,                   INDEX(CN$2:CN$100,CP3)                  ) )</f>
        <v>∃p ∈ prescription ( t[did] = p[did]  ∧ ∃dp1 ∈ drugpresc ( dp1[perno] = p[perno]  ∧ ∃dp2 ∈ drugpresc ( dp2[perno] = p[perno]  ∧ dp1[dname] ≠ dp2[dname]   ∧ ∃d1 ∈ drug ( d1[dname] = dp1[dname]  ∧ dp1[company] = 'X'   ∧ ∃d2 ∈ drug ( d1[dname] = dp1[dname]  ∧ dp1[company] = 'X'   )  )  )  )  )</v>
      </c>
      <c r="CR3" s="0" t="n">
        <f aca="false">IFERROR(FIND("f_",LOWER(CQ3)),-1)</f>
        <v>-1</v>
      </c>
      <c r="CS3" s="0" t="n">
        <f aca="false">IF(CR3=-1,-1, VALUE(MID(CQ3,CR3+2, IFERROR(FIND(" ",CQ3,CR3),999)-CR3-2)))</f>
        <v>-1</v>
      </c>
      <c r="CT3" s="0" t="str">
        <f aca="false">IF(OR(CR3=-1,IFERROR(INDEX(CR$2:CR$100,CS3),999)&gt;=0),CQ3, REPLACE(CQ3,CR3,IFERROR(FIND(" ",CQ3,CR3),999)-CR3,                   INDEX(CQ$2:CQ$100,CS3)                  ) )</f>
        <v>∃p ∈ prescription ( t[did] = p[did]  ∧ ∃dp1 ∈ drugpresc ( dp1[perno] = p[perno]  ∧ ∃dp2 ∈ drugpresc ( dp2[perno] = p[perno]  ∧ dp1[dname] ≠ dp2[dname]   ∧ ∃d1 ∈ drug ( d1[dname] = dp1[dname]  ∧ dp1[company] = 'X'   ∧ ∃d2 ∈ drug ( d1[dname] = dp1[dname]  ∧ dp1[company] = 'X'   )  )  )  )  )</v>
      </c>
      <c r="CU3" s="0" t="n">
        <f aca="false">IFERROR(FIND("f_",LOWER(CT3)),-1)</f>
        <v>-1</v>
      </c>
      <c r="CV3" s="0" t="n">
        <f aca="false">IF(CU3=-1,-1, VALUE(MID(CT3,CU3+2, IFERROR(FIND(" ",CT3,CU3),999)-CU3-2)))</f>
        <v>-1</v>
      </c>
      <c r="CW3" s="0" t="str">
        <f aca="false">IF(OR(CU3=-1,IFERROR(INDEX(CU$2:CU$100,CV3),999)&gt;=0),CT3, REPLACE(CT3,CU3,IFERROR(FIND(" ",CT3,CU3),999)-CU3,                   INDEX(CT$2:CT$100,CV3)                  ) )</f>
        <v>∃p ∈ prescription ( t[did] = p[did]  ∧ ∃dp1 ∈ drugpresc ( dp1[perno] = p[perno]  ∧ ∃dp2 ∈ drugpresc ( dp2[perno] = p[perno]  ∧ dp1[dname] ≠ dp2[dname]   ∧ ∃d1 ∈ drug ( d1[dname] = dp1[dname]  ∧ dp1[company] = 'X'   ∧ ∃d2 ∈ drug ( d1[dname] = dp1[dname]  ∧ dp1[company] = 'X'   )  )  )  )  )</v>
      </c>
      <c r="CX3" s="0" t="n">
        <f aca="false">IFERROR(FIND("f_",LOWER(CW3)),-1)</f>
        <v>-1</v>
      </c>
      <c r="CY3" s="0" t="n">
        <f aca="false">IF(CX3=-1,-1, VALUE(MID(CW3,CX3+2, IFERROR(FIND(" ",CW3,CX3),999)-CX3-2)))</f>
        <v>-1</v>
      </c>
      <c r="CZ3" s="0" t="str">
        <f aca="false">IF(OR(CX3=-1,IFERROR(INDEX(CX$2:CX$100,CY3),999)&gt;=0),CW3, REPLACE(CW3,CX3,IFERROR(FIND(" ",CW3,CX3),999)-CX3,                   INDEX(CW$2:CW$100,CY3)                  ) )</f>
        <v>∃p ∈ prescription ( t[did] = p[did]  ∧ ∃dp1 ∈ drugpresc ( dp1[perno] = p[perno]  ∧ ∃dp2 ∈ drugpresc ( dp2[perno] = p[perno]  ∧ dp1[dname] ≠ dp2[dname]   ∧ ∃d1 ∈ drug ( d1[dname] = dp1[dname]  ∧ dp1[company] = 'X'   ∧ ∃d2 ∈ drug ( d1[dname] = dp1[dname]  ∧ dp1[company] = 'X'   )  )  )  )  )</v>
      </c>
      <c r="DA3" s="0" t="n">
        <f aca="false">IFERROR(FIND("f_",LOWER(CZ3)),-1)</f>
        <v>-1</v>
      </c>
      <c r="DB3" s="0" t="n">
        <f aca="false">IF(DA3=-1,-1, VALUE(MID(CZ3,DA3+2, IFERROR(FIND(" ",CZ3,DA3),999)-DA3-2)))</f>
        <v>-1</v>
      </c>
      <c r="DC3" s="0" t="str">
        <f aca="false">IF(OR(DA3=-1,IFERROR(INDEX(DA$2:DA$100,DB3),999)&gt;=0),CZ3, REPLACE(CZ3,DA3,IFERROR(FIND(" ",CZ3,DA3),999)-DA3,                   INDEX(CZ$2:CZ$100,DB3)                  ) )</f>
        <v>∃p ∈ prescription ( t[did] = p[did]  ∧ ∃dp1 ∈ drugpresc ( dp1[perno] = p[perno]  ∧ ∃dp2 ∈ drugpresc ( dp2[perno] = p[perno]  ∧ dp1[dname] ≠ dp2[dname]   ∧ ∃d1 ∈ drug ( d1[dname] = dp1[dname]  ∧ dp1[company] = 'X'   ∧ ∃d2 ∈ drug ( d1[dname] = dp1[dname]  ∧ dp1[company] = 'X'   )  )  )  )  )</v>
      </c>
    </row>
    <row r="4" customFormat="false" ht="13.8" hidden="false" customHeight="false" outlineLevel="0" collapsed="false">
      <c r="A4" s="0" t="s">
        <v>19</v>
      </c>
      <c r="D4" s="1" t="s">
        <v>59</v>
      </c>
      <c r="E4" s="0" t="s">
        <v>38</v>
      </c>
      <c r="F4" s="0" t="s">
        <v>41</v>
      </c>
      <c r="J4" s="0" t="n">
        <f aca="false">J3+1</f>
        <v>3</v>
      </c>
      <c r="L4" s="0" t="str">
        <f aca="false">DC4</f>
        <v>t[did] = p[did]  ∧ ∃dp1 ∈ drugpresc ( dp1[perno] = p[perno]  ∧ ∃dp2 ∈ drugpresc ( dp2[perno] = p[perno]  ∧ dp1[dname] ≠ dp2[dname]   ∧ ∃d1 ∈ drug ( d1[dname] = dp1[dname]  ∧ dp1[company] = 'X'   ∧ ∃d2 ∈ drug ( d1[dname] = dp1[dname]  ∧ dp1[company] = 'X'   )  )  )  )</v>
      </c>
      <c r="O4" s="0" t="e">
        <f aca="false">IF(D4="join", E4&amp;"["&amp;G4&amp;"] = "&amp;F4&amp;"["&amp;G4&amp;"]" &amp;IF(H4="",""," ∧ "&amp;E4&amp;"["&amp;H4&amp;"] = "&amp;F4&amp;"["&amp;H4&amp;"]") &amp;IF(I4="",""," ∧ "&amp;E4&amp;"["&amp;I4&amp;"] = "&amp;F4&amp;"["&amp;I4&amp;"]"), NA())</f>
        <v>#N/A</v>
      </c>
      <c r="P4" s="0" t="str">
        <f aca="false">IFERROR(O4,VLOOKUP($D4,Relrows!$A:$E,5,0))</f>
        <v>parm1 ∧ parm2</v>
      </c>
      <c r="Q4" s="0" t="str">
        <f aca="false">SUBSTITUTE(SUBSTITUTE(SUBSTITUTE(P4,"parm1",E4),"parm2",F4),"parm3",G4)</f>
        <v>F_4 ∧ F_5</v>
      </c>
      <c r="R4" s="0" t="str">
        <f aca="false">IFERROR(VLOOKUP(ROW($A3),$J$2:$Q$100,COLUMN(Q3)-COLUMN(J3)+1,0),"")</f>
        <v>F_4 ∧ F_5</v>
      </c>
      <c r="T4" s="0" t="str">
        <f aca="false">R4</f>
        <v>F_4 ∧ F_5</v>
      </c>
      <c r="U4" s="0" t="n">
        <f aca="false">IFERROR(FIND("f_",LOWER(T4)),-1)</f>
        <v>1</v>
      </c>
      <c r="V4" s="0" t="n">
        <f aca="false">IF(U4=-1,-1, VALUE(MID(T4,U4+2, IFERROR(FIND(" ",T4,U4),999)-U4-2)))</f>
        <v>4</v>
      </c>
      <c r="W4" s="0" t="str">
        <f aca="false">IF(OR(U4=-1,IFERROR(INDEX(U$2:U$100,V4),999)&gt;=0),T4, REPLACE(T4,U4,IFERROR(FIND(" ",T4,U4),999)-U4,                   INDEX(T$2:T$100,V4)                  ) )</f>
        <v>t[did] = p[did]  ∧ F_5</v>
      </c>
      <c r="X4" s="0" t="n">
        <f aca="false">IFERROR(FIND("f_",LOWER(W4)),-1)</f>
        <v>20</v>
      </c>
      <c r="Y4" s="0" t="n">
        <f aca="false">IF(X4=-1,-1, VALUE(MID(W4,X4+2, IFERROR(FIND(" ",W4,X4),999)-X4-2)))</f>
        <v>5</v>
      </c>
      <c r="Z4" s="0" t="str">
        <f aca="false">IF(OR(X4=-1,IFERROR(INDEX(X$2:X$100,Y4),999)&gt;=0),W4, REPLACE(W4,X4,IFERROR(FIND(" ",W4,X4),999)-X4,                   INDEX(W$2:W$100,Y4)                  ) )</f>
        <v>t[did] = p[did]  ∧ F_5</v>
      </c>
      <c r="AA4" s="0" t="n">
        <f aca="false">IFERROR(FIND("f_",LOWER(Z4)),-1)</f>
        <v>20</v>
      </c>
      <c r="AB4" s="0" t="n">
        <f aca="false">IF(AA4=-1,-1, VALUE(MID(Z4,AA4+2, IFERROR(FIND(" ",Z4,AA4),999)-AA4-2)))</f>
        <v>5</v>
      </c>
      <c r="AC4" s="0" t="str">
        <f aca="false">IF(OR(AA4=-1,IFERROR(INDEX(AA$2:AA$100,AB4),999)&gt;=0),Z4, REPLACE(Z4,AA4,IFERROR(FIND(" ",Z4,AA4),999)-AA4,                   INDEX(Z$2:Z$100,AB4)                  ) )</f>
        <v>t[did] = p[did]  ∧ F_5</v>
      </c>
      <c r="AD4" s="0" t="n">
        <f aca="false">IFERROR(FIND("f_",LOWER(AC4)),-1)</f>
        <v>20</v>
      </c>
      <c r="AE4" s="0" t="n">
        <f aca="false">IF(AD4=-1,-1, VALUE(MID(AC4,AD4+2, IFERROR(FIND(" ",AC4,AD4),999)-AD4-2)))</f>
        <v>5</v>
      </c>
      <c r="AF4" s="0" t="str">
        <f aca="false">IF(OR(AD4=-1,IFERROR(INDEX(AD$2:AD$100,AE4),999)&gt;=0),AC4, REPLACE(AC4,AD4,IFERROR(FIND(" ",AC4,AD4),999)-AD4,                   INDEX(AC$2:AC$100,AE4)                  ) )</f>
        <v>t[did] = p[did]  ∧ F_5</v>
      </c>
      <c r="AG4" s="0" t="n">
        <f aca="false">IFERROR(FIND("f_",LOWER(AF4)),-1)</f>
        <v>20</v>
      </c>
      <c r="AH4" s="0" t="n">
        <f aca="false">IF(AG4=-1,-1, VALUE(MID(AF4,AG4+2, IFERROR(FIND(" ",AF4,AG4),999)-AG4-2)))</f>
        <v>5</v>
      </c>
      <c r="AI4" s="0" t="str">
        <f aca="false">IF(OR(AG4=-1,IFERROR(INDEX(AG$2:AG$100,AH4),999)&gt;=0),AF4, REPLACE(AF4,AG4,IFERROR(FIND(" ",AF4,AG4),999)-AG4,                   INDEX(AF$2:AF$100,AH4)                  ) )</f>
        <v>t[did] = p[did]  ∧ F_5</v>
      </c>
      <c r="AJ4" s="0" t="n">
        <f aca="false">IFERROR(FIND("f_",LOWER(AI4)),-1)</f>
        <v>20</v>
      </c>
      <c r="AK4" s="0" t="n">
        <f aca="false">IF(AJ4=-1,-1, VALUE(MID(AI4,AJ4+2, IFERROR(FIND(" ",AI4,AJ4),999)-AJ4-2)))</f>
        <v>5</v>
      </c>
      <c r="AL4" s="0" t="str">
        <f aca="false">IF(OR(AJ4=-1,IFERROR(INDEX(AJ$2:AJ$100,AK4),999)&gt;=0),AI4, REPLACE(AI4,AJ4,IFERROR(FIND(" ",AI4,AJ4),999)-AJ4,                   INDEX(AI$2:AI$100,AK4)                  ) )</f>
        <v>t[did] = p[did]  ∧ F_5</v>
      </c>
      <c r="AM4" s="0" t="n">
        <f aca="false">IFERROR(FIND("f_",LOWER(AL4)),-1)</f>
        <v>20</v>
      </c>
      <c r="AN4" s="0" t="n">
        <f aca="false">IF(AM4=-1,-1, VALUE(MID(AL4,AM4+2, IFERROR(FIND(" ",AL4,AM4),999)-AM4-2)))</f>
        <v>5</v>
      </c>
      <c r="AO4" s="0" t="str">
        <f aca="false">IF(OR(AM4=-1,IFERROR(INDEX(AM$2:AM$100,AN4),999)&gt;=0),AL4, REPLACE(AL4,AM4,IFERROR(FIND(" ",AL4,AM4),999)-AM4,                   INDEX(AL$2:AL$100,AN4)                  ) )</f>
        <v>t[did] = p[did]  ∧ F_5</v>
      </c>
      <c r="AP4" s="0" t="n">
        <f aca="false">IFERROR(FIND("f_",LOWER(AO4)),-1)</f>
        <v>20</v>
      </c>
      <c r="AQ4" s="0" t="n">
        <f aca="false">IF(AP4=-1,-1, VALUE(MID(AO4,AP4+2, IFERROR(FIND(" ",AO4,AP4),999)-AP4-2)))</f>
        <v>5</v>
      </c>
      <c r="AR4" s="0" t="str">
        <f aca="false">IF(OR(AP4=-1,IFERROR(INDEX(AP$2:AP$100,AQ4),999)&gt;=0),AO4, REPLACE(AO4,AP4,IFERROR(FIND(" ",AO4,AP4),999)-AP4,                   INDEX(AO$2:AO$100,AQ4)                  ) )</f>
        <v>t[did] = p[did]  ∧ F_5</v>
      </c>
      <c r="AS4" s="0" t="n">
        <f aca="false">IFERROR(FIND("f_",LOWER(AR4)),-1)</f>
        <v>20</v>
      </c>
      <c r="AT4" s="0" t="n">
        <f aca="false">IF(AS4=-1,-1, VALUE(MID(AR4,AS4+2, IFERROR(FIND(" ",AR4,AS4),999)-AS4-2)))</f>
        <v>5</v>
      </c>
      <c r="AU4" s="0" t="str">
        <f aca="false">IF(OR(AS4=-1,IFERROR(INDEX(AS$2:AS$100,AT4),999)&gt;=0),AR4, REPLACE(AR4,AS4,IFERROR(FIND(" ",AR4,AS4),999)-AS4,                   INDEX(AR$2:AR$100,AT4)                  ) )</f>
        <v>t[did] = p[did]  ∧ F_5</v>
      </c>
      <c r="AV4" s="0" t="n">
        <f aca="false">IFERROR(FIND("f_",LOWER(AU4)),-1)</f>
        <v>20</v>
      </c>
      <c r="AW4" s="0" t="n">
        <f aca="false">IF(AV4=-1,-1, VALUE(MID(AU4,AV4+2, IFERROR(FIND(" ",AU4,AV4),999)-AV4-2)))</f>
        <v>5</v>
      </c>
      <c r="AX4" s="0" t="str">
        <f aca="false">IF(OR(AV4=-1,IFERROR(INDEX(AV$2:AV$100,AW4),999)&gt;=0),AU4, REPLACE(AU4,AV4,IFERROR(FIND(" ",AU4,AV4),999)-AV4,                   INDEX(AU$2:AU$100,AW4)                  ) )</f>
        <v>t[did] = p[did]  ∧ ∃dp1 ∈ drugpresc ( dp1[perno] = p[perno]  ∧ ∃dp2 ∈ drugpresc ( dp2[perno] = p[perno]  ∧ dp1[dname] ≠ dp2[dname]   ∧ ∃d1 ∈ drug ( d1[dname] = dp1[dname]  ∧ dp1[company] = 'X'   ∧ ∃d2 ∈ drug ( d1[dname] = dp1[dname]  ∧ dp1[company] = 'X'   )  )  )  )</v>
      </c>
      <c r="AY4" s="0" t="n">
        <f aca="false">IFERROR(FIND("f_",LOWER(AX4)),-1)</f>
        <v>-1</v>
      </c>
      <c r="AZ4" s="0" t="n">
        <f aca="false">IF(AY4=-1,-1, VALUE(MID(AX4,AY4+2, IFERROR(FIND(" ",AX4,AY4),999)-AY4-2)))</f>
        <v>-1</v>
      </c>
      <c r="BA4" s="0" t="str">
        <f aca="false">IF(OR(AY4=-1,IFERROR(INDEX(AY$2:AY$100,AZ4),999)&gt;=0),AX4, REPLACE(AX4,AY4,IFERROR(FIND(" ",AX4,AY4),999)-AY4,                   INDEX(AX$2:AX$100,AZ4)                  ) )</f>
        <v>t[did] = p[did]  ∧ ∃dp1 ∈ drugpresc ( dp1[perno] = p[perno]  ∧ ∃dp2 ∈ drugpresc ( dp2[perno] = p[perno]  ∧ dp1[dname] ≠ dp2[dname]   ∧ ∃d1 ∈ drug ( d1[dname] = dp1[dname]  ∧ dp1[company] = 'X'   ∧ ∃d2 ∈ drug ( d1[dname] = dp1[dname]  ∧ dp1[company] = 'X'   )  )  )  )</v>
      </c>
      <c r="BB4" s="0" t="n">
        <f aca="false">IFERROR(FIND("f_",LOWER(BA4)),-1)</f>
        <v>-1</v>
      </c>
      <c r="BC4" s="0" t="n">
        <f aca="false">IF(BB4=-1,-1, VALUE(MID(BA4,BB4+2, IFERROR(FIND(" ",BA4,BB4),999)-BB4-2)))</f>
        <v>-1</v>
      </c>
      <c r="BD4" s="0" t="str">
        <f aca="false">IF(OR(BB4=-1,IFERROR(INDEX(BB$2:BB$100,BC4),999)&gt;=0),BA4, REPLACE(BA4,BB4,IFERROR(FIND(" ",BA4,BB4),999)-BB4,                   INDEX(BA$2:BA$100,BC4)                  ) )</f>
        <v>t[did] = p[did]  ∧ ∃dp1 ∈ drugpresc ( dp1[perno] = p[perno]  ∧ ∃dp2 ∈ drugpresc ( dp2[perno] = p[perno]  ∧ dp1[dname] ≠ dp2[dname]   ∧ ∃d1 ∈ drug ( d1[dname] = dp1[dname]  ∧ dp1[company] = 'X'   ∧ ∃d2 ∈ drug ( d1[dname] = dp1[dname]  ∧ dp1[company] = 'X'   )  )  )  )</v>
      </c>
      <c r="BE4" s="0" t="n">
        <f aca="false">IFERROR(FIND("f_",LOWER(BD4)),-1)</f>
        <v>-1</v>
      </c>
      <c r="BF4" s="0" t="n">
        <f aca="false">IF(BE4=-1,-1, VALUE(MID(BD4,BE4+2, IFERROR(FIND(" ",BD4,BE4),999)-BE4-2)))</f>
        <v>-1</v>
      </c>
      <c r="BG4" s="0" t="str">
        <f aca="false">IF(OR(BE4=-1,IFERROR(INDEX(BE$2:BE$100,BF4),999)&gt;=0),BD4, REPLACE(BD4,BE4,IFERROR(FIND(" ",BD4,BE4),999)-BE4,                   INDEX(BD$2:BD$100,BF4)                  ) )</f>
        <v>t[did] = p[did]  ∧ ∃dp1 ∈ drugpresc ( dp1[perno] = p[perno]  ∧ ∃dp2 ∈ drugpresc ( dp2[perno] = p[perno]  ∧ dp1[dname] ≠ dp2[dname]   ∧ ∃d1 ∈ drug ( d1[dname] = dp1[dname]  ∧ dp1[company] = 'X'   ∧ ∃d2 ∈ drug ( d1[dname] = dp1[dname]  ∧ dp1[company] = 'X'   )  )  )  )</v>
      </c>
      <c r="BH4" s="0" t="n">
        <f aca="false">IFERROR(FIND("f_",LOWER(BG4)),-1)</f>
        <v>-1</v>
      </c>
      <c r="BI4" s="0" t="n">
        <f aca="false">IF(BH4=-1,-1, VALUE(MID(BG4,BH4+2, IFERROR(FIND(" ",BG4,BH4),999)-BH4-2)))</f>
        <v>-1</v>
      </c>
      <c r="BJ4" s="0" t="str">
        <f aca="false">IF(OR(BH4=-1,IFERROR(INDEX(BH$2:BH$100,BI4),999)&gt;=0),BG4, REPLACE(BG4,BH4,IFERROR(FIND(" ",BG4,BH4),999)-BH4,                   INDEX(BG$2:BG$100,BI4)                  ) )</f>
        <v>t[did] = p[did]  ∧ ∃dp1 ∈ drugpresc ( dp1[perno] = p[perno]  ∧ ∃dp2 ∈ drugpresc ( dp2[perno] = p[perno]  ∧ dp1[dname] ≠ dp2[dname]   ∧ ∃d1 ∈ drug ( d1[dname] = dp1[dname]  ∧ dp1[company] = 'X'   ∧ ∃d2 ∈ drug ( d1[dname] = dp1[dname]  ∧ dp1[company] = 'X'   )  )  )  )</v>
      </c>
      <c r="BK4" s="0" t="n">
        <f aca="false">IFERROR(FIND("f_",LOWER(BJ4)),-1)</f>
        <v>-1</v>
      </c>
      <c r="BL4" s="0" t="n">
        <f aca="false">IF(BK4=-1,-1, VALUE(MID(BJ4,BK4+2, IFERROR(FIND(" ",BJ4,BK4),999)-BK4-2)))</f>
        <v>-1</v>
      </c>
      <c r="BM4" s="0" t="str">
        <f aca="false">IF(OR(BK4=-1,IFERROR(INDEX(BK$2:BK$100,BL4),999)&gt;=0),BJ4, REPLACE(BJ4,BK4,IFERROR(FIND(" ",BJ4,BK4),999)-BK4,                   INDEX(BJ$2:BJ$100,BL4)                  ) )</f>
        <v>t[did] = p[did]  ∧ ∃dp1 ∈ drugpresc ( dp1[perno] = p[perno]  ∧ ∃dp2 ∈ drugpresc ( dp2[perno] = p[perno]  ∧ dp1[dname] ≠ dp2[dname]   ∧ ∃d1 ∈ drug ( d1[dname] = dp1[dname]  ∧ dp1[company] = 'X'   ∧ ∃d2 ∈ drug ( d1[dname] = dp1[dname]  ∧ dp1[company] = 'X'   )  )  )  )</v>
      </c>
      <c r="BN4" s="0" t="n">
        <f aca="false">IFERROR(FIND("f_",LOWER(BM4)),-1)</f>
        <v>-1</v>
      </c>
      <c r="BO4" s="0" t="n">
        <f aca="false">IF(BN4=-1,-1, VALUE(MID(BM4,BN4+2, IFERROR(FIND(" ",BM4,BN4),999)-BN4-2)))</f>
        <v>-1</v>
      </c>
      <c r="BP4" s="0" t="str">
        <f aca="false">IF(OR(BN4=-1,IFERROR(INDEX(BN$2:BN$100,BO4),999)&gt;=0),BM4, REPLACE(BM4,BN4,IFERROR(FIND(" ",BM4,BN4),999)-BN4,                   INDEX(BM$2:BM$100,BO4)                  ) )</f>
        <v>t[did] = p[did]  ∧ ∃dp1 ∈ drugpresc ( dp1[perno] = p[perno]  ∧ ∃dp2 ∈ drugpresc ( dp2[perno] = p[perno]  ∧ dp1[dname] ≠ dp2[dname]   ∧ ∃d1 ∈ drug ( d1[dname] = dp1[dname]  ∧ dp1[company] = 'X'   ∧ ∃d2 ∈ drug ( d1[dname] = dp1[dname]  ∧ dp1[company] = 'X'   )  )  )  )</v>
      </c>
      <c r="BQ4" s="0" t="n">
        <f aca="false">IFERROR(FIND("f_",LOWER(BP4)),-1)</f>
        <v>-1</v>
      </c>
      <c r="BR4" s="0" t="n">
        <f aca="false">IF(BQ4=-1,-1, VALUE(MID(BP4,BQ4+2, IFERROR(FIND(" ",BP4,BQ4),999)-BQ4-2)))</f>
        <v>-1</v>
      </c>
      <c r="BS4" s="0" t="str">
        <f aca="false">IF(OR(BQ4=-1,IFERROR(INDEX(BQ$2:BQ$100,BR4),999)&gt;=0),BP4, REPLACE(BP4,BQ4,IFERROR(FIND(" ",BP4,BQ4),999)-BQ4,                   INDEX(BP$2:BP$100,BR4)                  ) )</f>
        <v>t[did] = p[did]  ∧ ∃dp1 ∈ drugpresc ( dp1[perno] = p[perno]  ∧ ∃dp2 ∈ drugpresc ( dp2[perno] = p[perno]  ∧ dp1[dname] ≠ dp2[dname]   ∧ ∃d1 ∈ drug ( d1[dname] = dp1[dname]  ∧ dp1[company] = 'X'   ∧ ∃d2 ∈ drug ( d1[dname] = dp1[dname]  ∧ dp1[company] = 'X'   )  )  )  )</v>
      </c>
      <c r="BT4" s="0" t="n">
        <f aca="false">IFERROR(FIND("f_",LOWER(BS4)),-1)</f>
        <v>-1</v>
      </c>
      <c r="BU4" s="0" t="n">
        <f aca="false">IF(BT4=-1,-1, VALUE(MID(BS4,BT4+2, IFERROR(FIND(" ",BS4,BT4),999)-BT4-2)))</f>
        <v>-1</v>
      </c>
      <c r="BV4" s="0" t="str">
        <f aca="false">IF(OR(BT4=-1,IFERROR(INDEX(BT$2:BT$100,BU4),999)&gt;=0),BS4, REPLACE(BS4,BT4,IFERROR(FIND(" ",BS4,BT4),999)-BT4,                   INDEX(BS$2:BS$100,BU4)                  ) )</f>
        <v>t[did] = p[did]  ∧ ∃dp1 ∈ drugpresc ( dp1[perno] = p[perno]  ∧ ∃dp2 ∈ drugpresc ( dp2[perno] = p[perno]  ∧ dp1[dname] ≠ dp2[dname]   ∧ ∃d1 ∈ drug ( d1[dname] = dp1[dname]  ∧ dp1[company] = 'X'   ∧ ∃d2 ∈ drug ( d1[dname] = dp1[dname]  ∧ dp1[company] = 'X'   )  )  )  )</v>
      </c>
      <c r="BW4" s="0" t="n">
        <f aca="false">IFERROR(FIND("f_",LOWER(BV4)),-1)</f>
        <v>-1</v>
      </c>
      <c r="BX4" s="0" t="n">
        <f aca="false">IF(BW4=-1,-1, VALUE(MID(BV4,BW4+2, IFERROR(FIND(" ",BV4,BW4),999)-BW4-2)))</f>
        <v>-1</v>
      </c>
      <c r="BY4" s="0" t="str">
        <f aca="false">IF(OR(BW4=-1,IFERROR(INDEX(BW$2:BW$100,BX4),999)&gt;=0),BV4, REPLACE(BV4,BW4,IFERROR(FIND(" ",BV4,BW4),999)-BW4,                   INDEX(BV$2:BV$100,BX4)                  ) )</f>
        <v>t[did] = p[did]  ∧ ∃dp1 ∈ drugpresc ( dp1[perno] = p[perno]  ∧ ∃dp2 ∈ drugpresc ( dp2[perno] = p[perno]  ∧ dp1[dname] ≠ dp2[dname]   ∧ ∃d1 ∈ drug ( d1[dname] = dp1[dname]  ∧ dp1[company] = 'X'   ∧ ∃d2 ∈ drug ( d1[dname] = dp1[dname]  ∧ dp1[company] = 'X'   )  )  )  )</v>
      </c>
      <c r="BZ4" s="0" t="n">
        <f aca="false">IFERROR(FIND("f_",LOWER(BY4)),-1)</f>
        <v>-1</v>
      </c>
      <c r="CA4" s="0" t="n">
        <f aca="false">IF(BZ4=-1,-1, VALUE(MID(BY4,BZ4+2, IFERROR(FIND(" ",BY4,BZ4),999)-BZ4-2)))</f>
        <v>-1</v>
      </c>
      <c r="CB4" s="0" t="str">
        <f aca="false">IF(OR(BZ4=-1,IFERROR(INDEX(BZ$2:BZ$100,CA4),999)&gt;=0),BY4, REPLACE(BY4,BZ4,IFERROR(FIND(" ",BY4,BZ4),999)-BZ4,                   INDEX(BY$2:BY$100,CA4)                  ) )</f>
        <v>t[did] = p[did]  ∧ ∃dp1 ∈ drugpresc ( dp1[perno] = p[perno]  ∧ ∃dp2 ∈ drugpresc ( dp2[perno] = p[perno]  ∧ dp1[dname] ≠ dp2[dname]   ∧ ∃d1 ∈ drug ( d1[dname] = dp1[dname]  ∧ dp1[company] = 'X'   ∧ ∃d2 ∈ drug ( d1[dname] = dp1[dname]  ∧ dp1[company] = 'X'   )  )  )  )</v>
      </c>
      <c r="CC4" s="0" t="n">
        <f aca="false">IFERROR(FIND("f_",LOWER(CB4)),-1)</f>
        <v>-1</v>
      </c>
      <c r="CD4" s="0" t="n">
        <f aca="false">IF(CC4=-1,-1, VALUE(MID(CB4,CC4+2, IFERROR(FIND(" ",CB4,CC4),999)-CC4-2)))</f>
        <v>-1</v>
      </c>
      <c r="CE4" s="0" t="str">
        <f aca="false">IF(OR(CC4=-1,IFERROR(INDEX(CC$2:CC$100,CD4),999)&gt;=0),CB4, REPLACE(CB4,CC4,IFERROR(FIND(" ",CB4,CC4),999)-CC4,                   INDEX(CB$2:CB$100,CD4)                  ) )</f>
        <v>t[did] = p[did]  ∧ ∃dp1 ∈ drugpresc ( dp1[perno] = p[perno]  ∧ ∃dp2 ∈ drugpresc ( dp2[perno] = p[perno]  ∧ dp1[dname] ≠ dp2[dname]   ∧ ∃d1 ∈ drug ( d1[dname] = dp1[dname]  ∧ dp1[company] = 'X'   ∧ ∃d2 ∈ drug ( d1[dname] = dp1[dname]  ∧ dp1[company] = 'X'   )  )  )  )</v>
      </c>
      <c r="CF4" s="0" t="n">
        <f aca="false">IFERROR(FIND("f_",LOWER(CE4)),-1)</f>
        <v>-1</v>
      </c>
      <c r="CG4" s="0" t="n">
        <f aca="false">IF(CF4=-1,-1, VALUE(MID(CE4,CF4+2, IFERROR(FIND(" ",CE4,CF4),999)-CF4-2)))</f>
        <v>-1</v>
      </c>
      <c r="CH4" s="0" t="str">
        <f aca="false">IF(OR(CF4=-1,IFERROR(INDEX(CF$2:CF$100,CG4),999)&gt;=0),CE4, REPLACE(CE4,CF4,IFERROR(FIND(" ",CE4,CF4),999)-CF4,                   INDEX(CE$2:CE$100,CG4)                  ) )</f>
        <v>t[did] = p[did]  ∧ ∃dp1 ∈ drugpresc ( dp1[perno] = p[perno]  ∧ ∃dp2 ∈ drugpresc ( dp2[perno] = p[perno]  ∧ dp1[dname] ≠ dp2[dname]   ∧ ∃d1 ∈ drug ( d1[dname] = dp1[dname]  ∧ dp1[company] = 'X'   ∧ ∃d2 ∈ drug ( d1[dname] = dp1[dname]  ∧ dp1[company] = 'X'   )  )  )  )</v>
      </c>
      <c r="CI4" s="0" t="n">
        <f aca="false">IFERROR(FIND("f_",LOWER(CH4)),-1)</f>
        <v>-1</v>
      </c>
      <c r="CJ4" s="0" t="n">
        <f aca="false">IF(CI4=-1,-1, VALUE(MID(CH4,CI4+2, IFERROR(FIND(" ",CH4,CI4),999)-CI4-2)))</f>
        <v>-1</v>
      </c>
      <c r="CK4" s="0" t="str">
        <f aca="false">IF(OR(CI4=-1,IFERROR(INDEX(CI$2:CI$100,CJ4),999)&gt;=0),CH4, REPLACE(CH4,CI4,IFERROR(FIND(" ",CH4,CI4),999)-CI4,                   INDEX(CH$2:CH$100,CJ4)                  ) )</f>
        <v>t[did] = p[did]  ∧ ∃dp1 ∈ drugpresc ( dp1[perno] = p[perno]  ∧ ∃dp2 ∈ drugpresc ( dp2[perno] = p[perno]  ∧ dp1[dname] ≠ dp2[dname]   ∧ ∃d1 ∈ drug ( d1[dname] = dp1[dname]  ∧ dp1[company] = 'X'   ∧ ∃d2 ∈ drug ( d1[dname] = dp1[dname]  ∧ dp1[company] = 'X'   )  )  )  )</v>
      </c>
      <c r="CL4" s="0" t="n">
        <f aca="false">IFERROR(FIND("f_",LOWER(CK4)),-1)</f>
        <v>-1</v>
      </c>
      <c r="CM4" s="0" t="n">
        <f aca="false">IF(CL4=-1,-1, VALUE(MID(CK4,CL4+2, IFERROR(FIND(" ",CK4,CL4),999)-CL4-2)))</f>
        <v>-1</v>
      </c>
      <c r="CN4" s="0" t="str">
        <f aca="false">IF(OR(CL4=-1,IFERROR(INDEX(CL$2:CL$100,CM4),999)&gt;=0),CK4, REPLACE(CK4,CL4,IFERROR(FIND(" ",CK4,CL4),999)-CL4,                   INDEX(CK$2:CK$100,CM4)                  ) )</f>
        <v>t[did] = p[did]  ∧ ∃dp1 ∈ drugpresc ( dp1[perno] = p[perno]  ∧ ∃dp2 ∈ drugpresc ( dp2[perno] = p[perno]  ∧ dp1[dname] ≠ dp2[dname]   ∧ ∃d1 ∈ drug ( d1[dname] = dp1[dname]  ∧ dp1[company] = 'X'   ∧ ∃d2 ∈ drug ( d1[dname] = dp1[dname]  ∧ dp1[company] = 'X'   )  )  )  )</v>
      </c>
      <c r="CO4" s="0" t="n">
        <f aca="false">IFERROR(FIND("f_",LOWER(CN4)),-1)</f>
        <v>-1</v>
      </c>
      <c r="CP4" s="0" t="n">
        <f aca="false">IF(CO4=-1,-1, VALUE(MID(CN4,CO4+2, IFERROR(FIND(" ",CN4,CO4),999)-CO4-2)))</f>
        <v>-1</v>
      </c>
      <c r="CQ4" s="0" t="str">
        <f aca="false">IF(OR(CO4=-1,IFERROR(INDEX(CO$2:CO$100,CP4),999)&gt;=0),CN4, REPLACE(CN4,CO4,IFERROR(FIND(" ",CN4,CO4),999)-CO4,                   INDEX(CN$2:CN$100,CP4)                  ) )</f>
        <v>t[did] = p[did]  ∧ ∃dp1 ∈ drugpresc ( dp1[perno] = p[perno]  ∧ ∃dp2 ∈ drugpresc ( dp2[perno] = p[perno]  ∧ dp1[dname] ≠ dp2[dname]   ∧ ∃d1 ∈ drug ( d1[dname] = dp1[dname]  ∧ dp1[company] = 'X'   ∧ ∃d2 ∈ drug ( d1[dname] = dp1[dname]  ∧ dp1[company] = 'X'   )  )  )  )</v>
      </c>
      <c r="CR4" s="0" t="n">
        <f aca="false">IFERROR(FIND("f_",LOWER(CQ4)),-1)</f>
        <v>-1</v>
      </c>
      <c r="CS4" s="0" t="n">
        <f aca="false">IF(CR4=-1,-1, VALUE(MID(CQ4,CR4+2, IFERROR(FIND(" ",CQ4,CR4),999)-CR4-2)))</f>
        <v>-1</v>
      </c>
      <c r="CT4" s="0" t="str">
        <f aca="false">IF(OR(CR4=-1,IFERROR(INDEX(CR$2:CR$100,CS4),999)&gt;=0),CQ4, REPLACE(CQ4,CR4,IFERROR(FIND(" ",CQ4,CR4),999)-CR4,                   INDEX(CQ$2:CQ$100,CS4)                  ) )</f>
        <v>t[did] = p[did]  ∧ ∃dp1 ∈ drugpresc ( dp1[perno] = p[perno]  ∧ ∃dp2 ∈ drugpresc ( dp2[perno] = p[perno]  ∧ dp1[dname] ≠ dp2[dname]   ∧ ∃d1 ∈ drug ( d1[dname] = dp1[dname]  ∧ dp1[company] = 'X'   ∧ ∃d2 ∈ drug ( d1[dname] = dp1[dname]  ∧ dp1[company] = 'X'   )  )  )  )</v>
      </c>
      <c r="CU4" s="0" t="n">
        <f aca="false">IFERROR(FIND("f_",LOWER(CT4)),-1)</f>
        <v>-1</v>
      </c>
      <c r="CV4" s="0" t="n">
        <f aca="false">IF(CU4=-1,-1, VALUE(MID(CT4,CU4+2, IFERROR(FIND(" ",CT4,CU4),999)-CU4-2)))</f>
        <v>-1</v>
      </c>
      <c r="CW4" s="0" t="str">
        <f aca="false">IF(OR(CU4=-1,IFERROR(INDEX(CU$2:CU$100,CV4),999)&gt;=0),CT4, REPLACE(CT4,CU4,IFERROR(FIND(" ",CT4,CU4),999)-CU4,                   INDEX(CT$2:CT$100,CV4)                  ) )</f>
        <v>t[did] = p[did]  ∧ ∃dp1 ∈ drugpresc ( dp1[perno] = p[perno]  ∧ ∃dp2 ∈ drugpresc ( dp2[perno] = p[perno]  ∧ dp1[dname] ≠ dp2[dname]   ∧ ∃d1 ∈ drug ( d1[dname] = dp1[dname]  ∧ dp1[company] = 'X'   ∧ ∃d2 ∈ drug ( d1[dname] = dp1[dname]  ∧ dp1[company] = 'X'   )  )  )  )</v>
      </c>
      <c r="CX4" s="0" t="n">
        <f aca="false">IFERROR(FIND("f_",LOWER(CW4)),-1)</f>
        <v>-1</v>
      </c>
      <c r="CY4" s="0" t="n">
        <f aca="false">IF(CX4=-1,-1, VALUE(MID(CW4,CX4+2, IFERROR(FIND(" ",CW4,CX4),999)-CX4-2)))</f>
        <v>-1</v>
      </c>
      <c r="CZ4" s="0" t="str">
        <f aca="false">IF(OR(CX4=-1,IFERROR(INDEX(CX$2:CX$100,CY4),999)&gt;=0),CW4, REPLACE(CW4,CX4,IFERROR(FIND(" ",CW4,CX4),999)-CX4,                   INDEX(CW$2:CW$100,CY4)                  ) )</f>
        <v>t[did] = p[did]  ∧ ∃dp1 ∈ drugpresc ( dp1[perno] = p[perno]  ∧ ∃dp2 ∈ drugpresc ( dp2[perno] = p[perno]  ∧ dp1[dname] ≠ dp2[dname]   ∧ ∃d1 ∈ drug ( d1[dname] = dp1[dname]  ∧ dp1[company] = 'X'   ∧ ∃d2 ∈ drug ( d1[dname] = dp1[dname]  ∧ dp1[company] = 'X'   )  )  )  )</v>
      </c>
      <c r="DA4" s="0" t="n">
        <f aca="false">IFERROR(FIND("f_",LOWER(CZ4)),-1)</f>
        <v>-1</v>
      </c>
      <c r="DB4" s="0" t="n">
        <f aca="false">IF(DA4=-1,-1, VALUE(MID(CZ4,DA4+2, IFERROR(FIND(" ",CZ4,DA4),999)-DA4-2)))</f>
        <v>-1</v>
      </c>
      <c r="DC4" s="0" t="str">
        <f aca="false">IF(OR(DA4=-1,IFERROR(INDEX(DA$2:DA$100,DB4),999)&gt;=0),CZ4, REPLACE(CZ4,DA4,IFERROR(FIND(" ",CZ4,DA4),999)-DA4,                   INDEX(CZ$2:CZ$100,DB4)                  ) )</f>
        <v>t[did] = p[did]  ∧ ∃dp1 ∈ drugpresc ( dp1[perno] = p[perno]  ∧ ∃dp2 ∈ drugpresc ( dp2[perno] = p[perno]  ∧ dp1[dname] ≠ dp2[dname]   ∧ ∃d1 ∈ drug ( d1[dname] = dp1[dname]  ∧ dp1[company] = 'X'   ∧ ∃d2 ∈ drug ( d1[dname] = dp1[dname]  ∧ dp1[company] = 'X'   )  )  )  )</v>
      </c>
    </row>
    <row r="5" customFormat="false" ht="13.8" hidden="false" customHeight="false" outlineLevel="0" collapsed="false">
      <c r="A5" s="0" t="s">
        <v>22</v>
      </c>
      <c r="B5" s="0" t="s">
        <v>23</v>
      </c>
      <c r="D5" s="1" t="s">
        <v>47</v>
      </c>
      <c r="E5" s="0" t="s">
        <v>81</v>
      </c>
      <c r="F5" s="0" t="s">
        <v>82</v>
      </c>
      <c r="J5" s="0" t="n">
        <f aca="false">J4+1</f>
        <v>4</v>
      </c>
      <c r="L5" s="0" t="str">
        <f aca="false">DC5</f>
        <v>t[did] = p[did]</v>
      </c>
      <c r="O5" s="0" t="e">
        <f aca="false">IF(D5="join", E5&amp;"["&amp;G5&amp;"] = "&amp;F5&amp;"["&amp;G5&amp;"]" &amp;IF(H5="",""," ∧ "&amp;E5&amp;"["&amp;H5&amp;"] = "&amp;F5&amp;"["&amp;H5&amp;"]") &amp;IF(I5="",""," ∧ "&amp;E5&amp;"["&amp;I5&amp;"] = "&amp;F5&amp;"["&amp;I5&amp;"]"), NA())</f>
        <v>#N/A</v>
      </c>
      <c r="P5" s="0" t="str">
        <f aca="false">IFERROR(O5,VLOOKUP($D5,Relrows!$A:$E,5,0))</f>
        <v>parm1 = parm2</v>
      </c>
      <c r="Q5" s="0" t="str">
        <f aca="false">SUBSTITUTE(SUBSTITUTE(SUBSTITUTE(P5,"parm1",E5),"parm2",F5),"parm3",G5)</f>
        <v>t[did] = p[did]</v>
      </c>
      <c r="R5" s="0" t="str">
        <f aca="false">IFERROR(VLOOKUP(ROW($A4),$J$2:$Q$100,COLUMN(Q4)-COLUMN(J4)+1,0),"")</f>
        <v>t[did] = p[did]</v>
      </c>
      <c r="T5" s="0" t="str">
        <f aca="false">R5</f>
        <v>t[did] = p[did]</v>
      </c>
      <c r="U5" s="0" t="n">
        <f aca="false">IFERROR(FIND("f_",LOWER(T5)),-1)</f>
        <v>-1</v>
      </c>
      <c r="V5" s="0" t="n">
        <f aca="false">IF(U5=-1,-1, VALUE(MID(T5,U5+2, IFERROR(FIND(" ",T5,U5),999)-U5-2)))</f>
        <v>-1</v>
      </c>
      <c r="W5" s="0" t="str">
        <f aca="false">IF(OR(U5=-1,IFERROR(INDEX(U$2:U$100,V5),999)&gt;=0),T5, REPLACE(T5,U5,IFERROR(FIND(" ",T5,U5),999)-U5,                   INDEX(T$2:T$100,V5)                  ) )</f>
        <v>t[did] = p[did]</v>
      </c>
      <c r="X5" s="0" t="n">
        <f aca="false">IFERROR(FIND("f_",LOWER(W5)),-1)</f>
        <v>-1</v>
      </c>
      <c r="Y5" s="0" t="n">
        <f aca="false">IF(X5=-1,-1, VALUE(MID(W5,X5+2, IFERROR(FIND(" ",W5,X5),999)-X5-2)))</f>
        <v>-1</v>
      </c>
      <c r="Z5" s="0" t="str">
        <f aca="false">IF(OR(X5=-1,IFERROR(INDEX(X$2:X$100,Y5),999)&gt;=0),W5, REPLACE(W5,X5,IFERROR(FIND(" ",W5,X5),999)-X5,                   INDEX(W$2:W$100,Y5)                  ) )</f>
        <v>t[did] = p[did]</v>
      </c>
      <c r="AA5" s="0" t="n">
        <f aca="false">IFERROR(FIND("f_",LOWER(Z5)),-1)</f>
        <v>-1</v>
      </c>
      <c r="AB5" s="0" t="n">
        <f aca="false">IF(AA5=-1,-1, VALUE(MID(Z5,AA5+2, IFERROR(FIND(" ",Z5,AA5),999)-AA5-2)))</f>
        <v>-1</v>
      </c>
      <c r="AC5" s="0" t="str">
        <f aca="false">IF(OR(AA5=-1,IFERROR(INDEX(AA$2:AA$100,AB5),999)&gt;=0),Z5, REPLACE(Z5,AA5,IFERROR(FIND(" ",Z5,AA5),999)-AA5,                   INDEX(Z$2:Z$100,AB5)                  ) )</f>
        <v>t[did] = p[did]</v>
      </c>
      <c r="AD5" s="0" t="n">
        <f aca="false">IFERROR(FIND("f_",LOWER(AC5)),-1)</f>
        <v>-1</v>
      </c>
      <c r="AE5" s="0" t="n">
        <f aca="false">IF(AD5=-1,-1, VALUE(MID(AC5,AD5+2, IFERROR(FIND(" ",AC5,AD5),999)-AD5-2)))</f>
        <v>-1</v>
      </c>
      <c r="AF5" s="0" t="str">
        <f aca="false">IF(OR(AD5=-1,IFERROR(INDEX(AD$2:AD$100,AE5),999)&gt;=0),AC5, REPLACE(AC5,AD5,IFERROR(FIND(" ",AC5,AD5),999)-AD5,                   INDEX(AC$2:AC$100,AE5)                  ) )</f>
        <v>t[did] = p[did]</v>
      </c>
      <c r="AG5" s="0" t="n">
        <f aca="false">IFERROR(FIND("f_",LOWER(AF5)),-1)</f>
        <v>-1</v>
      </c>
      <c r="AH5" s="0" t="n">
        <f aca="false">IF(AG5=-1,-1, VALUE(MID(AF5,AG5+2, IFERROR(FIND(" ",AF5,AG5),999)-AG5-2)))</f>
        <v>-1</v>
      </c>
      <c r="AI5" s="0" t="str">
        <f aca="false">IF(OR(AG5=-1,IFERROR(INDEX(AG$2:AG$100,AH5),999)&gt;=0),AF5, REPLACE(AF5,AG5,IFERROR(FIND(" ",AF5,AG5),999)-AG5,                   INDEX(AF$2:AF$100,AH5)                  ) )</f>
        <v>t[did] = p[did]</v>
      </c>
      <c r="AJ5" s="0" t="n">
        <f aca="false">IFERROR(FIND("f_",LOWER(AI5)),-1)</f>
        <v>-1</v>
      </c>
      <c r="AK5" s="0" t="n">
        <f aca="false">IF(AJ5=-1,-1, VALUE(MID(AI5,AJ5+2, IFERROR(FIND(" ",AI5,AJ5),999)-AJ5-2)))</f>
        <v>-1</v>
      </c>
      <c r="AL5" s="0" t="str">
        <f aca="false">IF(OR(AJ5=-1,IFERROR(INDEX(AJ$2:AJ$100,AK5),999)&gt;=0),AI5, REPLACE(AI5,AJ5,IFERROR(FIND(" ",AI5,AJ5),999)-AJ5,                   INDEX(AI$2:AI$100,AK5)                  ) )</f>
        <v>t[did] = p[did]</v>
      </c>
      <c r="AM5" s="0" t="n">
        <f aca="false">IFERROR(FIND("f_",LOWER(AL5)),-1)</f>
        <v>-1</v>
      </c>
      <c r="AN5" s="0" t="n">
        <f aca="false">IF(AM5=-1,-1, VALUE(MID(AL5,AM5+2, IFERROR(FIND(" ",AL5,AM5),999)-AM5-2)))</f>
        <v>-1</v>
      </c>
      <c r="AO5" s="0" t="str">
        <f aca="false">IF(OR(AM5=-1,IFERROR(INDEX(AM$2:AM$100,AN5),999)&gt;=0),AL5, REPLACE(AL5,AM5,IFERROR(FIND(" ",AL5,AM5),999)-AM5,                   INDEX(AL$2:AL$100,AN5)                  ) )</f>
        <v>t[did] = p[did]</v>
      </c>
      <c r="AP5" s="0" t="n">
        <f aca="false">IFERROR(FIND("f_",LOWER(AO5)),-1)</f>
        <v>-1</v>
      </c>
      <c r="AQ5" s="0" t="n">
        <f aca="false">IF(AP5=-1,-1, VALUE(MID(AO5,AP5+2, IFERROR(FIND(" ",AO5,AP5),999)-AP5-2)))</f>
        <v>-1</v>
      </c>
      <c r="AR5" s="0" t="str">
        <f aca="false">IF(OR(AP5=-1,IFERROR(INDEX(AP$2:AP$100,AQ5),999)&gt;=0),AO5, REPLACE(AO5,AP5,IFERROR(FIND(" ",AO5,AP5),999)-AP5,                   INDEX(AO$2:AO$100,AQ5)                  ) )</f>
        <v>t[did] = p[did]</v>
      </c>
      <c r="AS5" s="0" t="n">
        <f aca="false">IFERROR(FIND("f_",LOWER(AR5)),-1)</f>
        <v>-1</v>
      </c>
      <c r="AT5" s="0" t="n">
        <f aca="false">IF(AS5=-1,-1, VALUE(MID(AR5,AS5+2, IFERROR(FIND(" ",AR5,AS5),999)-AS5-2)))</f>
        <v>-1</v>
      </c>
      <c r="AU5" s="0" t="str">
        <f aca="false">IF(OR(AS5=-1,IFERROR(INDEX(AS$2:AS$100,AT5),999)&gt;=0),AR5, REPLACE(AR5,AS5,IFERROR(FIND(" ",AR5,AS5),999)-AS5,                   INDEX(AR$2:AR$100,AT5)                  ) )</f>
        <v>t[did] = p[did]</v>
      </c>
      <c r="AV5" s="0" t="n">
        <f aca="false">IFERROR(FIND("f_",LOWER(AU5)),-1)</f>
        <v>-1</v>
      </c>
      <c r="AW5" s="0" t="n">
        <f aca="false">IF(AV5=-1,-1, VALUE(MID(AU5,AV5+2, IFERROR(FIND(" ",AU5,AV5),999)-AV5-2)))</f>
        <v>-1</v>
      </c>
      <c r="AX5" s="0" t="str">
        <f aca="false">IF(OR(AV5=-1,IFERROR(INDEX(AV$2:AV$100,AW5),999)&gt;=0),AU5, REPLACE(AU5,AV5,IFERROR(FIND(" ",AU5,AV5),999)-AV5,                   INDEX(AU$2:AU$100,AW5)                  ) )</f>
        <v>t[did] = p[did]</v>
      </c>
      <c r="AY5" s="0" t="n">
        <f aca="false">IFERROR(FIND("f_",LOWER(AX5)),-1)</f>
        <v>-1</v>
      </c>
      <c r="AZ5" s="0" t="n">
        <f aca="false">IF(AY5=-1,-1, VALUE(MID(AX5,AY5+2, IFERROR(FIND(" ",AX5,AY5),999)-AY5-2)))</f>
        <v>-1</v>
      </c>
      <c r="BA5" s="0" t="str">
        <f aca="false">IF(OR(AY5=-1,IFERROR(INDEX(AY$2:AY$100,AZ5),999)&gt;=0),AX5, REPLACE(AX5,AY5,IFERROR(FIND(" ",AX5,AY5),999)-AY5,                   INDEX(AX$2:AX$100,AZ5)                  ) )</f>
        <v>t[did] = p[did]</v>
      </c>
      <c r="BB5" s="0" t="n">
        <f aca="false">IFERROR(FIND("f_",LOWER(BA5)),-1)</f>
        <v>-1</v>
      </c>
      <c r="BC5" s="0" t="n">
        <f aca="false">IF(BB5=-1,-1, VALUE(MID(BA5,BB5+2, IFERROR(FIND(" ",BA5,BB5),999)-BB5-2)))</f>
        <v>-1</v>
      </c>
      <c r="BD5" s="0" t="str">
        <f aca="false">IF(OR(BB5=-1,IFERROR(INDEX(BB$2:BB$100,BC5),999)&gt;=0),BA5, REPLACE(BA5,BB5,IFERROR(FIND(" ",BA5,BB5),999)-BB5,                   INDEX(BA$2:BA$100,BC5)                  ) )</f>
        <v>t[did] = p[did]</v>
      </c>
      <c r="BE5" s="0" t="n">
        <f aca="false">IFERROR(FIND("f_",LOWER(BD5)),-1)</f>
        <v>-1</v>
      </c>
      <c r="BF5" s="0" t="n">
        <f aca="false">IF(BE5=-1,-1, VALUE(MID(BD5,BE5+2, IFERROR(FIND(" ",BD5,BE5),999)-BE5-2)))</f>
        <v>-1</v>
      </c>
      <c r="BG5" s="0" t="str">
        <f aca="false">IF(OR(BE5=-1,IFERROR(INDEX(BE$2:BE$100,BF5),999)&gt;=0),BD5, REPLACE(BD5,BE5,IFERROR(FIND(" ",BD5,BE5),999)-BE5,                   INDEX(BD$2:BD$100,BF5)                  ) )</f>
        <v>t[did] = p[did]</v>
      </c>
      <c r="BH5" s="0" t="n">
        <f aca="false">IFERROR(FIND("f_",LOWER(BG5)),-1)</f>
        <v>-1</v>
      </c>
      <c r="BI5" s="0" t="n">
        <f aca="false">IF(BH5=-1,-1, VALUE(MID(BG5,BH5+2, IFERROR(FIND(" ",BG5,BH5),999)-BH5-2)))</f>
        <v>-1</v>
      </c>
      <c r="BJ5" s="0" t="str">
        <f aca="false">IF(OR(BH5=-1,IFERROR(INDEX(BH$2:BH$100,BI5),999)&gt;=0),BG5, REPLACE(BG5,BH5,IFERROR(FIND(" ",BG5,BH5),999)-BH5,                   INDEX(BG$2:BG$100,BI5)                  ) )</f>
        <v>t[did] = p[did]</v>
      </c>
      <c r="BK5" s="0" t="n">
        <f aca="false">IFERROR(FIND("f_",LOWER(BJ5)),-1)</f>
        <v>-1</v>
      </c>
      <c r="BL5" s="0" t="n">
        <f aca="false">IF(BK5=-1,-1, VALUE(MID(BJ5,BK5+2, IFERROR(FIND(" ",BJ5,BK5),999)-BK5-2)))</f>
        <v>-1</v>
      </c>
      <c r="BM5" s="0" t="str">
        <f aca="false">IF(OR(BK5=-1,IFERROR(INDEX(BK$2:BK$100,BL5),999)&gt;=0),BJ5, REPLACE(BJ5,BK5,IFERROR(FIND(" ",BJ5,BK5),999)-BK5,                   INDEX(BJ$2:BJ$100,BL5)                  ) )</f>
        <v>t[did] = p[did]</v>
      </c>
      <c r="BN5" s="0" t="n">
        <f aca="false">IFERROR(FIND("f_",LOWER(BM5)),-1)</f>
        <v>-1</v>
      </c>
      <c r="BO5" s="0" t="n">
        <f aca="false">IF(BN5=-1,-1, VALUE(MID(BM5,BN5+2, IFERROR(FIND(" ",BM5,BN5),999)-BN5-2)))</f>
        <v>-1</v>
      </c>
      <c r="BP5" s="0" t="str">
        <f aca="false">IF(OR(BN5=-1,IFERROR(INDEX(BN$2:BN$100,BO5),999)&gt;=0),BM5, REPLACE(BM5,BN5,IFERROR(FIND(" ",BM5,BN5),999)-BN5,                   INDEX(BM$2:BM$100,BO5)                  ) )</f>
        <v>t[did] = p[did]</v>
      </c>
      <c r="BQ5" s="0" t="n">
        <f aca="false">IFERROR(FIND("f_",LOWER(BP5)),-1)</f>
        <v>-1</v>
      </c>
      <c r="BR5" s="0" t="n">
        <f aca="false">IF(BQ5=-1,-1, VALUE(MID(BP5,BQ5+2, IFERROR(FIND(" ",BP5,BQ5),999)-BQ5-2)))</f>
        <v>-1</v>
      </c>
      <c r="BS5" s="0" t="str">
        <f aca="false">IF(OR(BQ5=-1,IFERROR(INDEX(BQ$2:BQ$100,BR5),999)&gt;=0),BP5, REPLACE(BP5,BQ5,IFERROR(FIND(" ",BP5,BQ5),999)-BQ5,                   INDEX(BP$2:BP$100,BR5)                  ) )</f>
        <v>t[did] = p[did]</v>
      </c>
      <c r="BT5" s="0" t="n">
        <f aca="false">IFERROR(FIND("f_",LOWER(BS5)),-1)</f>
        <v>-1</v>
      </c>
      <c r="BU5" s="0" t="n">
        <f aca="false">IF(BT5=-1,-1, VALUE(MID(BS5,BT5+2, IFERROR(FIND(" ",BS5,BT5),999)-BT5-2)))</f>
        <v>-1</v>
      </c>
      <c r="BV5" s="0" t="str">
        <f aca="false">IF(OR(BT5=-1,IFERROR(INDEX(BT$2:BT$100,BU5),999)&gt;=0),BS5, REPLACE(BS5,BT5,IFERROR(FIND(" ",BS5,BT5),999)-BT5,                   INDEX(BS$2:BS$100,BU5)                  ) )</f>
        <v>t[did] = p[did]</v>
      </c>
      <c r="BW5" s="0" t="n">
        <f aca="false">IFERROR(FIND("f_",LOWER(BV5)),-1)</f>
        <v>-1</v>
      </c>
      <c r="BX5" s="0" t="n">
        <f aca="false">IF(BW5=-1,-1, VALUE(MID(BV5,BW5+2, IFERROR(FIND(" ",BV5,BW5),999)-BW5-2)))</f>
        <v>-1</v>
      </c>
      <c r="BY5" s="0" t="str">
        <f aca="false">IF(OR(BW5=-1,IFERROR(INDEX(BW$2:BW$100,BX5),999)&gt;=0),BV5, REPLACE(BV5,BW5,IFERROR(FIND(" ",BV5,BW5),999)-BW5,                   INDEX(BV$2:BV$100,BX5)                  ) )</f>
        <v>t[did] = p[did]</v>
      </c>
      <c r="BZ5" s="0" t="n">
        <f aca="false">IFERROR(FIND("f_",LOWER(BY5)),-1)</f>
        <v>-1</v>
      </c>
      <c r="CA5" s="0" t="n">
        <f aca="false">IF(BZ5=-1,-1, VALUE(MID(BY5,BZ5+2, IFERROR(FIND(" ",BY5,BZ5),999)-BZ5-2)))</f>
        <v>-1</v>
      </c>
      <c r="CB5" s="0" t="str">
        <f aca="false">IF(OR(BZ5=-1,IFERROR(INDEX(BZ$2:BZ$100,CA5),999)&gt;=0),BY5, REPLACE(BY5,BZ5,IFERROR(FIND(" ",BY5,BZ5),999)-BZ5,                   INDEX(BY$2:BY$100,CA5)                  ) )</f>
        <v>t[did] = p[did]</v>
      </c>
      <c r="CC5" s="0" t="n">
        <f aca="false">IFERROR(FIND("f_",LOWER(CB5)),-1)</f>
        <v>-1</v>
      </c>
      <c r="CD5" s="0" t="n">
        <f aca="false">IF(CC5=-1,-1, VALUE(MID(CB5,CC5+2, IFERROR(FIND(" ",CB5,CC5),999)-CC5-2)))</f>
        <v>-1</v>
      </c>
      <c r="CE5" s="0" t="str">
        <f aca="false">IF(OR(CC5=-1,IFERROR(INDEX(CC$2:CC$100,CD5),999)&gt;=0),CB5, REPLACE(CB5,CC5,IFERROR(FIND(" ",CB5,CC5),999)-CC5,                   INDEX(CB$2:CB$100,CD5)                  ) )</f>
        <v>t[did] = p[did]</v>
      </c>
      <c r="CF5" s="0" t="n">
        <f aca="false">IFERROR(FIND("f_",LOWER(CE5)),-1)</f>
        <v>-1</v>
      </c>
      <c r="CG5" s="0" t="n">
        <f aca="false">IF(CF5=-1,-1, VALUE(MID(CE5,CF5+2, IFERROR(FIND(" ",CE5,CF5),999)-CF5-2)))</f>
        <v>-1</v>
      </c>
      <c r="CH5" s="0" t="str">
        <f aca="false">IF(OR(CF5=-1,IFERROR(INDEX(CF$2:CF$100,CG5),999)&gt;=0),CE5, REPLACE(CE5,CF5,IFERROR(FIND(" ",CE5,CF5),999)-CF5,                   INDEX(CE$2:CE$100,CG5)                  ) )</f>
        <v>t[did] = p[did]</v>
      </c>
      <c r="CI5" s="0" t="n">
        <f aca="false">IFERROR(FIND("f_",LOWER(CH5)),-1)</f>
        <v>-1</v>
      </c>
      <c r="CJ5" s="0" t="n">
        <f aca="false">IF(CI5=-1,-1, VALUE(MID(CH5,CI5+2, IFERROR(FIND(" ",CH5,CI5),999)-CI5-2)))</f>
        <v>-1</v>
      </c>
      <c r="CK5" s="0" t="str">
        <f aca="false">IF(OR(CI5=-1,IFERROR(INDEX(CI$2:CI$100,CJ5),999)&gt;=0),CH5, REPLACE(CH5,CI5,IFERROR(FIND(" ",CH5,CI5),999)-CI5,                   INDEX(CH$2:CH$100,CJ5)                  ) )</f>
        <v>t[did] = p[did]</v>
      </c>
      <c r="CL5" s="0" t="n">
        <f aca="false">IFERROR(FIND("f_",LOWER(CK5)),-1)</f>
        <v>-1</v>
      </c>
      <c r="CM5" s="0" t="n">
        <f aca="false">IF(CL5=-1,-1, VALUE(MID(CK5,CL5+2, IFERROR(FIND(" ",CK5,CL5),999)-CL5-2)))</f>
        <v>-1</v>
      </c>
      <c r="CN5" s="0" t="str">
        <f aca="false">IF(OR(CL5=-1,IFERROR(INDEX(CL$2:CL$100,CM5),999)&gt;=0),CK5, REPLACE(CK5,CL5,IFERROR(FIND(" ",CK5,CL5),999)-CL5,                   INDEX(CK$2:CK$100,CM5)                  ) )</f>
        <v>t[did] = p[did]</v>
      </c>
      <c r="CO5" s="0" t="n">
        <f aca="false">IFERROR(FIND("f_",LOWER(CN5)),-1)</f>
        <v>-1</v>
      </c>
      <c r="CP5" s="0" t="n">
        <f aca="false">IF(CO5=-1,-1, VALUE(MID(CN5,CO5+2, IFERROR(FIND(" ",CN5,CO5),999)-CO5-2)))</f>
        <v>-1</v>
      </c>
      <c r="CQ5" s="0" t="str">
        <f aca="false">IF(OR(CO5=-1,IFERROR(INDEX(CO$2:CO$100,CP5),999)&gt;=0),CN5, REPLACE(CN5,CO5,IFERROR(FIND(" ",CN5,CO5),999)-CO5,                   INDEX(CN$2:CN$100,CP5)                  ) )</f>
        <v>t[did] = p[did]</v>
      </c>
      <c r="CR5" s="0" t="n">
        <f aca="false">IFERROR(FIND("f_",LOWER(CQ5)),-1)</f>
        <v>-1</v>
      </c>
      <c r="CS5" s="0" t="n">
        <f aca="false">IF(CR5=-1,-1, VALUE(MID(CQ5,CR5+2, IFERROR(FIND(" ",CQ5,CR5),999)-CR5-2)))</f>
        <v>-1</v>
      </c>
      <c r="CT5" s="0" t="str">
        <f aca="false">IF(OR(CR5=-1,IFERROR(INDEX(CR$2:CR$100,CS5),999)&gt;=0),CQ5, REPLACE(CQ5,CR5,IFERROR(FIND(" ",CQ5,CR5),999)-CR5,                   INDEX(CQ$2:CQ$100,CS5)                  ) )</f>
        <v>t[did] = p[did]</v>
      </c>
      <c r="CU5" s="0" t="n">
        <f aca="false">IFERROR(FIND("f_",LOWER(CT5)),-1)</f>
        <v>-1</v>
      </c>
      <c r="CV5" s="0" t="n">
        <f aca="false">IF(CU5=-1,-1, VALUE(MID(CT5,CU5+2, IFERROR(FIND(" ",CT5,CU5),999)-CU5-2)))</f>
        <v>-1</v>
      </c>
      <c r="CW5" s="0" t="str">
        <f aca="false">IF(OR(CU5=-1,IFERROR(INDEX(CU$2:CU$100,CV5),999)&gt;=0),CT5, REPLACE(CT5,CU5,IFERROR(FIND(" ",CT5,CU5),999)-CU5,                   INDEX(CT$2:CT$100,CV5)                  ) )</f>
        <v>t[did] = p[did]</v>
      </c>
      <c r="CX5" s="0" t="n">
        <f aca="false">IFERROR(FIND("f_",LOWER(CW5)),-1)</f>
        <v>-1</v>
      </c>
      <c r="CY5" s="0" t="n">
        <f aca="false">IF(CX5=-1,-1, VALUE(MID(CW5,CX5+2, IFERROR(FIND(" ",CW5,CX5),999)-CX5-2)))</f>
        <v>-1</v>
      </c>
      <c r="CZ5" s="0" t="str">
        <f aca="false">IF(OR(CX5=-1,IFERROR(INDEX(CX$2:CX$100,CY5),999)&gt;=0),CW5, REPLACE(CW5,CX5,IFERROR(FIND(" ",CW5,CX5),999)-CX5,                   INDEX(CW$2:CW$100,CY5)                  ) )</f>
        <v>t[did] = p[did]</v>
      </c>
      <c r="DA5" s="0" t="n">
        <f aca="false">IFERROR(FIND("f_",LOWER(CZ5)),-1)</f>
        <v>-1</v>
      </c>
      <c r="DB5" s="0" t="n">
        <f aca="false">IF(DA5=-1,-1, VALUE(MID(CZ5,DA5+2, IFERROR(FIND(" ",CZ5,DA5),999)-DA5-2)))</f>
        <v>-1</v>
      </c>
      <c r="DC5" s="0" t="str">
        <f aca="false">IF(OR(DA5=-1,IFERROR(INDEX(DA$2:DA$100,DB5),999)&gt;=0),CZ5, REPLACE(CZ5,DA5,IFERROR(FIND(" ",CZ5,DA5),999)-DA5,                   INDEX(CZ$2:CZ$100,DB5)                  ) )</f>
        <v>t[did] = p[did]</v>
      </c>
    </row>
    <row r="6" customFormat="false" ht="13.8" hidden="false" customHeight="false" outlineLevel="0" collapsed="false">
      <c r="A6" s="0" t="s">
        <v>25</v>
      </c>
      <c r="B6" s="0" t="s">
        <v>26</v>
      </c>
      <c r="D6" s="1" t="s">
        <v>80</v>
      </c>
      <c r="E6" s="0" t="s">
        <v>21</v>
      </c>
      <c r="F6" s="0" t="s">
        <v>20</v>
      </c>
      <c r="G6" s="0" t="s">
        <v>43</v>
      </c>
      <c r="J6" s="0" t="n">
        <f aca="false">J5+1</f>
        <v>5</v>
      </c>
      <c r="L6" s="0" t="str">
        <f aca="false">DC6</f>
        <v>∃dp1 ∈ drugpresc ( dp1[perno] = p[perno]  ∧ ∃dp2 ∈ drugpresc ( dp2[perno] = p[perno]  ∧ dp1[dname] ≠ dp2[dname]   ∧ ∃d1 ∈ drug ( d1[dname] = dp1[dname]  ∧ dp1[company] = 'X'   ∧ ∃d2 ∈ drug ( d1[dname] = dp1[dname]  ∧ dp1[company] = 'X'   )  )  )  )</v>
      </c>
      <c r="O6" s="0" t="e">
        <f aca="false">IF(D6="join", E6&amp;"["&amp;G6&amp;"] = "&amp;F6&amp;"["&amp;G6&amp;"]" &amp;IF(H6="",""," ∧ "&amp;E6&amp;"["&amp;H6&amp;"] = "&amp;F6&amp;"["&amp;H6&amp;"]") &amp;IF(I6="",""," ∧ "&amp;E6&amp;"["&amp;I6&amp;"] = "&amp;F6&amp;"["&amp;I6&amp;"]"), NA())</f>
        <v>#N/A</v>
      </c>
      <c r="P6" s="0" t="str">
        <f aca="false">IFERROR(O6,VLOOKUP($D6,Relrows!$A:$E,5,0))</f>
        <v>∃parm1 ∈ parm2 ( parm3 )</v>
      </c>
      <c r="Q6" s="0" t="str">
        <f aca="false">SUBSTITUTE(SUBSTITUTE(SUBSTITUTE(P6,"parm1",E6),"parm2",F6),"parm3",G6)</f>
        <v>∃dp1 ∈ drugpresc ( F_6 )</v>
      </c>
      <c r="R6" s="0" t="str">
        <f aca="false">IFERROR(VLOOKUP(ROW($A5),$J$2:$Q$100,COLUMN(Q5)-COLUMN(J5)+1,0),"")</f>
        <v>∃dp1 ∈ drugpresc ( F_6 )</v>
      </c>
      <c r="T6" s="0" t="str">
        <f aca="false">R6</f>
        <v>∃dp1 ∈ drugpresc ( F_6 )</v>
      </c>
      <c r="U6" s="0" t="n">
        <f aca="false">IFERROR(FIND("f_",LOWER(T6)),-1)</f>
        <v>20</v>
      </c>
      <c r="V6" s="0" t="n">
        <f aca="false">IF(U6=-1,-1, VALUE(MID(T6,U6+2, IFERROR(FIND(" ",T6,U6),999)-U6-2)))</f>
        <v>6</v>
      </c>
      <c r="W6" s="0" t="str">
        <f aca="false">IF(OR(U6=-1,IFERROR(INDEX(U$2:U$100,V6),999)&gt;=0),T6, REPLACE(T6,U6,IFERROR(FIND(" ",T6,U6),999)-U6,                   INDEX(T$2:T$100,V6)                  ) )</f>
        <v>∃dp1 ∈ drugpresc ( F_6 )</v>
      </c>
      <c r="X6" s="0" t="n">
        <f aca="false">IFERROR(FIND("f_",LOWER(W6)),-1)</f>
        <v>20</v>
      </c>
      <c r="Y6" s="0" t="n">
        <f aca="false">IF(X6=-1,-1, VALUE(MID(W6,X6+2, IFERROR(FIND(" ",W6,X6),999)-X6-2)))</f>
        <v>6</v>
      </c>
      <c r="Z6" s="0" t="str">
        <f aca="false">IF(OR(X6=-1,IFERROR(INDEX(X$2:X$100,Y6),999)&gt;=0),W6, REPLACE(W6,X6,IFERROR(FIND(" ",W6,X6),999)-X6,                   INDEX(W$2:W$100,Y6)                  ) )</f>
        <v>∃dp1 ∈ drugpresc ( F_6 )</v>
      </c>
      <c r="AA6" s="0" t="n">
        <f aca="false">IFERROR(FIND("f_",LOWER(Z6)),-1)</f>
        <v>20</v>
      </c>
      <c r="AB6" s="0" t="n">
        <f aca="false">IF(AA6=-1,-1, VALUE(MID(Z6,AA6+2, IFERROR(FIND(" ",Z6,AA6),999)-AA6-2)))</f>
        <v>6</v>
      </c>
      <c r="AC6" s="0" t="str">
        <f aca="false">IF(OR(AA6=-1,IFERROR(INDEX(AA$2:AA$100,AB6),999)&gt;=0),Z6, REPLACE(Z6,AA6,IFERROR(FIND(" ",Z6,AA6),999)-AA6,                   INDEX(Z$2:Z$100,AB6)                  ) )</f>
        <v>∃dp1 ∈ drugpresc ( F_6 )</v>
      </c>
      <c r="AD6" s="0" t="n">
        <f aca="false">IFERROR(FIND("f_",LOWER(AC6)),-1)</f>
        <v>20</v>
      </c>
      <c r="AE6" s="0" t="n">
        <f aca="false">IF(AD6=-1,-1, VALUE(MID(AC6,AD6+2, IFERROR(FIND(" ",AC6,AD6),999)-AD6-2)))</f>
        <v>6</v>
      </c>
      <c r="AF6" s="0" t="str">
        <f aca="false">IF(OR(AD6=-1,IFERROR(INDEX(AD$2:AD$100,AE6),999)&gt;=0),AC6, REPLACE(AC6,AD6,IFERROR(FIND(" ",AC6,AD6),999)-AD6,                   INDEX(AC$2:AC$100,AE6)                  ) )</f>
        <v>∃dp1 ∈ drugpresc ( F_6 )</v>
      </c>
      <c r="AG6" s="0" t="n">
        <f aca="false">IFERROR(FIND("f_",LOWER(AF6)),-1)</f>
        <v>20</v>
      </c>
      <c r="AH6" s="0" t="n">
        <f aca="false">IF(AG6=-1,-1, VALUE(MID(AF6,AG6+2, IFERROR(FIND(" ",AF6,AG6),999)-AG6-2)))</f>
        <v>6</v>
      </c>
      <c r="AI6" s="0" t="str">
        <f aca="false">IF(OR(AG6=-1,IFERROR(INDEX(AG$2:AG$100,AH6),999)&gt;=0),AF6, REPLACE(AF6,AG6,IFERROR(FIND(" ",AF6,AG6),999)-AG6,                   INDEX(AF$2:AF$100,AH6)                  ) )</f>
        <v>∃dp1 ∈ drugpresc ( F_6 )</v>
      </c>
      <c r="AJ6" s="0" t="n">
        <f aca="false">IFERROR(FIND("f_",LOWER(AI6)),-1)</f>
        <v>20</v>
      </c>
      <c r="AK6" s="0" t="n">
        <f aca="false">IF(AJ6=-1,-1, VALUE(MID(AI6,AJ6+2, IFERROR(FIND(" ",AI6,AJ6),999)-AJ6-2)))</f>
        <v>6</v>
      </c>
      <c r="AL6" s="0" t="str">
        <f aca="false">IF(OR(AJ6=-1,IFERROR(INDEX(AJ$2:AJ$100,AK6),999)&gt;=0),AI6, REPLACE(AI6,AJ6,IFERROR(FIND(" ",AI6,AJ6),999)-AJ6,                   INDEX(AI$2:AI$100,AK6)                  ) )</f>
        <v>∃dp1 ∈ drugpresc ( F_6 )</v>
      </c>
      <c r="AM6" s="0" t="n">
        <f aca="false">IFERROR(FIND("f_",LOWER(AL6)),-1)</f>
        <v>20</v>
      </c>
      <c r="AN6" s="0" t="n">
        <f aca="false">IF(AM6=-1,-1, VALUE(MID(AL6,AM6+2, IFERROR(FIND(" ",AL6,AM6),999)-AM6-2)))</f>
        <v>6</v>
      </c>
      <c r="AO6" s="0" t="str">
        <f aca="false">IF(OR(AM6=-1,IFERROR(INDEX(AM$2:AM$100,AN6),999)&gt;=0),AL6, REPLACE(AL6,AM6,IFERROR(FIND(" ",AL6,AM6),999)-AM6,                   INDEX(AL$2:AL$100,AN6)                  ) )</f>
        <v>∃dp1 ∈ drugpresc ( F_6 )</v>
      </c>
      <c r="AP6" s="0" t="n">
        <f aca="false">IFERROR(FIND("f_",LOWER(AO6)),-1)</f>
        <v>20</v>
      </c>
      <c r="AQ6" s="0" t="n">
        <f aca="false">IF(AP6=-1,-1, VALUE(MID(AO6,AP6+2, IFERROR(FIND(" ",AO6,AP6),999)-AP6-2)))</f>
        <v>6</v>
      </c>
      <c r="AR6" s="0" t="str">
        <f aca="false">IF(OR(AP6=-1,IFERROR(INDEX(AP$2:AP$100,AQ6),999)&gt;=0),AO6, REPLACE(AO6,AP6,IFERROR(FIND(" ",AO6,AP6),999)-AP6,                   INDEX(AO$2:AO$100,AQ6)                  ) )</f>
        <v>∃dp1 ∈ drugpresc ( F_6 )</v>
      </c>
      <c r="AS6" s="0" t="n">
        <f aca="false">IFERROR(FIND("f_",LOWER(AR6)),-1)</f>
        <v>20</v>
      </c>
      <c r="AT6" s="0" t="n">
        <f aca="false">IF(AS6=-1,-1, VALUE(MID(AR6,AS6+2, IFERROR(FIND(" ",AR6,AS6),999)-AS6-2)))</f>
        <v>6</v>
      </c>
      <c r="AU6" s="0" t="str">
        <f aca="false">IF(OR(AS6=-1,IFERROR(INDEX(AS$2:AS$100,AT6),999)&gt;=0),AR6, REPLACE(AR6,AS6,IFERROR(FIND(" ",AR6,AS6),999)-AS6,                   INDEX(AR$2:AR$100,AT6)                  ) )</f>
        <v>∃dp1 ∈ drugpresc ( dp1[perno] = p[perno]  ∧ ∃dp2 ∈ drugpresc ( dp2[perno] = p[perno]  ∧ dp1[dname] ≠ dp2[dname]   ∧ ∃d1 ∈ drug ( d1[dname] = dp1[dname]  ∧ dp1[company] = 'X'   ∧ ∃d2 ∈ drug ( d1[dname] = dp1[dname]  ∧ dp1[company] = 'X'   )  )  )  )</v>
      </c>
      <c r="AV6" s="0" t="n">
        <f aca="false">IFERROR(FIND("f_",LOWER(AU6)),-1)</f>
        <v>-1</v>
      </c>
      <c r="AW6" s="0" t="n">
        <f aca="false">IF(AV6=-1,-1, VALUE(MID(AU6,AV6+2, IFERROR(FIND(" ",AU6,AV6),999)-AV6-2)))</f>
        <v>-1</v>
      </c>
      <c r="AX6" s="0" t="str">
        <f aca="false">IF(OR(AV6=-1,IFERROR(INDEX(AV$2:AV$100,AW6),999)&gt;=0),AU6, REPLACE(AU6,AV6,IFERROR(FIND(" ",AU6,AV6),999)-AV6,                   INDEX(AU$2:AU$100,AW6)                  ) )</f>
        <v>∃dp1 ∈ drugpresc ( dp1[perno] = p[perno]  ∧ ∃dp2 ∈ drugpresc ( dp2[perno] = p[perno]  ∧ dp1[dname] ≠ dp2[dname]   ∧ ∃d1 ∈ drug ( d1[dname] = dp1[dname]  ∧ dp1[company] = 'X'   ∧ ∃d2 ∈ drug ( d1[dname] = dp1[dname]  ∧ dp1[company] = 'X'   )  )  )  )</v>
      </c>
      <c r="AY6" s="0" t="n">
        <f aca="false">IFERROR(FIND("f_",LOWER(AX6)),-1)</f>
        <v>-1</v>
      </c>
      <c r="AZ6" s="0" t="n">
        <f aca="false">IF(AY6=-1,-1, VALUE(MID(AX6,AY6+2, IFERROR(FIND(" ",AX6,AY6),999)-AY6-2)))</f>
        <v>-1</v>
      </c>
      <c r="BA6" s="0" t="str">
        <f aca="false">IF(OR(AY6=-1,IFERROR(INDEX(AY$2:AY$100,AZ6),999)&gt;=0),AX6, REPLACE(AX6,AY6,IFERROR(FIND(" ",AX6,AY6),999)-AY6,                   INDEX(AX$2:AX$100,AZ6)                  ) )</f>
        <v>∃dp1 ∈ drugpresc ( dp1[perno] = p[perno]  ∧ ∃dp2 ∈ drugpresc ( dp2[perno] = p[perno]  ∧ dp1[dname] ≠ dp2[dname]   ∧ ∃d1 ∈ drug ( d1[dname] = dp1[dname]  ∧ dp1[company] = 'X'   ∧ ∃d2 ∈ drug ( d1[dname] = dp1[dname]  ∧ dp1[company] = 'X'   )  )  )  )</v>
      </c>
      <c r="BB6" s="0" t="n">
        <f aca="false">IFERROR(FIND("f_",LOWER(BA6)),-1)</f>
        <v>-1</v>
      </c>
      <c r="BC6" s="0" t="n">
        <f aca="false">IF(BB6=-1,-1, VALUE(MID(BA6,BB6+2, IFERROR(FIND(" ",BA6,BB6),999)-BB6-2)))</f>
        <v>-1</v>
      </c>
      <c r="BD6" s="0" t="str">
        <f aca="false">IF(OR(BB6=-1,IFERROR(INDEX(BB$2:BB$100,BC6),999)&gt;=0),BA6, REPLACE(BA6,BB6,IFERROR(FIND(" ",BA6,BB6),999)-BB6,                   INDEX(BA$2:BA$100,BC6)                  ) )</f>
        <v>∃dp1 ∈ drugpresc ( dp1[perno] = p[perno]  ∧ ∃dp2 ∈ drugpresc ( dp2[perno] = p[perno]  ∧ dp1[dname] ≠ dp2[dname]   ∧ ∃d1 ∈ drug ( d1[dname] = dp1[dname]  ∧ dp1[company] = 'X'   ∧ ∃d2 ∈ drug ( d1[dname] = dp1[dname]  ∧ dp1[company] = 'X'   )  )  )  )</v>
      </c>
      <c r="BE6" s="0" t="n">
        <f aca="false">IFERROR(FIND("f_",LOWER(BD6)),-1)</f>
        <v>-1</v>
      </c>
      <c r="BF6" s="0" t="n">
        <f aca="false">IF(BE6=-1,-1, VALUE(MID(BD6,BE6+2, IFERROR(FIND(" ",BD6,BE6),999)-BE6-2)))</f>
        <v>-1</v>
      </c>
      <c r="BG6" s="0" t="str">
        <f aca="false">IF(OR(BE6=-1,IFERROR(INDEX(BE$2:BE$100,BF6),999)&gt;=0),BD6, REPLACE(BD6,BE6,IFERROR(FIND(" ",BD6,BE6),999)-BE6,                   INDEX(BD$2:BD$100,BF6)                  ) )</f>
        <v>∃dp1 ∈ drugpresc ( dp1[perno] = p[perno]  ∧ ∃dp2 ∈ drugpresc ( dp2[perno] = p[perno]  ∧ dp1[dname] ≠ dp2[dname]   ∧ ∃d1 ∈ drug ( d1[dname] = dp1[dname]  ∧ dp1[company] = 'X'   ∧ ∃d2 ∈ drug ( d1[dname] = dp1[dname]  ∧ dp1[company] = 'X'   )  )  )  )</v>
      </c>
      <c r="BH6" s="0" t="n">
        <f aca="false">IFERROR(FIND("f_",LOWER(BG6)),-1)</f>
        <v>-1</v>
      </c>
      <c r="BI6" s="0" t="n">
        <f aca="false">IF(BH6=-1,-1, VALUE(MID(BG6,BH6+2, IFERROR(FIND(" ",BG6,BH6),999)-BH6-2)))</f>
        <v>-1</v>
      </c>
      <c r="BJ6" s="0" t="str">
        <f aca="false">IF(OR(BH6=-1,IFERROR(INDEX(BH$2:BH$100,BI6),999)&gt;=0),BG6, REPLACE(BG6,BH6,IFERROR(FIND(" ",BG6,BH6),999)-BH6,                   INDEX(BG$2:BG$100,BI6)                  ) )</f>
        <v>∃dp1 ∈ drugpresc ( dp1[perno] = p[perno]  ∧ ∃dp2 ∈ drugpresc ( dp2[perno] = p[perno]  ∧ dp1[dname] ≠ dp2[dname]   ∧ ∃d1 ∈ drug ( d1[dname] = dp1[dname]  ∧ dp1[company] = 'X'   ∧ ∃d2 ∈ drug ( d1[dname] = dp1[dname]  ∧ dp1[company] = 'X'   )  )  )  )</v>
      </c>
      <c r="BK6" s="0" t="n">
        <f aca="false">IFERROR(FIND("f_",LOWER(BJ6)),-1)</f>
        <v>-1</v>
      </c>
      <c r="BL6" s="0" t="n">
        <f aca="false">IF(BK6=-1,-1, VALUE(MID(BJ6,BK6+2, IFERROR(FIND(" ",BJ6,BK6),999)-BK6-2)))</f>
        <v>-1</v>
      </c>
      <c r="BM6" s="0" t="str">
        <f aca="false">IF(OR(BK6=-1,IFERROR(INDEX(BK$2:BK$100,BL6),999)&gt;=0),BJ6, REPLACE(BJ6,BK6,IFERROR(FIND(" ",BJ6,BK6),999)-BK6,                   INDEX(BJ$2:BJ$100,BL6)                  ) )</f>
        <v>∃dp1 ∈ drugpresc ( dp1[perno] = p[perno]  ∧ ∃dp2 ∈ drugpresc ( dp2[perno] = p[perno]  ∧ dp1[dname] ≠ dp2[dname]   ∧ ∃d1 ∈ drug ( d1[dname] = dp1[dname]  ∧ dp1[company] = 'X'   ∧ ∃d2 ∈ drug ( d1[dname] = dp1[dname]  ∧ dp1[company] = 'X'   )  )  )  )</v>
      </c>
      <c r="BN6" s="0" t="n">
        <f aca="false">IFERROR(FIND("f_",LOWER(BM6)),-1)</f>
        <v>-1</v>
      </c>
      <c r="BO6" s="0" t="n">
        <f aca="false">IF(BN6=-1,-1, VALUE(MID(BM6,BN6+2, IFERROR(FIND(" ",BM6,BN6),999)-BN6-2)))</f>
        <v>-1</v>
      </c>
      <c r="BP6" s="0" t="str">
        <f aca="false">IF(OR(BN6=-1,IFERROR(INDEX(BN$2:BN$100,BO6),999)&gt;=0),BM6, REPLACE(BM6,BN6,IFERROR(FIND(" ",BM6,BN6),999)-BN6,                   INDEX(BM$2:BM$100,BO6)                  ) )</f>
        <v>∃dp1 ∈ drugpresc ( dp1[perno] = p[perno]  ∧ ∃dp2 ∈ drugpresc ( dp2[perno] = p[perno]  ∧ dp1[dname] ≠ dp2[dname]   ∧ ∃d1 ∈ drug ( d1[dname] = dp1[dname]  ∧ dp1[company] = 'X'   ∧ ∃d2 ∈ drug ( d1[dname] = dp1[dname]  ∧ dp1[company] = 'X'   )  )  )  )</v>
      </c>
      <c r="BQ6" s="0" t="n">
        <f aca="false">IFERROR(FIND("f_",LOWER(BP6)),-1)</f>
        <v>-1</v>
      </c>
      <c r="BR6" s="0" t="n">
        <f aca="false">IF(BQ6=-1,-1, VALUE(MID(BP6,BQ6+2, IFERROR(FIND(" ",BP6,BQ6),999)-BQ6-2)))</f>
        <v>-1</v>
      </c>
      <c r="BS6" s="0" t="str">
        <f aca="false">IF(OR(BQ6=-1,IFERROR(INDEX(BQ$2:BQ$100,BR6),999)&gt;=0),BP6, REPLACE(BP6,BQ6,IFERROR(FIND(" ",BP6,BQ6),999)-BQ6,                   INDEX(BP$2:BP$100,BR6)                  ) )</f>
        <v>∃dp1 ∈ drugpresc ( dp1[perno] = p[perno]  ∧ ∃dp2 ∈ drugpresc ( dp2[perno] = p[perno]  ∧ dp1[dname] ≠ dp2[dname]   ∧ ∃d1 ∈ drug ( d1[dname] = dp1[dname]  ∧ dp1[company] = 'X'   ∧ ∃d2 ∈ drug ( d1[dname] = dp1[dname]  ∧ dp1[company] = 'X'   )  )  )  )</v>
      </c>
      <c r="BT6" s="0" t="n">
        <f aca="false">IFERROR(FIND("f_",LOWER(BS6)),-1)</f>
        <v>-1</v>
      </c>
      <c r="BU6" s="0" t="n">
        <f aca="false">IF(BT6=-1,-1, VALUE(MID(BS6,BT6+2, IFERROR(FIND(" ",BS6,BT6),999)-BT6-2)))</f>
        <v>-1</v>
      </c>
      <c r="BV6" s="0" t="str">
        <f aca="false">IF(OR(BT6=-1,IFERROR(INDEX(BT$2:BT$100,BU6),999)&gt;=0),BS6, REPLACE(BS6,BT6,IFERROR(FIND(" ",BS6,BT6),999)-BT6,                   INDEX(BS$2:BS$100,BU6)                  ) )</f>
        <v>∃dp1 ∈ drugpresc ( dp1[perno] = p[perno]  ∧ ∃dp2 ∈ drugpresc ( dp2[perno] = p[perno]  ∧ dp1[dname] ≠ dp2[dname]   ∧ ∃d1 ∈ drug ( d1[dname] = dp1[dname]  ∧ dp1[company] = 'X'   ∧ ∃d2 ∈ drug ( d1[dname] = dp1[dname]  ∧ dp1[company] = 'X'   )  )  )  )</v>
      </c>
      <c r="BW6" s="0" t="n">
        <f aca="false">IFERROR(FIND("f_",LOWER(BV6)),-1)</f>
        <v>-1</v>
      </c>
      <c r="BX6" s="0" t="n">
        <f aca="false">IF(BW6=-1,-1, VALUE(MID(BV6,BW6+2, IFERROR(FIND(" ",BV6,BW6),999)-BW6-2)))</f>
        <v>-1</v>
      </c>
      <c r="BY6" s="0" t="str">
        <f aca="false">IF(OR(BW6=-1,IFERROR(INDEX(BW$2:BW$100,BX6),999)&gt;=0),BV6, REPLACE(BV6,BW6,IFERROR(FIND(" ",BV6,BW6),999)-BW6,                   INDEX(BV$2:BV$100,BX6)                  ) )</f>
        <v>∃dp1 ∈ drugpresc ( dp1[perno] = p[perno]  ∧ ∃dp2 ∈ drugpresc ( dp2[perno] = p[perno]  ∧ dp1[dname] ≠ dp2[dname]   ∧ ∃d1 ∈ drug ( d1[dname] = dp1[dname]  ∧ dp1[company] = 'X'   ∧ ∃d2 ∈ drug ( d1[dname] = dp1[dname]  ∧ dp1[company] = 'X'   )  )  )  )</v>
      </c>
      <c r="BZ6" s="0" t="n">
        <f aca="false">IFERROR(FIND("f_",LOWER(BY6)),-1)</f>
        <v>-1</v>
      </c>
      <c r="CA6" s="0" t="n">
        <f aca="false">IF(BZ6=-1,-1, VALUE(MID(BY6,BZ6+2, IFERROR(FIND(" ",BY6,BZ6),999)-BZ6-2)))</f>
        <v>-1</v>
      </c>
      <c r="CB6" s="0" t="str">
        <f aca="false">IF(OR(BZ6=-1,IFERROR(INDEX(BZ$2:BZ$100,CA6),999)&gt;=0),BY6, REPLACE(BY6,BZ6,IFERROR(FIND(" ",BY6,BZ6),999)-BZ6,                   INDEX(BY$2:BY$100,CA6)                  ) )</f>
        <v>∃dp1 ∈ drugpresc ( dp1[perno] = p[perno]  ∧ ∃dp2 ∈ drugpresc ( dp2[perno] = p[perno]  ∧ dp1[dname] ≠ dp2[dname]   ∧ ∃d1 ∈ drug ( d1[dname] = dp1[dname]  ∧ dp1[company] = 'X'   ∧ ∃d2 ∈ drug ( d1[dname] = dp1[dname]  ∧ dp1[company] = 'X'   )  )  )  )</v>
      </c>
      <c r="CC6" s="0" t="n">
        <f aca="false">IFERROR(FIND("f_",LOWER(CB6)),-1)</f>
        <v>-1</v>
      </c>
      <c r="CD6" s="0" t="n">
        <f aca="false">IF(CC6=-1,-1, VALUE(MID(CB6,CC6+2, IFERROR(FIND(" ",CB6,CC6),999)-CC6-2)))</f>
        <v>-1</v>
      </c>
      <c r="CE6" s="0" t="str">
        <f aca="false">IF(OR(CC6=-1,IFERROR(INDEX(CC$2:CC$100,CD6),999)&gt;=0),CB6, REPLACE(CB6,CC6,IFERROR(FIND(" ",CB6,CC6),999)-CC6,                   INDEX(CB$2:CB$100,CD6)                  ) )</f>
        <v>∃dp1 ∈ drugpresc ( dp1[perno] = p[perno]  ∧ ∃dp2 ∈ drugpresc ( dp2[perno] = p[perno]  ∧ dp1[dname] ≠ dp2[dname]   ∧ ∃d1 ∈ drug ( d1[dname] = dp1[dname]  ∧ dp1[company] = 'X'   ∧ ∃d2 ∈ drug ( d1[dname] = dp1[dname]  ∧ dp1[company] = 'X'   )  )  )  )</v>
      </c>
      <c r="CF6" s="0" t="n">
        <f aca="false">IFERROR(FIND("f_",LOWER(CE6)),-1)</f>
        <v>-1</v>
      </c>
      <c r="CG6" s="0" t="n">
        <f aca="false">IF(CF6=-1,-1, VALUE(MID(CE6,CF6+2, IFERROR(FIND(" ",CE6,CF6),999)-CF6-2)))</f>
        <v>-1</v>
      </c>
      <c r="CH6" s="0" t="str">
        <f aca="false">IF(OR(CF6=-1,IFERROR(INDEX(CF$2:CF$100,CG6),999)&gt;=0),CE6, REPLACE(CE6,CF6,IFERROR(FIND(" ",CE6,CF6),999)-CF6,                   INDEX(CE$2:CE$100,CG6)                  ) )</f>
        <v>∃dp1 ∈ drugpresc ( dp1[perno] = p[perno]  ∧ ∃dp2 ∈ drugpresc ( dp2[perno] = p[perno]  ∧ dp1[dname] ≠ dp2[dname]   ∧ ∃d1 ∈ drug ( d1[dname] = dp1[dname]  ∧ dp1[company] = 'X'   ∧ ∃d2 ∈ drug ( d1[dname] = dp1[dname]  ∧ dp1[company] = 'X'   )  )  )  )</v>
      </c>
      <c r="CI6" s="0" t="n">
        <f aca="false">IFERROR(FIND("f_",LOWER(CH6)),-1)</f>
        <v>-1</v>
      </c>
      <c r="CJ6" s="0" t="n">
        <f aca="false">IF(CI6=-1,-1, VALUE(MID(CH6,CI6+2, IFERROR(FIND(" ",CH6,CI6),999)-CI6-2)))</f>
        <v>-1</v>
      </c>
      <c r="CK6" s="0" t="str">
        <f aca="false">IF(OR(CI6=-1,IFERROR(INDEX(CI$2:CI$100,CJ6),999)&gt;=0),CH6, REPLACE(CH6,CI6,IFERROR(FIND(" ",CH6,CI6),999)-CI6,                   INDEX(CH$2:CH$100,CJ6)                  ) )</f>
        <v>∃dp1 ∈ drugpresc ( dp1[perno] = p[perno]  ∧ ∃dp2 ∈ drugpresc ( dp2[perno] = p[perno]  ∧ dp1[dname] ≠ dp2[dname]   ∧ ∃d1 ∈ drug ( d1[dname] = dp1[dname]  ∧ dp1[company] = 'X'   ∧ ∃d2 ∈ drug ( d1[dname] = dp1[dname]  ∧ dp1[company] = 'X'   )  )  )  )</v>
      </c>
      <c r="CL6" s="0" t="n">
        <f aca="false">IFERROR(FIND("f_",LOWER(CK6)),-1)</f>
        <v>-1</v>
      </c>
      <c r="CM6" s="0" t="n">
        <f aca="false">IF(CL6=-1,-1, VALUE(MID(CK6,CL6+2, IFERROR(FIND(" ",CK6,CL6),999)-CL6-2)))</f>
        <v>-1</v>
      </c>
      <c r="CN6" s="0" t="str">
        <f aca="false">IF(OR(CL6=-1,IFERROR(INDEX(CL$2:CL$100,CM6),999)&gt;=0),CK6, REPLACE(CK6,CL6,IFERROR(FIND(" ",CK6,CL6),999)-CL6,                   INDEX(CK$2:CK$100,CM6)                  ) )</f>
        <v>∃dp1 ∈ drugpresc ( dp1[perno] = p[perno]  ∧ ∃dp2 ∈ drugpresc ( dp2[perno] = p[perno]  ∧ dp1[dname] ≠ dp2[dname]   ∧ ∃d1 ∈ drug ( d1[dname] = dp1[dname]  ∧ dp1[company] = 'X'   ∧ ∃d2 ∈ drug ( d1[dname] = dp1[dname]  ∧ dp1[company] = 'X'   )  )  )  )</v>
      </c>
      <c r="CO6" s="0" t="n">
        <f aca="false">IFERROR(FIND("f_",LOWER(CN6)),-1)</f>
        <v>-1</v>
      </c>
      <c r="CP6" s="0" t="n">
        <f aca="false">IF(CO6=-1,-1, VALUE(MID(CN6,CO6+2, IFERROR(FIND(" ",CN6,CO6),999)-CO6-2)))</f>
        <v>-1</v>
      </c>
      <c r="CQ6" s="0" t="str">
        <f aca="false">IF(OR(CO6=-1,IFERROR(INDEX(CO$2:CO$100,CP6),999)&gt;=0),CN6, REPLACE(CN6,CO6,IFERROR(FIND(" ",CN6,CO6),999)-CO6,                   INDEX(CN$2:CN$100,CP6)                  ) )</f>
        <v>∃dp1 ∈ drugpresc ( dp1[perno] = p[perno]  ∧ ∃dp2 ∈ drugpresc ( dp2[perno] = p[perno]  ∧ dp1[dname] ≠ dp2[dname]   ∧ ∃d1 ∈ drug ( d1[dname] = dp1[dname]  ∧ dp1[company] = 'X'   ∧ ∃d2 ∈ drug ( d1[dname] = dp1[dname]  ∧ dp1[company] = 'X'   )  )  )  )</v>
      </c>
      <c r="CR6" s="0" t="n">
        <f aca="false">IFERROR(FIND("f_",LOWER(CQ6)),-1)</f>
        <v>-1</v>
      </c>
      <c r="CS6" s="0" t="n">
        <f aca="false">IF(CR6=-1,-1, VALUE(MID(CQ6,CR6+2, IFERROR(FIND(" ",CQ6,CR6),999)-CR6-2)))</f>
        <v>-1</v>
      </c>
      <c r="CT6" s="0" t="str">
        <f aca="false">IF(OR(CR6=-1,IFERROR(INDEX(CR$2:CR$100,CS6),999)&gt;=0),CQ6, REPLACE(CQ6,CR6,IFERROR(FIND(" ",CQ6,CR6),999)-CR6,                   INDEX(CQ$2:CQ$100,CS6)                  ) )</f>
        <v>∃dp1 ∈ drugpresc ( dp1[perno] = p[perno]  ∧ ∃dp2 ∈ drugpresc ( dp2[perno] = p[perno]  ∧ dp1[dname] ≠ dp2[dname]   ∧ ∃d1 ∈ drug ( d1[dname] = dp1[dname]  ∧ dp1[company] = 'X'   ∧ ∃d2 ∈ drug ( d1[dname] = dp1[dname]  ∧ dp1[company] = 'X'   )  )  )  )</v>
      </c>
      <c r="CU6" s="0" t="n">
        <f aca="false">IFERROR(FIND("f_",LOWER(CT6)),-1)</f>
        <v>-1</v>
      </c>
      <c r="CV6" s="0" t="n">
        <f aca="false">IF(CU6=-1,-1, VALUE(MID(CT6,CU6+2, IFERROR(FIND(" ",CT6,CU6),999)-CU6-2)))</f>
        <v>-1</v>
      </c>
      <c r="CW6" s="0" t="str">
        <f aca="false">IF(OR(CU6=-1,IFERROR(INDEX(CU$2:CU$100,CV6),999)&gt;=0),CT6, REPLACE(CT6,CU6,IFERROR(FIND(" ",CT6,CU6),999)-CU6,                   INDEX(CT$2:CT$100,CV6)                  ) )</f>
        <v>∃dp1 ∈ drugpresc ( dp1[perno] = p[perno]  ∧ ∃dp2 ∈ drugpresc ( dp2[perno] = p[perno]  ∧ dp1[dname] ≠ dp2[dname]   ∧ ∃d1 ∈ drug ( d1[dname] = dp1[dname]  ∧ dp1[company] = 'X'   ∧ ∃d2 ∈ drug ( d1[dname] = dp1[dname]  ∧ dp1[company] = 'X'   )  )  )  )</v>
      </c>
      <c r="CX6" s="0" t="n">
        <f aca="false">IFERROR(FIND("f_",LOWER(CW6)),-1)</f>
        <v>-1</v>
      </c>
      <c r="CY6" s="0" t="n">
        <f aca="false">IF(CX6=-1,-1, VALUE(MID(CW6,CX6+2, IFERROR(FIND(" ",CW6,CX6),999)-CX6-2)))</f>
        <v>-1</v>
      </c>
      <c r="CZ6" s="0" t="str">
        <f aca="false">IF(OR(CX6=-1,IFERROR(INDEX(CX$2:CX$100,CY6),999)&gt;=0),CW6, REPLACE(CW6,CX6,IFERROR(FIND(" ",CW6,CX6),999)-CX6,                   INDEX(CW$2:CW$100,CY6)                  ) )</f>
        <v>∃dp1 ∈ drugpresc ( dp1[perno] = p[perno]  ∧ ∃dp2 ∈ drugpresc ( dp2[perno] = p[perno]  ∧ dp1[dname] ≠ dp2[dname]   ∧ ∃d1 ∈ drug ( d1[dname] = dp1[dname]  ∧ dp1[company] = 'X'   ∧ ∃d2 ∈ drug ( d1[dname] = dp1[dname]  ∧ dp1[company] = 'X'   )  )  )  )</v>
      </c>
      <c r="DA6" s="0" t="n">
        <f aca="false">IFERROR(FIND("f_",LOWER(CZ6)),-1)</f>
        <v>-1</v>
      </c>
      <c r="DB6" s="0" t="n">
        <f aca="false">IF(DA6=-1,-1, VALUE(MID(CZ6,DA6+2, IFERROR(FIND(" ",CZ6,DA6),999)-DA6-2)))</f>
        <v>-1</v>
      </c>
      <c r="DC6" s="0" t="str">
        <f aca="false">IF(OR(DA6=-1,IFERROR(INDEX(DA$2:DA$100,DB6),999)&gt;=0),CZ6, REPLACE(CZ6,DA6,IFERROR(FIND(" ",CZ6,DA6),999)-DA6,                   INDEX(CZ$2:CZ$100,DB6)                  ) )</f>
        <v>∃dp1 ∈ drugpresc ( dp1[perno] = p[perno]  ∧ ∃dp2 ∈ drugpresc ( dp2[perno] = p[perno]  ∧ dp1[dname] ≠ dp2[dname]   ∧ ∃d1 ∈ drug ( d1[dname] = dp1[dname]  ∧ dp1[company] = 'X'   ∧ ∃d2 ∈ drug ( d1[dname] = dp1[dname]  ∧ dp1[company] = 'X'   )  )  )  )</v>
      </c>
    </row>
    <row r="7" customFormat="false" ht="13.8" hidden="false" customHeight="false" outlineLevel="0" collapsed="false">
      <c r="A7" s="0" t="s">
        <v>29</v>
      </c>
      <c r="B7" s="0" t="s">
        <v>30</v>
      </c>
      <c r="D7" s="1" t="s">
        <v>59</v>
      </c>
      <c r="E7" s="0" t="s">
        <v>37</v>
      </c>
      <c r="F7" s="0" t="s">
        <v>40</v>
      </c>
      <c r="J7" s="0" t="n">
        <f aca="false">J6+1</f>
        <v>6</v>
      </c>
      <c r="L7" s="0" t="str">
        <f aca="false">DC7</f>
        <v>dp1[perno] = p[perno]  ∧ ∃dp2 ∈ drugpresc ( dp2[perno] = p[perno]  ∧ dp1[dname] ≠ dp2[dname]   ∧ ∃d1 ∈ drug ( d1[dname] = dp1[dname]  ∧ dp1[company] = 'X'   ∧ ∃d2 ∈ drug ( d1[dname] = dp1[dname]  ∧ dp1[company] = 'X'   )  )  )</v>
      </c>
      <c r="O7" s="0" t="e">
        <f aca="false">IF(D7="join", E7&amp;"["&amp;G7&amp;"] = "&amp;F7&amp;"["&amp;G7&amp;"]" &amp;IF(H7="",""," ∧ "&amp;E7&amp;"["&amp;H7&amp;"] = "&amp;F7&amp;"["&amp;H7&amp;"]") &amp;IF(I7="",""," ∧ "&amp;E7&amp;"["&amp;I7&amp;"] = "&amp;F7&amp;"["&amp;I7&amp;"]"), NA())</f>
        <v>#N/A</v>
      </c>
      <c r="P7" s="0" t="str">
        <f aca="false">IFERROR(O7,VLOOKUP($D7,Relrows!$A:$E,5,0))</f>
        <v>parm1 ∧ parm2</v>
      </c>
      <c r="Q7" s="0" t="str">
        <f aca="false">SUBSTITUTE(SUBSTITUTE(SUBSTITUTE(P7,"parm1",E7),"parm2",F7),"parm3",G7)</f>
        <v>F_7 ∧ F_8</v>
      </c>
      <c r="R7" s="0" t="str">
        <f aca="false">IFERROR(VLOOKUP(ROW($A6),$J$2:$Q$100,COLUMN(Q6)-COLUMN(J6)+1,0),"")</f>
        <v>F_7 ∧ F_8</v>
      </c>
      <c r="T7" s="0" t="str">
        <f aca="false">R7</f>
        <v>F_7 ∧ F_8</v>
      </c>
      <c r="U7" s="0" t="n">
        <f aca="false">IFERROR(FIND("f_",LOWER(T7)),-1)</f>
        <v>1</v>
      </c>
      <c r="V7" s="0" t="n">
        <f aca="false">IF(U7=-1,-1, VALUE(MID(T7,U7+2, IFERROR(FIND(" ",T7,U7),999)-U7-2)))</f>
        <v>7</v>
      </c>
      <c r="W7" s="0" t="str">
        <f aca="false">IF(OR(U7=-1,IFERROR(INDEX(U$2:U$100,V7),999)&gt;=0),T7, REPLACE(T7,U7,IFERROR(FIND(" ",T7,U7),999)-U7,                   INDEX(T$2:T$100,V7)                  ) )</f>
        <v>dp1[perno] = p[perno]  ∧ F_8</v>
      </c>
      <c r="X7" s="0" t="n">
        <f aca="false">IFERROR(FIND("f_",LOWER(W7)),-1)</f>
        <v>26</v>
      </c>
      <c r="Y7" s="0" t="n">
        <f aca="false">IF(X7=-1,-1, VALUE(MID(W7,X7+2, IFERROR(FIND(" ",W7,X7),999)-X7-2)))</f>
        <v>8</v>
      </c>
      <c r="Z7" s="0" t="str">
        <f aca="false">IF(OR(X7=-1,IFERROR(INDEX(X$2:X$100,Y7),999)&gt;=0),W7, REPLACE(W7,X7,IFERROR(FIND(" ",W7,X7),999)-X7,                   INDEX(W$2:W$100,Y7)                  ) )</f>
        <v>dp1[perno] = p[perno]  ∧ F_8</v>
      </c>
      <c r="AA7" s="0" t="n">
        <f aca="false">IFERROR(FIND("f_",LOWER(Z7)),-1)</f>
        <v>26</v>
      </c>
      <c r="AB7" s="0" t="n">
        <f aca="false">IF(AA7=-1,-1, VALUE(MID(Z7,AA7+2, IFERROR(FIND(" ",Z7,AA7),999)-AA7-2)))</f>
        <v>8</v>
      </c>
      <c r="AC7" s="0" t="str">
        <f aca="false">IF(OR(AA7=-1,IFERROR(INDEX(AA$2:AA$100,AB7),999)&gt;=0),Z7, REPLACE(Z7,AA7,IFERROR(FIND(" ",Z7,AA7),999)-AA7,                   INDEX(Z$2:Z$100,AB7)                  ) )</f>
        <v>dp1[perno] = p[perno]  ∧ F_8</v>
      </c>
      <c r="AD7" s="0" t="n">
        <f aca="false">IFERROR(FIND("f_",LOWER(AC7)),-1)</f>
        <v>26</v>
      </c>
      <c r="AE7" s="0" t="n">
        <f aca="false">IF(AD7=-1,-1, VALUE(MID(AC7,AD7+2, IFERROR(FIND(" ",AC7,AD7),999)-AD7-2)))</f>
        <v>8</v>
      </c>
      <c r="AF7" s="0" t="str">
        <f aca="false">IF(OR(AD7=-1,IFERROR(INDEX(AD$2:AD$100,AE7),999)&gt;=0),AC7, REPLACE(AC7,AD7,IFERROR(FIND(" ",AC7,AD7),999)-AD7,                   INDEX(AC$2:AC$100,AE7)                  ) )</f>
        <v>dp1[perno] = p[perno]  ∧ F_8</v>
      </c>
      <c r="AG7" s="0" t="n">
        <f aca="false">IFERROR(FIND("f_",LOWER(AF7)),-1)</f>
        <v>26</v>
      </c>
      <c r="AH7" s="0" t="n">
        <f aca="false">IF(AG7=-1,-1, VALUE(MID(AF7,AG7+2, IFERROR(FIND(" ",AF7,AG7),999)-AG7-2)))</f>
        <v>8</v>
      </c>
      <c r="AI7" s="0" t="str">
        <f aca="false">IF(OR(AG7=-1,IFERROR(INDEX(AG$2:AG$100,AH7),999)&gt;=0),AF7, REPLACE(AF7,AG7,IFERROR(FIND(" ",AF7,AG7),999)-AG7,                   INDEX(AF$2:AF$100,AH7)                  ) )</f>
        <v>dp1[perno] = p[perno]  ∧ F_8</v>
      </c>
      <c r="AJ7" s="0" t="n">
        <f aca="false">IFERROR(FIND("f_",LOWER(AI7)),-1)</f>
        <v>26</v>
      </c>
      <c r="AK7" s="0" t="n">
        <f aca="false">IF(AJ7=-1,-1, VALUE(MID(AI7,AJ7+2, IFERROR(FIND(" ",AI7,AJ7),999)-AJ7-2)))</f>
        <v>8</v>
      </c>
      <c r="AL7" s="0" t="str">
        <f aca="false">IF(OR(AJ7=-1,IFERROR(INDEX(AJ$2:AJ$100,AK7),999)&gt;=0),AI7, REPLACE(AI7,AJ7,IFERROR(FIND(" ",AI7,AJ7),999)-AJ7,                   INDEX(AI$2:AI$100,AK7)                  ) )</f>
        <v>dp1[perno] = p[perno]  ∧ F_8</v>
      </c>
      <c r="AM7" s="0" t="n">
        <f aca="false">IFERROR(FIND("f_",LOWER(AL7)),-1)</f>
        <v>26</v>
      </c>
      <c r="AN7" s="0" t="n">
        <f aca="false">IF(AM7=-1,-1, VALUE(MID(AL7,AM7+2, IFERROR(FIND(" ",AL7,AM7),999)-AM7-2)))</f>
        <v>8</v>
      </c>
      <c r="AO7" s="0" t="str">
        <f aca="false">IF(OR(AM7=-1,IFERROR(INDEX(AM$2:AM$100,AN7),999)&gt;=0),AL7, REPLACE(AL7,AM7,IFERROR(FIND(" ",AL7,AM7),999)-AM7,                   INDEX(AL$2:AL$100,AN7)                  ) )</f>
        <v>dp1[perno] = p[perno]  ∧ F_8</v>
      </c>
      <c r="AP7" s="0" t="n">
        <f aca="false">IFERROR(FIND("f_",LOWER(AO7)),-1)</f>
        <v>26</v>
      </c>
      <c r="AQ7" s="0" t="n">
        <f aca="false">IF(AP7=-1,-1, VALUE(MID(AO7,AP7+2, IFERROR(FIND(" ",AO7,AP7),999)-AP7-2)))</f>
        <v>8</v>
      </c>
      <c r="AR7" s="0" t="str">
        <f aca="false">IF(OR(AP7=-1,IFERROR(INDEX(AP$2:AP$100,AQ7),999)&gt;=0),AO7, REPLACE(AO7,AP7,IFERROR(FIND(" ",AO7,AP7),999)-AP7,                   INDEX(AO$2:AO$100,AQ7)                  ) )</f>
        <v>dp1[perno] = p[perno]  ∧ ∃dp2 ∈ drugpresc ( dp2[perno] = p[perno]  ∧ dp1[dname] ≠ dp2[dname]   ∧ ∃d1 ∈ drug ( d1[dname] = dp1[dname]  ∧ dp1[company] = 'X'   ∧ ∃d2 ∈ drug ( d1[dname] = dp1[dname]  ∧ dp1[company] = 'X'   )  )  )</v>
      </c>
      <c r="AS7" s="0" t="n">
        <f aca="false">IFERROR(FIND("f_",LOWER(AR7)),-1)</f>
        <v>-1</v>
      </c>
      <c r="AT7" s="0" t="n">
        <f aca="false">IF(AS7=-1,-1, VALUE(MID(AR7,AS7+2, IFERROR(FIND(" ",AR7,AS7),999)-AS7-2)))</f>
        <v>-1</v>
      </c>
      <c r="AU7" s="0" t="str">
        <f aca="false">IF(OR(AS7=-1,IFERROR(INDEX(AS$2:AS$100,AT7),999)&gt;=0),AR7, REPLACE(AR7,AS7,IFERROR(FIND(" ",AR7,AS7),999)-AS7,                   INDEX(AR$2:AR$100,AT7)                  ) )</f>
        <v>dp1[perno] = p[perno]  ∧ ∃dp2 ∈ drugpresc ( dp2[perno] = p[perno]  ∧ dp1[dname] ≠ dp2[dname]   ∧ ∃d1 ∈ drug ( d1[dname] = dp1[dname]  ∧ dp1[company] = 'X'   ∧ ∃d2 ∈ drug ( d1[dname] = dp1[dname]  ∧ dp1[company] = 'X'   )  )  )</v>
      </c>
      <c r="AV7" s="0" t="n">
        <f aca="false">IFERROR(FIND("f_",LOWER(AU7)),-1)</f>
        <v>-1</v>
      </c>
      <c r="AW7" s="0" t="n">
        <f aca="false">IF(AV7=-1,-1, VALUE(MID(AU7,AV7+2, IFERROR(FIND(" ",AU7,AV7),999)-AV7-2)))</f>
        <v>-1</v>
      </c>
      <c r="AX7" s="0" t="str">
        <f aca="false">IF(OR(AV7=-1,IFERROR(INDEX(AV$2:AV$100,AW7),999)&gt;=0),AU7, REPLACE(AU7,AV7,IFERROR(FIND(" ",AU7,AV7),999)-AV7,                   INDEX(AU$2:AU$100,AW7)                  ) )</f>
        <v>dp1[perno] = p[perno]  ∧ ∃dp2 ∈ drugpresc ( dp2[perno] = p[perno]  ∧ dp1[dname] ≠ dp2[dname]   ∧ ∃d1 ∈ drug ( d1[dname] = dp1[dname]  ∧ dp1[company] = 'X'   ∧ ∃d2 ∈ drug ( d1[dname] = dp1[dname]  ∧ dp1[company] = 'X'   )  )  )</v>
      </c>
      <c r="AY7" s="0" t="n">
        <f aca="false">IFERROR(FIND("f_",LOWER(AX7)),-1)</f>
        <v>-1</v>
      </c>
      <c r="AZ7" s="0" t="n">
        <f aca="false">IF(AY7=-1,-1, VALUE(MID(AX7,AY7+2, IFERROR(FIND(" ",AX7,AY7),999)-AY7-2)))</f>
        <v>-1</v>
      </c>
      <c r="BA7" s="0" t="str">
        <f aca="false">IF(OR(AY7=-1,IFERROR(INDEX(AY$2:AY$100,AZ7),999)&gt;=0),AX7, REPLACE(AX7,AY7,IFERROR(FIND(" ",AX7,AY7),999)-AY7,                   INDEX(AX$2:AX$100,AZ7)                  ) )</f>
        <v>dp1[perno] = p[perno]  ∧ ∃dp2 ∈ drugpresc ( dp2[perno] = p[perno]  ∧ dp1[dname] ≠ dp2[dname]   ∧ ∃d1 ∈ drug ( d1[dname] = dp1[dname]  ∧ dp1[company] = 'X'   ∧ ∃d2 ∈ drug ( d1[dname] = dp1[dname]  ∧ dp1[company] = 'X'   )  )  )</v>
      </c>
      <c r="BB7" s="0" t="n">
        <f aca="false">IFERROR(FIND("f_",LOWER(BA7)),-1)</f>
        <v>-1</v>
      </c>
      <c r="BC7" s="0" t="n">
        <f aca="false">IF(BB7=-1,-1, VALUE(MID(BA7,BB7+2, IFERROR(FIND(" ",BA7,BB7),999)-BB7-2)))</f>
        <v>-1</v>
      </c>
      <c r="BD7" s="0" t="str">
        <f aca="false">IF(OR(BB7=-1,IFERROR(INDEX(BB$2:BB$100,BC7),999)&gt;=0),BA7, REPLACE(BA7,BB7,IFERROR(FIND(" ",BA7,BB7),999)-BB7,                   INDEX(BA$2:BA$100,BC7)                  ) )</f>
        <v>dp1[perno] = p[perno]  ∧ ∃dp2 ∈ drugpresc ( dp2[perno] = p[perno]  ∧ dp1[dname] ≠ dp2[dname]   ∧ ∃d1 ∈ drug ( d1[dname] = dp1[dname]  ∧ dp1[company] = 'X'   ∧ ∃d2 ∈ drug ( d1[dname] = dp1[dname]  ∧ dp1[company] = 'X'   )  )  )</v>
      </c>
      <c r="BE7" s="0" t="n">
        <f aca="false">IFERROR(FIND("f_",LOWER(BD7)),-1)</f>
        <v>-1</v>
      </c>
      <c r="BF7" s="0" t="n">
        <f aca="false">IF(BE7=-1,-1, VALUE(MID(BD7,BE7+2, IFERROR(FIND(" ",BD7,BE7),999)-BE7-2)))</f>
        <v>-1</v>
      </c>
      <c r="BG7" s="0" t="str">
        <f aca="false">IF(OR(BE7=-1,IFERROR(INDEX(BE$2:BE$100,BF7),999)&gt;=0),BD7, REPLACE(BD7,BE7,IFERROR(FIND(" ",BD7,BE7),999)-BE7,                   INDEX(BD$2:BD$100,BF7)                  ) )</f>
        <v>dp1[perno] = p[perno]  ∧ ∃dp2 ∈ drugpresc ( dp2[perno] = p[perno]  ∧ dp1[dname] ≠ dp2[dname]   ∧ ∃d1 ∈ drug ( d1[dname] = dp1[dname]  ∧ dp1[company] = 'X'   ∧ ∃d2 ∈ drug ( d1[dname] = dp1[dname]  ∧ dp1[company] = 'X'   )  )  )</v>
      </c>
      <c r="BH7" s="0" t="n">
        <f aca="false">IFERROR(FIND("f_",LOWER(BG7)),-1)</f>
        <v>-1</v>
      </c>
      <c r="BI7" s="0" t="n">
        <f aca="false">IF(BH7=-1,-1, VALUE(MID(BG7,BH7+2, IFERROR(FIND(" ",BG7,BH7),999)-BH7-2)))</f>
        <v>-1</v>
      </c>
      <c r="BJ7" s="0" t="str">
        <f aca="false">IF(OR(BH7=-1,IFERROR(INDEX(BH$2:BH$100,BI7),999)&gt;=0),BG7, REPLACE(BG7,BH7,IFERROR(FIND(" ",BG7,BH7),999)-BH7,                   INDEX(BG$2:BG$100,BI7)                  ) )</f>
        <v>dp1[perno] = p[perno]  ∧ ∃dp2 ∈ drugpresc ( dp2[perno] = p[perno]  ∧ dp1[dname] ≠ dp2[dname]   ∧ ∃d1 ∈ drug ( d1[dname] = dp1[dname]  ∧ dp1[company] = 'X'   ∧ ∃d2 ∈ drug ( d1[dname] = dp1[dname]  ∧ dp1[company] = 'X'   )  )  )</v>
      </c>
      <c r="BK7" s="0" t="n">
        <f aca="false">IFERROR(FIND("f_",LOWER(BJ7)),-1)</f>
        <v>-1</v>
      </c>
      <c r="BL7" s="0" t="n">
        <f aca="false">IF(BK7=-1,-1, VALUE(MID(BJ7,BK7+2, IFERROR(FIND(" ",BJ7,BK7),999)-BK7-2)))</f>
        <v>-1</v>
      </c>
      <c r="BM7" s="0" t="str">
        <f aca="false">IF(OR(BK7=-1,IFERROR(INDEX(BK$2:BK$100,BL7),999)&gt;=0),BJ7, REPLACE(BJ7,BK7,IFERROR(FIND(" ",BJ7,BK7),999)-BK7,                   INDEX(BJ$2:BJ$100,BL7)                  ) )</f>
        <v>dp1[perno] = p[perno]  ∧ ∃dp2 ∈ drugpresc ( dp2[perno] = p[perno]  ∧ dp1[dname] ≠ dp2[dname]   ∧ ∃d1 ∈ drug ( d1[dname] = dp1[dname]  ∧ dp1[company] = 'X'   ∧ ∃d2 ∈ drug ( d1[dname] = dp1[dname]  ∧ dp1[company] = 'X'   )  )  )</v>
      </c>
      <c r="BN7" s="0" t="n">
        <f aca="false">IFERROR(FIND("f_",LOWER(BM7)),-1)</f>
        <v>-1</v>
      </c>
      <c r="BO7" s="0" t="n">
        <f aca="false">IF(BN7=-1,-1, VALUE(MID(BM7,BN7+2, IFERROR(FIND(" ",BM7,BN7),999)-BN7-2)))</f>
        <v>-1</v>
      </c>
      <c r="BP7" s="0" t="str">
        <f aca="false">IF(OR(BN7=-1,IFERROR(INDEX(BN$2:BN$100,BO7),999)&gt;=0),BM7, REPLACE(BM7,BN7,IFERROR(FIND(" ",BM7,BN7),999)-BN7,                   INDEX(BM$2:BM$100,BO7)                  ) )</f>
        <v>dp1[perno] = p[perno]  ∧ ∃dp2 ∈ drugpresc ( dp2[perno] = p[perno]  ∧ dp1[dname] ≠ dp2[dname]   ∧ ∃d1 ∈ drug ( d1[dname] = dp1[dname]  ∧ dp1[company] = 'X'   ∧ ∃d2 ∈ drug ( d1[dname] = dp1[dname]  ∧ dp1[company] = 'X'   )  )  )</v>
      </c>
      <c r="BQ7" s="0" t="n">
        <f aca="false">IFERROR(FIND("f_",LOWER(BP7)),-1)</f>
        <v>-1</v>
      </c>
      <c r="BR7" s="0" t="n">
        <f aca="false">IF(BQ7=-1,-1, VALUE(MID(BP7,BQ7+2, IFERROR(FIND(" ",BP7,BQ7),999)-BQ7-2)))</f>
        <v>-1</v>
      </c>
      <c r="BS7" s="0" t="str">
        <f aca="false">IF(OR(BQ7=-1,IFERROR(INDEX(BQ$2:BQ$100,BR7),999)&gt;=0),BP7, REPLACE(BP7,BQ7,IFERROR(FIND(" ",BP7,BQ7),999)-BQ7,                   INDEX(BP$2:BP$100,BR7)                  ) )</f>
        <v>dp1[perno] = p[perno]  ∧ ∃dp2 ∈ drugpresc ( dp2[perno] = p[perno]  ∧ dp1[dname] ≠ dp2[dname]   ∧ ∃d1 ∈ drug ( d1[dname] = dp1[dname]  ∧ dp1[company] = 'X'   ∧ ∃d2 ∈ drug ( d1[dname] = dp1[dname]  ∧ dp1[company] = 'X'   )  )  )</v>
      </c>
      <c r="BT7" s="0" t="n">
        <f aca="false">IFERROR(FIND("f_",LOWER(BS7)),-1)</f>
        <v>-1</v>
      </c>
      <c r="BU7" s="0" t="n">
        <f aca="false">IF(BT7=-1,-1, VALUE(MID(BS7,BT7+2, IFERROR(FIND(" ",BS7,BT7),999)-BT7-2)))</f>
        <v>-1</v>
      </c>
      <c r="BV7" s="0" t="str">
        <f aca="false">IF(OR(BT7=-1,IFERROR(INDEX(BT$2:BT$100,BU7),999)&gt;=0),BS7, REPLACE(BS7,BT7,IFERROR(FIND(" ",BS7,BT7),999)-BT7,                   INDEX(BS$2:BS$100,BU7)                  ) )</f>
        <v>dp1[perno] = p[perno]  ∧ ∃dp2 ∈ drugpresc ( dp2[perno] = p[perno]  ∧ dp1[dname] ≠ dp2[dname]   ∧ ∃d1 ∈ drug ( d1[dname] = dp1[dname]  ∧ dp1[company] = 'X'   ∧ ∃d2 ∈ drug ( d1[dname] = dp1[dname]  ∧ dp1[company] = 'X'   )  )  )</v>
      </c>
      <c r="BW7" s="0" t="n">
        <f aca="false">IFERROR(FIND("f_",LOWER(BV7)),-1)</f>
        <v>-1</v>
      </c>
      <c r="BX7" s="0" t="n">
        <f aca="false">IF(BW7=-1,-1, VALUE(MID(BV7,BW7+2, IFERROR(FIND(" ",BV7,BW7),999)-BW7-2)))</f>
        <v>-1</v>
      </c>
      <c r="BY7" s="0" t="str">
        <f aca="false">IF(OR(BW7=-1,IFERROR(INDEX(BW$2:BW$100,BX7),999)&gt;=0),BV7, REPLACE(BV7,BW7,IFERROR(FIND(" ",BV7,BW7),999)-BW7,                   INDEX(BV$2:BV$100,BX7)                  ) )</f>
        <v>dp1[perno] = p[perno]  ∧ ∃dp2 ∈ drugpresc ( dp2[perno] = p[perno]  ∧ dp1[dname] ≠ dp2[dname]   ∧ ∃d1 ∈ drug ( d1[dname] = dp1[dname]  ∧ dp1[company] = 'X'   ∧ ∃d2 ∈ drug ( d1[dname] = dp1[dname]  ∧ dp1[company] = 'X'   )  )  )</v>
      </c>
      <c r="BZ7" s="0" t="n">
        <f aca="false">IFERROR(FIND("f_",LOWER(BY7)),-1)</f>
        <v>-1</v>
      </c>
      <c r="CA7" s="0" t="n">
        <f aca="false">IF(BZ7=-1,-1, VALUE(MID(BY7,BZ7+2, IFERROR(FIND(" ",BY7,BZ7),999)-BZ7-2)))</f>
        <v>-1</v>
      </c>
      <c r="CB7" s="0" t="str">
        <f aca="false">IF(OR(BZ7=-1,IFERROR(INDEX(BZ$2:BZ$100,CA7),999)&gt;=0),BY7, REPLACE(BY7,BZ7,IFERROR(FIND(" ",BY7,BZ7),999)-BZ7,                   INDEX(BY$2:BY$100,CA7)                  ) )</f>
        <v>dp1[perno] = p[perno]  ∧ ∃dp2 ∈ drugpresc ( dp2[perno] = p[perno]  ∧ dp1[dname] ≠ dp2[dname]   ∧ ∃d1 ∈ drug ( d1[dname] = dp1[dname]  ∧ dp1[company] = 'X'   ∧ ∃d2 ∈ drug ( d1[dname] = dp1[dname]  ∧ dp1[company] = 'X'   )  )  )</v>
      </c>
      <c r="CC7" s="0" t="n">
        <f aca="false">IFERROR(FIND("f_",LOWER(CB7)),-1)</f>
        <v>-1</v>
      </c>
      <c r="CD7" s="0" t="n">
        <f aca="false">IF(CC7=-1,-1, VALUE(MID(CB7,CC7+2, IFERROR(FIND(" ",CB7,CC7),999)-CC7-2)))</f>
        <v>-1</v>
      </c>
      <c r="CE7" s="0" t="str">
        <f aca="false">IF(OR(CC7=-1,IFERROR(INDEX(CC$2:CC$100,CD7),999)&gt;=0),CB7, REPLACE(CB7,CC7,IFERROR(FIND(" ",CB7,CC7),999)-CC7,                   INDEX(CB$2:CB$100,CD7)                  ) )</f>
        <v>dp1[perno] = p[perno]  ∧ ∃dp2 ∈ drugpresc ( dp2[perno] = p[perno]  ∧ dp1[dname] ≠ dp2[dname]   ∧ ∃d1 ∈ drug ( d1[dname] = dp1[dname]  ∧ dp1[company] = 'X'   ∧ ∃d2 ∈ drug ( d1[dname] = dp1[dname]  ∧ dp1[company] = 'X'   )  )  )</v>
      </c>
      <c r="CF7" s="0" t="n">
        <f aca="false">IFERROR(FIND("f_",LOWER(CE7)),-1)</f>
        <v>-1</v>
      </c>
      <c r="CG7" s="0" t="n">
        <f aca="false">IF(CF7=-1,-1, VALUE(MID(CE7,CF7+2, IFERROR(FIND(" ",CE7,CF7),999)-CF7-2)))</f>
        <v>-1</v>
      </c>
      <c r="CH7" s="0" t="str">
        <f aca="false">IF(OR(CF7=-1,IFERROR(INDEX(CF$2:CF$100,CG7),999)&gt;=0),CE7, REPLACE(CE7,CF7,IFERROR(FIND(" ",CE7,CF7),999)-CF7,                   INDEX(CE$2:CE$100,CG7)                  ) )</f>
        <v>dp1[perno] = p[perno]  ∧ ∃dp2 ∈ drugpresc ( dp2[perno] = p[perno]  ∧ dp1[dname] ≠ dp2[dname]   ∧ ∃d1 ∈ drug ( d1[dname] = dp1[dname]  ∧ dp1[company] = 'X'   ∧ ∃d2 ∈ drug ( d1[dname] = dp1[dname]  ∧ dp1[company] = 'X'   )  )  )</v>
      </c>
      <c r="CI7" s="0" t="n">
        <f aca="false">IFERROR(FIND("f_",LOWER(CH7)),-1)</f>
        <v>-1</v>
      </c>
      <c r="CJ7" s="0" t="n">
        <f aca="false">IF(CI7=-1,-1, VALUE(MID(CH7,CI7+2, IFERROR(FIND(" ",CH7,CI7),999)-CI7-2)))</f>
        <v>-1</v>
      </c>
      <c r="CK7" s="0" t="str">
        <f aca="false">IF(OR(CI7=-1,IFERROR(INDEX(CI$2:CI$100,CJ7),999)&gt;=0),CH7, REPLACE(CH7,CI7,IFERROR(FIND(" ",CH7,CI7),999)-CI7,                   INDEX(CH$2:CH$100,CJ7)                  ) )</f>
        <v>dp1[perno] = p[perno]  ∧ ∃dp2 ∈ drugpresc ( dp2[perno] = p[perno]  ∧ dp1[dname] ≠ dp2[dname]   ∧ ∃d1 ∈ drug ( d1[dname] = dp1[dname]  ∧ dp1[company] = 'X'   ∧ ∃d2 ∈ drug ( d1[dname] = dp1[dname]  ∧ dp1[company] = 'X'   )  )  )</v>
      </c>
      <c r="CL7" s="0" t="n">
        <f aca="false">IFERROR(FIND("f_",LOWER(CK7)),-1)</f>
        <v>-1</v>
      </c>
      <c r="CM7" s="0" t="n">
        <f aca="false">IF(CL7=-1,-1, VALUE(MID(CK7,CL7+2, IFERROR(FIND(" ",CK7,CL7),999)-CL7-2)))</f>
        <v>-1</v>
      </c>
      <c r="CN7" s="0" t="str">
        <f aca="false">IF(OR(CL7=-1,IFERROR(INDEX(CL$2:CL$100,CM7),999)&gt;=0),CK7, REPLACE(CK7,CL7,IFERROR(FIND(" ",CK7,CL7),999)-CL7,                   INDEX(CK$2:CK$100,CM7)                  ) )</f>
        <v>dp1[perno] = p[perno]  ∧ ∃dp2 ∈ drugpresc ( dp2[perno] = p[perno]  ∧ dp1[dname] ≠ dp2[dname]   ∧ ∃d1 ∈ drug ( d1[dname] = dp1[dname]  ∧ dp1[company] = 'X'   ∧ ∃d2 ∈ drug ( d1[dname] = dp1[dname]  ∧ dp1[company] = 'X'   )  )  )</v>
      </c>
      <c r="CO7" s="0" t="n">
        <f aca="false">IFERROR(FIND("f_",LOWER(CN7)),-1)</f>
        <v>-1</v>
      </c>
      <c r="CP7" s="0" t="n">
        <f aca="false">IF(CO7=-1,-1, VALUE(MID(CN7,CO7+2, IFERROR(FIND(" ",CN7,CO7),999)-CO7-2)))</f>
        <v>-1</v>
      </c>
      <c r="CQ7" s="0" t="str">
        <f aca="false">IF(OR(CO7=-1,IFERROR(INDEX(CO$2:CO$100,CP7),999)&gt;=0),CN7, REPLACE(CN7,CO7,IFERROR(FIND(" ",CN7,CO7),999)-CO7,                   INDEX(CN$2:CN$100,CP7)                  ) )</f>
        <v>dp1[perno] = p[perno]  ∧ ∃dp2 ∈ drugpresc ( dp2[perno] = p[perno]  ∧ dp1[dname] ≠ dp2[dname]   ∧ ∃d1 ∈ drug ( d1[dname] = dp1[dname]  ∧ dp1[company] = 'X'   ∧ ∃d2 ∈ drug ( d1[dname] = dp1[dname]  ∧ dp1[company] = 'X'   )  )  )</v>
      </c>
      <c r="CR7" s="0" t="n">
        <f aca="false">IFERROR(FIND("f_",LOWER(CQ7)),-1)</f>
        <v>-1</v>
      </c>
      <c r="CS7" s="0" t="n">
        <f aca="false">IF(CR7=-1,-1, VALUE(MID(CQ7,CR7+2, IFERROR(FIND(" ",CQ7,CR7),999)-CR7-2)))</f>
        <v>-1</v>
      </c>
      <c r="CT7" s="0" t="str">
        <f aca="false">IF(OR(CR7=-1,IFERROR(INDEX(CR$2:CR$100,CS7),999)&gt;=0),CQ7, REPLACE(CQ7,CR7,IFERROR(FIND(" ",CQ7,CR7),999)-CR7,                   INDEX(CQ$2:CQ$100,CS7)                  ) )</f>
        <v>dp1[perno] = p[perno]  ∧ ∃dp2 ∈ drugpresc ( dp2[perno] = p[perno]  ∧ dp1[dname] ≠ dp2[dname]   ∧ ∃d1 ∈ drug ( d1[dname] = dp1[dname]  ∧ dp1[company] = 'X'   ∧ ∃d2 ∈ drug ( d1[dname] = dp1[dname]  ∧ dp1[company] = 'X'   )  )  )</v>
      </c>
      <c r="CU7" s="0" t="n">
        <f aca="false">IFERROR(FIND("f_",LOWER(CT7)),-1)</f>
        <v>-1</v>
      </c>
      <c r="CV7" s="0" t="n">
        <f aca="false">IF(CU7=-1,-1, VALUE(MID(CT7,CU7+2, IFERROR(FIND(" ",CT7,CU7),999)-CU7-2)))</f>
        <v>-1</v>
      </c>
      <c r="CW7" s="0" t="str">
        <f aca="false">IF(OR(CU7=-1,IFERROR(INDEX(CU$2:CU$100,CV7),999)&gt;=0),CT7, REPLACE(CT7,CU7,IFERROR(FIND(" ",CT7,CU7),999)-CU7,                   INDEX(CT$2:CT$100,CV7)                  ) )</f>
        <v>dp1[perno] = p[perno]  ∧ ∃dp2 ∈ drugpresc ( dp2[perno] = p[perno]  ∧ dp1[dname] ≠ dp2[dname]   ∧ ∃d1 ∈ drug ( d1[dname] = dp1[dname]  ∧ dp1[company] = 'X'   ∧ ∃d2 ∈ drug ( d1[dname] = dp1[dname]  ∧ dp1[company] = 'X'   )  )  )</v>
      </c>
      <c r="CX7" s="0" t="n">
        <f aca="false">IFERROR(FIND("f_",LOWER(CW7)),-1)</f>
        <v>-1</v>
      </c>
      <c r="CY7" s="0" t="n">
        <f aca="false">IF(CX7=-1,-1, VALUE(MID(CW7,CX7+2, IFERROR(FIND(" ",CW7,CX7),999)-CX7-2)))</f>
        <v>-1</v>
      </c>
      <c r="CZ7" s="0" t="str">
        <f aca="false">IF(OR(CX7=-1,IFERROR(INDEX(CX$2:CX$100,CY7),999)&gt;=0),CW7, REPLACE(CW7,CX7,IFERROR(FIND(" ",CW7,CX7),999)-CX7,                   INDEX(CW$2:CW$100,CY7)                  ) )</f>
        <v>dp1[perno] = p[perno]  ∧ ∃dp2 ∈ drugpresc ( dp2[perno] = p[perno]  ∧ dp1[dname] ≠ dp2[dname]   ∧ ∃d1 ∈ drug ( d1[dname] = dp1[dname]  ∧ dp1[company] = 'X'   ∧ ∃d2 ∈ drug ( d1[dname] = dp1[dname]  ∧ dp1[company] = 'X'   )  )  )</v>
      </c>
      <c r="DA7" s="0" t="n">
        <f aca="false">IFERROR(FIND("f_",LOWER(CZ7)),-1)</f>
        <v>-1</v>
      </c>
      <c r="DB7" s="0" t="n">
        <f aca="false">IF(DA7=-1,-1, VALUE(MID(CZ7,DA7+2, IFERROR(FIND(" ",CZ7,DA7),999)-DA7-2)))</f>
        <v>-1</v>
      </c>
      <c r="DC7" s="0" t="str">
        <f aca="false">IF(OR(DA7=-1,IFERROR(INDEX(DA$2:DA$100,DB7),999)&gt;=0),CZ7, REPLACE(CZ7,DA7,IFERROR(FIND(" ",CZ7,DA7),999)-DA7,                   INDEX(CZ$2:CZ$100,DB7)                  ) )</f>
        <v>dp1[perno] = p[perno]  ∧ ∃dp2 ∈ drugpresc ( dp2[perno] = p[perno]  ∧ dp1[dname] ≠ dp2[dname]   ∧ ∃d1 ∈ drug ( d1[dname] = dp1[dname]  ∧ dp1[company] = 'X'   ∧ ∃d2 ∈ drug ( d1[dname] = dp1[dname]  ∧ dp1[company] = 'X'   )  )  )</v>
      </c>
    </row>
    <row r="8" customFormat="false" ht="13.8" hidden="false" customHeight="false" outlineLevel="0" collapsed="false">
      <c r="A8" s="0" t="s">
        <v>17</v>
      </c>
      <c r="B8" s="0" t="s">
        <v>32</v>
      </c>
      <c r="D8" s="1" t="s">
        <v>47</v>
      </c>
      <c r="E8" s="0" t="s">
        <v>83</v>
      </c>
      <c r="F8" s="0" t="s">
        <v>84</v>
      </c>
      <c r="J8" s="0" t="n">
        <f aca="false">J7+1</f>
        <v>7</v>
      </c>
      <c r="L8" s="0" t="str">
        <f aca="false">DC8</f>
        <v>dp1[perno] = p[perno]</v>
      </c>
      <c r="O8" s="0" t="e">
        <f aca="false">IF(D8="join", E8&amp;"["&amp;G8&amp;"] = "&amp;F8&amp;"["&amp;G8&amp;"]" &amp;IF(H8="",""," ∧ "&amp;E8&amp;"["&amp;H8&amp;"] = "&amp;F8&amp;"["&amp;H8&amp;"]") &amp;IF(I8="",""," ∧ "&amp;E8&amp;"["&amp;I8&amp;"] = "&amp;F8&amp;"["&amp;I8&amp;"]"), NA())</f>
        <v>#N/A</v>
      </c>
      <c r="P8" s="0" t="str">
        <f aca="false">IFERROR(O8,VLOOKUP($D8,Relrows!$A:$E,5,0))</f>
        <v>parm1 = parm2</v>
      </c>
      <c r="Q8" s="0" t="str">
        <f aca="false">SUBSTITUTE(SUBSTITUTE(SUBSTITUTE(P8,"parm1",E8),"parm2",F8),"parm3",G8)</f>
        <v>dp1[perno] = p[perno]</v>
      </c>
      <c r="R8" s="0" t="str">
        <f aca="false">IFERROR(VLOOKUP(ROW($A7),$J$2:$Q$100,COLUMN(Q7)-COLUMN(J7)+1,0),"")</f>
        <v>dp1[perno] = p[perno]</v>
      </c>
      <c r="T8" s="0" t="str">
        <f aca="false">R8</f>
        <v>dp1[perno] = p[perno]</v>
      </c>
      <c r="U8" s="0" t="n">
        <f aca="false">IFERROR(FIND("f_",LOWER(T8)),-1)</f>
        <v>-1</v>
      </c>
      <c r="V8" s="0" t="n">
        <f aca="false">IF(U8=-1,-1, VALUE(MID(T8,U8+2, IFERROR(FIND(" ",T8,U8),999)-U8-2)))</f>
        <v>-1</v>
      </c>
      <c r="W8" s="0" t="str">
        <f aca="false">IF(OR(U8=-1,IFERROR(INDEX(U$2:U$100,V8),999)&gt;=0),T8, REPLACE(T8,U8,IFERROR(FIND(" ",T8,U8),999)-U8,                   INDEX(T$2:T$100,V8)                  ) )</f>
        <v>dp1[perno] = p[perno]</v>
      </c>
      <c r="X8" s="0" t="n">
        <f aca="false">IFERROR(FIND("f_",LOWER(W8)),-1)</f>
        <v>-1</v>
      </c>
      <c r="Y8" s="0" t="n">
        <f aca="false">IF(X8=-1,-1, VALUE(MID(W8,X8+2, IFERROR(FIND(" ",W8,X8),999)-X8-2)))</f>
        <v>-1</v>
      </c>
      <c r="Z8" s="0" t="str">
        <f aca="false">IF(OR(X8=-1,IFERROR(INDEX(X$2:X$100,Y8),999)&gt;=0),W8, REPLACE(W8,X8,IFERROR(FIND(" ",W8,X8),999)-X8,                   INDEX(W$2:W$100,Y8)                  ) )</f>
        <v>dp1[perno] = p[perno]</v>
      </c>
      <c r="AA8" s="0" t="n">
        <f aca="false">IFERROR(FIND("f_",LOWER(Z8)),-1)</f>
        <v>-1</v>
      </c>
      <c r="AB8" s="0" t="n">
        <f aca="false">IF(AA8=-1,-1, VALUE(MID(Z8,AA8+2, IFERROR(FIND(" ",Z8,AA8),999)-AA8-2)))</f>
        <v>-1</v>
      </c>
      <c r="AC8" s="0" t="str">
        <f aca="false">IF(OR(AA8=-1,IFERROR(INDEX(AA$2:AA$100,AB8),999)&gt;=0),Z8, REPLACE(Z8,AA8,IFERROR(FIND(" ",Z8,AA8),999)-AA8,                   INDEX(Z$2:Z$100,AB8)                  ) )</f>
        <v>dp1[perno] = p[perno]</v>
      </c>
      <c r="AD8" s="0" t="n">
        <f aca="false">IFERROR(FIND("f_",LOWER(AC8)),-1)</f>
        <v>-1</v>
      </c>
      <c r="AE8" s="0" t="n">
        <f aca="false">IF(AD8=-1,-1, VALUE(MID(AC8,AD8+2, IFERROR(FIND(" ",AC8,AD8),999)-AD8-2)))</f>
        <v>-1</v>
      </c>
      <c r="AF8" s="0" t="str">
        <f aca="false">IF(OR(AD8=-1,IFERROR(INDEX(AD$2:AD$100,AE8),999)&gt;=0),AC8, REPLACE(AC8,AD8,IFERROR(FIND(" ",AC8,AD8),999)-AD8,                   INDEX(AC$2:AC$100,AE8)                  ) )</f>
        <v>dp1[perno] = p[perno]</v>
      </c>
      <c r="AG8" s="0" t="n">
        <f aca="false">IFERROR(FIND("f_",LOWER(AF8)),-1)</f>
        <v>-1</v>
      </c>
      <c r="AH8" s="0" t="n">
        <f aca="false">IF(AG8=-1,-1, VALUE(MID(AF8,AG8+2, IFERROR(FIND(" ",AF8,AG8),999)-AG8-2)))</f>
        <v>-1</v>
      </c>
      <c r="AI8" s="0" t="str">
        <f aca="false">IF(OR(AG8=-1,IFERROR(INDEX(AG$2:AG$100,AH8),999)&gt;=0),AF8, REPLACE(AF8,AG8,IFERROR(FIND(" ",AF8,AG8),999)-AG8,                   INDEX(AF$2:AF$100,AH8)                  ) )</f>
        <v>dp1[perno] = p[perno]</v>
      </c>
      <c r="AJ8" s="0" t="n">
        <f aca="false">IFERROR(FIND("f_",LOWER(AI8)),-1)</f>
        <v>-1</v>
      </c>
      <c r="AK8" s="0" t="n">
        <f aca="false">IF(AJ8=-1,-1, VALUE(MID(AI8,AJ8+2, IFERROR(FIND(" ",AI8,AJ8),999)-AJ8-2)))</f>
        <v>-1</v>
      </c>
      <c r="AL8" s="0" t="str">
        <f aca="false">IF(OR(AJ8=-1,IFERROR(INDEX(AJ$2:AJ$100,AK8),999)&gt;=0),AI8, REPLACE(AI8,AJ8,IFERROR(FIND(" ",AI8,AJ8),999)-AJ8,                   INDEX(AI$2:AI$100,AK8)                  ) )</f>
        <v>dp1[perno] = p[perno]</v>
      </c>
      <c r="AM8" s="0" t="n">
        <f aca="false">IFERROR(FIND("f_",LOWER(AL8)),-1)</f>
        <v>-1</v>
      </c>
      <c r="AN8" s="0" t="n">
        <f aca="false">IF(AM8=-1,-1, VALUE(MID(AL8,AM8+2, IFERROR(FIND(" ",AL8,AM8),999)-AM8-2)))</f>
        <v>-1</v>
      </c>
      <c r="AO8" s="0" t="str">
        <f aca="false">IF(OR(AM8=-1,IFERROR(INDEX(AM$2:AM$100,AN8),999)&gt;=0),AL8, REPLACE(AL8,AM8,IFERROR(FIND(" ",AL8,AM8),999)-AM8,                   INDEX(AL$2:AL$100,AN8)                  ) )</f>
        <v>dp1[perno] = p[perno]</v>
      </c>
      <c r="AP8" s="0" t="n">
        <f aca="false">IFERROR(FIND("f_",LOWER(AO8)),-1)</f>
        <v>-1</v>
      </c>
      <c r="AQ8" s="0" t="n">
        <f aca="false">IF(AP8=-1,-1, VALUE(MID(AO8,AP8+2, IFERROR(FIND(" ",AO8,AP8),999)-AP8-2)))</f>
        <v>-1</v>
      </c>
      <c r="AR8" s="0" t="str">
        <f aca="false">IF(OR(AP8=-1,IFERROR(INDEX(AP$2:AP$100,AQ8),999)&gt;=0),AO8, REPLACE(AO8,AP8,IFERROR(FIND(" ",AO8,AP8),999)-AP8,                   INDEX(AO$2:AO$100,AQ8)                  ) )</f>
        <v>dp1[perno] = p[perno]</v>
      </c>
      <c r="AS8" s="0" t="n">
        <f aca="false">IFERROR(FIND("f_",LOWER(AR8)),-1)</f>
        <v>-1</v>
      </c>
      <c r="AT8" s="0" t="n">
        <f aca="false">IF(AS8=-1,-1, VALUE(MID(AR8,AS8+2, IFERROR(FIND(" ",AR8,AS8),999)-AS8-2)))</f>
        <v>-1</v>
      </c>
      <c r="AU8" s="0" t="str">
        <f aca="false">IF(OR(AS8=-1,IFERROR(INDEX(AS$2:AS$100,AT8),999)&gt;=0),AR8, REPLACE(AR8,AS8,IFERROR(FIND(" ",AR8,AS8),999)-AS8,                   INDEX(AR$2:AR$100,AT8)                  ) )</f>
        <v>dp1[perno] = p[perno]</v>
      </c>
      <c r="AV8" s="0" t="n">
        <f aca="false">IFERROR(FIND("f_",LOWER(AU8)),-1)</f>
        <v>-1</v>
      </c>
      <c r="AW8" s="0" t="n">
        <f aca="false">IF(AV8=-1,-1, VALUE(MID(AU8,AV8+2, IFERROR(FIND(" ",AU8,AV8),999)-AV8-2)))</f>
        <v>-1</v>
      </c>
      <c r="AX8" s="0" t="str">
        <f aca="false">IF(OR(AV8=-1,IFERROR(INDEX(AV$2:AV$100,AW8),999)&gt;=0),AU8, REPLACE(AU8,AV8,IFERROR(FIND(" ",AU8,AV8),999)-AV8,                   INDEX(AU$2:AU$100,AW8)                  ) )</f>
        <v>dp1[perno] = p[perno]</v>
      </c>
      <c r="AY8" s="0" t="n">
        <f aca="false">IFERROR(FIND("f_",LOWER(AX8)),-1)</f>
        <v>-1</v>
      </c>
      <c r="AZ8" s="0" t="n">
        <f aca="false">IF(AY8=-1,-1, VALUE(MID(AX8,AY8+2, IFERROR(FIND(" ",AX8,AY8),999)-AY8-2)))</f>
        <v>-1</v>
      </c>
      <c r="BA8" s="0" t="str">
        <f aca="false">IF(OR(AY8=-1,IFERROR(INDEX(AY$2:AY$100,AZ8),999)&gt;=0),AX8, REPLACE(AX8,AY8,IFERROR(FIND(" ",AX8,AY8),999)-AY8,                   INDEX(AX$2:AX$100,AZ8)                  ) )</f>
        <v>dp1[perno] = p[perno]</v>
      </c>
      <c r="BB8" s="0" t="n">
        <f aca="false">IFERROR(FIND("f_",LOWER(BA8)),-1)</f>
        <v>-1</v>
      </c>
      <c r="BC8" s="0" t="n">
        <f aca="false">IF(BB8=-1,-1, VALUE(MID(BA8,BB8+2, IFERROR(FIND(" ",BA8,BB8),999)-BB8-2)))</f>
        <v>-1</v>
      </c>
      <c r="BD8" s="0" t="str">
        <f aca="false">IF(OR(BB8=-1,IFERROR(INDEX(BB$2:BB$100,BC8),999)&gt;=0),BA8, REPLACE(BA8,BB8,IFERROR(FIND(" ",BA8,BB8),999)-BB8,                   INDEX(BA$2:BA$100,BC8)                  ) )</f>
        <v>dp1[perno] = p[perno]</v>
      </c>
      <c r="BE8" s="0" t="n">
        <f aca="false">IFERROR(FIND("f_",LOWER(BD8)),-1)</f>
        <v>-1</v>
      </c>
      <c r="BF8" s="0" t="n">
        <f aca="false">IF(BE8=-1,-1, VALUE(MID(BD8,BE8+2, IFERROR(FIND(" ",BD8,BE8),999)-BE8-2)))</f>
        <v>-1</v>
      </c>
      <c r="BG8" s="0" t="str">
        <f aca="false">IF(OR(BE8=-1,IFERROR(INDEX(BE$2:BE$100,BF8),999)&gt;=0),BD8, REPLACE(BD8,BE8,IFERROR(FIND(" ",BD8,BE8),999)-BE8,                   INDEX(BD$2:BD$100,BF8)                  ) )</f>
        <v>dp1[perno] = p[perno]</v>
      </c>
      <c r="BH8" s="0" t="n">
        <f aca="false">IFERROR(FIND("f_",LOWER(BG8)),-1)</f>
        <v>-1</v>
      </c>
      <c r="BI8" s="0" t="n">
        <f aca="false">IF(BH8=-1,-1, VALUE(MID(BG8,BH8+2, IFERROR(FIND(" ",BG8,BH8),999)-BH8-2)))</f>
        <v>-1</v>
      </c>
      <c r="BJ8" s="0" t="str">
        <f aca="false">IF(OR(BH8=-1,IFERROR(INDEX(BH$2:BH$100,BI8),999)&gt;=0),BG8, REPLACE(BG8,BH8,IFERROR(FIND(" ",BG8,BH8),999)-BH8,                   INDEX(BG$2:BG$100,BI8)                  ) )</f>
        <v>dp1[perno] = p[perno]</v>
      </c>
      <c r="BK8" s="0" t="n">
        <f aca="false">IFERROR(FIND("f_",LOWER(BJ8)),-1)</f>
        <v>-1</v>
      </c>
      <c r="BL8" s="0" t="n">
        <f aca="false">IF(BK8=-1,-1, VALUE(MID(BJ8,BK8+2, IFERROR(FIND(" ",BJ8,BK8),999)-BK8-2)))</f>
        <v>-1</v>
      </c>
      <c r="BM8" s="0" t="str">
        <f aca="false">IF(OR(BK8=-1,IFERROR(INDEX(BK$2:BK$100,BL8),999)&gt;=0),BJ8, REPLACE(BJ8,BK8,IFERROR(FIND(" ",BJ8,BK8),999)-BK8,                   INDEX(BJ$2:BJ$100,BL8)                  ) )</f>
        <v>dp1[perno] = p[perno]</v>
      </c>
      <c r="BN8" s="0" t="n">
        <f aca="false">IFERROR(FIND("f_",LOWER(BM8)),-1)</f>
        <v>-1</v>
      </c>
      <c r="BO8" s="0" t="n">
        <f aca="false">IF(BN8=-1,-1, VALUE(MID(BM8,BN8+2, IFERROR(FIND(" ",BM8,BN8),999)-BN8-2)))</f>
        <v>-1</v>
      </c>
      <c r="BP8" s="0" t="str">
        <f aca="false">IF(OR(BN8=-1,IFERROR(INDEX(BN$2:BN$100,BO8),999)&gt;=0),BM8, REPLACE(BM8,BN8,IFERROR(FIND(" ",BM8,BN8),999)-BN8,                   INDEX(BM$2:BM$100,BO8)                  ) )</f>
        <v>dp1[perno] = p[perno]</v>
      </c>
      <c r="BQ8" s="0" t="n">
        <f aca="false">IFERROR(FIND("f_",LOWER(BP8)),-1)</f>
        <v>-1</v>
      </c>
      <c r="BR8" s="0" t="n">
        <f aca="false">IF(BQ8=-1,-1, VALUE(MID(BP8,BQ8+2, IFERROR(FIND(" ",BP8,BQ8),999)-BQ8-2)))</f>
        <v>-1</v>
      </c>
      <c r="BS8" s="0" t="str">
        <f aca="false">IF(OR(BQ8=-1,IFERROR(INDEX(BQ$2:BQ$100,BR8),999)&gt;=0),BP8, REPLACE(BP8,BQ8,IFERROR(FIND(" ",BP8,BQ8),999)-BQ8,                   INDEX(BP$2:BP$100,BR8)                  ) )</f>
        <v>dp1[perno] = p[perno]</v>
      </c>
      <c r="BT8" s="0" t="n">
        <f aca="false">IFERROR(FIND("f_",LOWER(BS8)),-1)</f>
        <v>-1</v>
      </c>
      <c r="BU8" s="0" t="n">
        <f aca="false">IF(BT8=-1,-1, VALUE(MID(BS8,BT8+2, IFERROR(FIND(" ",BS8,BT8),999)-BT8-2)))</f>
        <v>-1</v>
      </c>
      <c r="BV8" s="0" t="str">
        <f aca="false">IF(OR(BT8=-1,IFERROR(INDEX(BT$2:BT$100,BU8),999)&gt;=0),BS8, REPLACE(BS8,BT8,IFERROR(FIND(" ",BS8,BT8),999)-BT8,                   INDEX(BS$2:BS$100,BU8)                  ) )</f>
        <v>dp1[perno] = p[perno]</v>
      </c>
      <c r="BW8" s="0" t="n">
        <f aca="false">IFERROR(FIND("f_",LOWER(BV8)),-1)</f>
        <v>-1</v>
      </c>
      <c r="BX8" s="0" t="n">
        <f aca="false">IF(BW8=-1,-1, VALUE(MID(BV8,BW8+2, IFERROR(FIND(" ",BV8,BW8),999)-BW8-2)))</f>
        <v>-1</v>
      </c>
      <c r="BY8" s="0" t="str">
        <f aca="false">IF(OR(BW8=-1,IFERROR(INDEX(BW$2:BW$100,BX8),999)&gt;=0),BV8, REPLACE(BV8,BW8,IFERROR(FIND(" ",BV8,BW8),999)-BW8,                   INDEX(BV$2:BV$100,BX8)                  ) )</f>
        <v>dp1[perno] = p[perno]</v>
      </c>
      <c r="BZ8" s="0" t="n">
        <f aca="false">IFERROR(FIND("f_",LOWER(BY8)),-1)</f>
        <v>-1</v>
      </c>
      <c r="CA8" s="0" t="n">
        <f aca="false">IF(BZ8=-1,-1, VALUE(MID(BY8,BZ8+2, IFERROR(FIND(" ",BY8,BZ8),999)-BZ8-2)))</f>
        <v>-1</v>
      </c>
      <c r="CB8" s="0" t="str">
        <f aca="false">IF(OR(BZ8=-1,IFERROR(INDEX(BZ$2:BZ$100,CA8),999)&gt;=0),BY8, REPLACE(BY8,BZ8,IFERROR(FIND(" ",BY8,BZ8),999)-BZ8,                   INDEX(BY$2:BY$100,CA8)                  ) )</f>
        <v>dp1[perno] = p[perno]</v>
      </c>
      <c r="CC8" s="0" t="n">
        <f aca="false">IFERROR(FIND("f_",LOWER(CB8)),-1)</f>
        <v>-1</v>
      </c>
      <c r="CD8" s="0" t="n">
        <f aca="false">IF(CC8=-1,-1, VALUE(MID(CB8,CC8+2, IFERROR(FIND(" ",CB8,CC8),999)-CC8-2)))</f>
        <v>-1</v>
      </c>
      <c r="CE8" s="0" t="str">
        <f aca="false">IF(OR(CC8=-1,IFERROR(INDEX(CC$2:CC$100,CD8),999)&gt;=0),CB8, REPLACE(CB8,CC8,IFERROR(FIND(" ",CB8,CC8),999)-CC8,                   INDEX(CB$2:CB$100,CD8)                  ) )</f>
        <v>dp1[perno] = p[perno]</v>
      </c>
      <c r="CF8" s="0" t="n">
        <f aca="false">IFERROR(FIND("f_",LOWER(CE8)),-1)</f>
        <v>-1</v>
      </c>
      <c r="CG8" s="0" t="n">
        <f aca="false">IF(CF8=-1,-1, VALUE(MID(CE8,CF8+2, IFERROR(FIND(" ",CE8,CF8),999)-CF8-2)))</f>
        <v>-1</v>
      </c>
      <c r="CH8" s="0" t="str">
        <f aca="false">IF(OR(CF8=-1,IFERROR(INDEX(CF$2:CF$100,CG8),999)&gt;=0),CE8, REPLACE(CE8,CF8,IFERROR(FIND(" ",CE8,CF8),999)-CF8,                   INDEX(CE$2:CE$100,CG8)                  ) )</f>
        <v>dp1[perno] = p[perno]</v>
      </c>
      <c r="CI8" s="0" t="n">
        <f aca="false">IFERROR(FIND("f_",LOWER(CH8)),-1)</f>
        <v>-1</v>
      </c>
      <c r="CJ8" s="0" t="n">
        <f aca="false">IF(CI8=-1,-1, VALUE(MID(CH8,CI8+2, IFERROR(FIND(" ",CH8,CI8),999)-CI8-2)))</f>
        <v>-1</v>
      </c>
      <c r="CK8" s="0" t="str">
        <f aca="false">IF(OR(CI8=-1,IFERROR(INDEX(CI$2:CI$100,CJ8),999)&gt;=0),CH8, REPLACE(CH8,CI8,IFERROR(FIND(" ",CH8,CI8),999)-CI8,                   INDEX(CH$2:CH$100,CJ8)                  ) )</f>
        <v>dp1[perno] = p[perno]</v>
      </c>
      <c r="CL8" s="0" t="n">
        <f aca="false">IFERROR(FIND("f_",LOWER(CK8)),-1)</f>
        <v>-1</v>
      </c>
      <c r="CM8" s="0" t="n">
        <f aca="false">IF(CL8=-1,-1, VALUE(MID(CK8,CL8+2, IFERROR(FIND(" ",CK8,CL8),999)-CL8-2)))</f>
        <v>-1</v>
      </c>
      <c r="CN8" s="0" t="str">
        <f aca="false">IF(OR(CL8=-1,IFERROR(INDEX(CL$2:CL$100,CM8),999)&gt;=0),CK8, REPLACE(CK8,CL8,IFERROR(FIND(" ",CK8,CL8),999)-CL8,                   INDEX(CK$2:CK$100,CM8)                  ) )</f>
        <v>dp1[perno] = p[perno]</v>
      </c>
      <c r="CO8" s="0" t="n">
        <f aca="false">IFERROR(FIND("f_",LOWER(CN8)),-1)</f>
        <v>-1</v>
      </c>
      <c r="CP8" s="0" t="n">
        <f aca="false">IF(CO8=-1,-1, VALUE(MID(CN8,CO8+2, IFERROR(FIND(" ",CN8,CO8),999)-CO8-2)))</f>
        <v>-1</v>
      </c>
      <c r="CQ8" s="0" t="str">
        <f aca="false">IF(OR(CO8=-1,IFERROR(INDEX(CO$2:CO$100,CP8),999)&gt;=0),CN8, REPLACE(CN8,CO8,IFERROR(FIND(" ",CN8,CO8),999)-CO8,                   INDEX(CN$2:CN$100,CP8)                  ) )</f>
        <v>dp1[perno] = p[perno]</v>
      </c>
      <c r="CR8" s="0" t="n">
        <f aca="false">IFERROR(FIND("f_",LOWER(CQ8)),-1)</f>
        <v>-1</v>
      </c>
      <c r="CS8" s="0" t="n">
        <f aca="false">IF(CR8=-1,-1, VALUE(MID(CQ8,CR8+2, IFERROR(FIND(" ",CQ8,CR8),999)-CR8-2)))</f>
        <v>-1</v>
      </c>
      <c r="CT8" s="0" t="str">
        <f aca="false">IF(OR(CR8=-1,IFERROR(INDEX(CR$2:CR$100,CS8),999)&gt;=0),CQ8, REPLACE(CQ8,CR8,IFERROR(FIND(" ",CQ8,CR8),999)-CR8,                   INDEX(CQ$2:CQ$100,CS8)                  ) )</f>
        <v>dp1[perno] = p[perno]</v>
      </c>
      <c r="CU8" s="0" t="n">
        <f aca="false">IFERROR(FIND("f_",LOWER(CT8)),-1)</f>
        <v>-1</v>
      </c>
      <c r="CV8" s="0" t="n">
        <f aca="false">IF(CU8=-1,-1, VALUE(MID(CT8,CU8+2, IFERROR(FIND(" ",CT8,CU8),999)-CU8-2)))</f>
        <v>-1</v>
      </c>
      <c r="CW8" s="0" t="str">
        <f aca="false">IF(OR(CU8=-1,IFERROR(INDEX(CU$2:CU$100,CV8),999)&gt;=0),CT8, REPLACE(CT8,CU8,IFERROR(FIND(" ",CT8,CU8),999)-CU8,                   INDEX(CT$2:CT$100,CV8)                  ) )</f>
        <v>dp1[perno] = p[perno]</v>
      </c>
      <c r="CX8" s="0" t="n">
        <f aca="false">IFERROR(FIND("f_",LOWER(CW8)),-1)</f>
        <v>-1</v>
      </c>
      <c r="CY8" s="0" t="n">
        <f aca="false">IF(CX8=-1,-1, VALUE(MID(CW8,CX8+2, IFERROR(FIND(" ",CW8,CX8),999)-CX8-2)))</f>
        <v>-1</v>
      </c>
      <c r="CZ8" s="0" t="str">
        <f aca="false">IF(OR(CX8=-1,IFERROR(INDEX(CX$2:CX$100,CY8),999)&gt;=0),CW8, REPLACE(CW8,CX8,IFERROR(FIND(" ",CW8,CX8),999)-CX8,                   INDEX(CW$2:CW$100,CY8)                  ) )</f>
        <v>dp1[perno] = p[perno]</v>
      </c>
      <c r="DA8" s="0" t="n">
        <f aca="false">IFERROR(FIND("f_",LOWER(CZ8)),-1)</f>
        <v>-1</v>
      </c>
      <c r="DB8" s="0" t="n">
        <f aca="false">IF(DA8=-1,-1, VALUE(MID(CZ8,DA8+2, IFERROR(FIND(" ",CZ8,DA8),999)-DA8-2)))</f>
        <v>-1</v>
      </c>
      <c r="DC8" s="0" t="str">
        <f aca="false">IF(OR(DA8=-1,IFERROR(INDEX(DA$2:DA$100,DB8),999)&gt;=0),CZ8, REPLACE(CZ8,DA8,IFERROR(FIND(" ",CZ8,DA8),999)-DA8,                   INDEX(CZ$2:CZ$100,DB8)                  ) )</f>
        <v>dp1[perno] = p[perno]</v>
      </c>
    </row>
    <row r="9" customFormat="false" ht="13.8" hidden="false" customHeight="false" outlineLevel="0" collapsed="false">
      <c r="A9" s="0" t="s">
        <v>20</v>
      </c>
      <c r="B9" s="0" t="s">
        <v>36</v>
      </c>
      <c r="D9" s="1" t="s">
        <v>80</v>
      </c>
      <c r="E9" s="0" t="s">
        <v>24</v>
      </c>
      <c r="F9" s="0" t="s">
        <v>20</v>
      </c>
      <c r="G9" s="0" t="s">
        <v>45</v>
      </c>
      <c r="J9" s="0" t="n">
        <f aca="false">J8+1</f>
        <v>8</v>
      </c>
      <c r="L9" s="0" t="str">
        <f aca="false">DC9</f>
        <v>∃dp2 ∈ drugpresc ( dp2[perno] = p[perno]  ∧ dp1[dname] ≠ dp2[dname]   ∧ ∃d1 ∈ drug ( d1[dname] = dp1[dname]  ∧ dp1[company] = 'X'   ∧ ∃d2 ∈ drug ( d1[dname] = dp1[dname]  ∧ dp1[company] = 'X'   )  )  )</v>
      </c>
      <c r="O9" s="0" t="e">
        <f aca="false">IF(D9="join", E9&amp;"["&amp;G9&amp;"] = "&amp;F9&amp;"["&amp;G9&amp;"]" &amp;IF(H9="",""," ∧ "&amp;E9&amp;"["&amp;H9&amp;"] = "&amp;F9&amp;"["&amp;H9&amp;"]") &amp;IF(I9="",""," ∧ "&amp;E9&amp;"["&amp;I9&amp;"] = "&amp;F9&amp;"["&amp;I9&amp;"]"), NA())</f>
        <v>#N/A</v>
      </c>
      <c r="P9" s="0" t="str">
        <f aca="false">IFERROR(O9,VLOOKUP($D9,Relrows!$A:$E,5,0))</f>
        <v>∃parm1 ∈ parm2 ( parm3 )</v>
      </c>
      <c r="Q9" s="0" t="str">
        <f aca="false">SUBSTITUTE(SUBSTITUTE(SUBSTITUTE(P9,"parm1",E9),"parm2",F9),"parm3",G9)</f>
        <v>∃dp2 ∈ drugpresc ( F_10 )</v>
      </c>
      <c r="R9" s="0" t="str">
        <f aca="false">IFERROR(VLOOKUP(ROW($A8),$J$2:$Q$100,COLUMN(Q8)-COLUMN(J8)+1,0),"")</f>
        <v>∃dp2 ∈ drugpresc ( F_10 )</v>
      </c>
      <c r="T9" s="0" t="str">
        <f aca="false">R9</f>
        <v>∃dp2 ∈ drugpresc ( F_10 )</v>
      </c>
      <c r="U9" s="0" t="n">
        <f aca="false">IFERROR(FIND("f_",LOWER(T9)),-1)</f>
        <v>20</v>
      </c>
      <c r="V9" s="0" t="n">
        <f aca="false">IF(U9=-1,-1, VALUE(MID(T9,U9+2, IFERROR(FIND(" ",T9,U9),999)-U9-2)))</f>
        <v>10</v>
      </c>
      <c r="W9" s="0" t="str">
        <f aca="false">IF(OR(U9=-1,IFERROR(INDEX(U$2:U$100,V9),999)&gt;=0),T9, REPLACE(T9,U9,IFERROR(FIND(" ",T9,U9),999)-U9,                   INDEX(T$2:T$100,V9)                  ) )</f>
        <v>∃dp2 ∈ drugpresc ( F_10 )</v>
      </c>
      <c r="X9" s="0" t="n">
        <f aca="false">IFERROR(FIND("f_",LOWER(W9)),-1)</f>
        <v>20</v>
      </c>
      <c r="Y9" s="0" t="n">
        <f aca="false">IF(X9=-1,-1, VALUE(MID(W9,X9+2, IFERROR(FIND(" ",W9,X9),999)-X9-2)))</f>
        <v>10</v>
      </c>
      <c r="Z9" s="0" t="str">
        <f aca="false">IF(OR(X9=-1,IFERROR(INDEX(X$2:X$100,Y9),999)&gt;=0),W9, REPLACE(W9,X9,IFERROR(FIND(" ",W9,X9),999)-X9,                   INDEX(W$2:W$100,Y9)                  ) )</f>
        <v>∃dp2 ∈ drugpresc ( F_10 )</v>
      </c>
      <c r="AA9" s="0" t="n">
        <f aca="false">IFERROR(FIND("f_",LOWER(Z9)),-1)</f>
        <v>20</v>
      </c>
      <c r="AB9" s="0" t="n">
        <f aca="false">IF(AA9=-1,-1, VALUE(MID(Z9,AA9+2, IFERROR(FIND(" ",Z9,AA9),999)-AA9-2)))</f>
        <v>10</v>
      </c>
      <c r="AC9" s="0" t="str">
        <f aca="false">IF(OR(AA9=-1,IFERROR(INDEX(AA$2:AA$100,AB9),999)&gt;=0),Z9, REPLACE(Z9,AA9,IFERROR(FIND(" ",Z9,AA9),999)-AA9,                   INDEX(Z$2:Z$100,AB9)                  ) )</f>
        <v>∃dp2 ∈ drugpresc ( F_10 )</v>
      </c>
      <c r="AD9" s="0" t="n">
        <f aca="false">IFERROR(FIND("f_",LOWER(AC9)),-1)</f>
        <v>20</v>
      </c>
      <c r="AE9" s="0" t="n">
        <f aca="false">IF(AD9=-1,-1, VALUE(MID(AC9,AD9+2, IFERROR(FIND(" ",AC9,AD9),999)-AD9-2)))</f>
        <v>10</v>
      </c>
      <c r="AF9" s="0" t="str">
        <f aca="false">IF(OR(AD9=-1,IFERROR(INDEX(AD$2:AD$100,AE9),999)&gt;=0),AC9, REPLACE(AC9,AD9,IFERROR(FIND(" ",AC9,AD9),999)-AD9,                   INDEX(AC$2:AC$100,AE9)                  ) )</f>
        <v>∃dp2 ∈ drugpresc ( F_10 )</v>
      </c>
      <c r="AG9" s="0" t="n">
        <f aca="false">IFERROR(FIND("f_",LOWER(AF9)),-1)</f>
        <v>20</v>
      </c>
      <c r="AH9" s="0" t="n">
        <f aca="false">IF(AG9=-1,-1, VALUE(MID(AF9,AG9+2, IFERROR(FIND(" ",AF9,AG9),999)-AG9-2)))</f>
        <v>10</v>
      </c>
      <c r="AI9" s="0" t="str">
        <f aca="false">IF(OR(AG9=-1,IFERROR(INDEX(AG$2:AG$100,AH9),999)&gt;=0),AF9, REPLACE(AF9,AG9,IFERROR(FIND(" ",AF9,AG9),999)-AG9,                   INDEX(AF$2:AF$100,AH9)                  ) )</f>
        <v>∃dp2 ∈ drugpresc ( F_10 )</v>
      </c>
      <c r="AJ9" s="0" t="n">
        <f aca="false">IFERROR(FIND("f_",LOWER(AI9)),-1)</f>
        <v>20</v>
      </c>
      <c r="AK9" s="0" t="n">
        <f aca="false">IF(AJ9=-1,-1, VALUE(MID(AI9,AJ9+2, IFERROR(FIND(" ",AI9,AJ9),999)-AJ9-2)))</f>
        <v>10</v>
      </c>
      <c r="AL9" s="0" t="str">
        <f aca="false">IF(OR(AJ9=-1,IFERROR(INDEX(AJ$2:AJ$100,AK9),999)&gt;=0),AI9, REPLACE(AI9,AJ9,IFERROR(FIND(" ",AI9,AJ9),999)-AJ9,                   INDEX(AI$2:AI$100,AK9)                  ) )</f>
        <v>∃dp2 ∈ drugpresc ( F_10 )</v>
      </c>
      <c r="AM9" s="0" t="n">
        <f aca="false">IFERROR(FIND("f_",LOWER(AL9)),-1)</f>
        <v>20</v>
      </c>
      <c r="AN9" s="0" t="n">
        <f aca="false">IF(AM9=-1,-1, VALUE(MID(AL9,AM9+2, IFERROR(FIND(" ",AL9,AM9),999)-AM9-2)))</f>
        <v>10</v>
      </c>
      <c r="AO9" s="0" t="str">
        <f aca="false">IF(OR(AM9=-1,IFERROR(INDEX(AM$2:AM$100,AN9),999)&gt;=0),AL9, REPLACE(AL9,AM9,IFERROR(FIND(" ",AL9,AM9),999)-AM9,                   INDEX(AL$2:AL$100,AN9)                  ) )</f>
        <v>∃dp2 ∈ drugpresc ( dp2[perno] = p[perno]  ∧ dp1[dname] ≠ dp2[dname]   ∧ ∃d1 ∈ drug ( d1[dname] = dp1[dname]  ∧ dp1[company] = 'X'   ∧ ∃d2 ∈ drug ( d1[dname] = dp1[dname]  ∧ dp1[company] = 'X'   )  )  )</v>
      </c>
      <c r="AP9" s="0" t="n">
        <f aca="false">IFERROR(FIND("f_",LOWER(AO9)),-1)</f>
        <v>-1</v>
      </c>
      <c r="AQ9" s="0" t="n">
        <f aca="false">IF(AP9=-1,-1, VALUE(MID(AO9,AP9+2, IFERROR(FIND(" ",AO9,AP9),999)-AP9-2)))</f>
        <v>-1</v>
      </c>
      <c r="AR9" s="0" t="str">
        <f aca="false">IF(OR(AP9=-1,IFERROR(INDEX(AP$2:AP$100,AQ9),999)&gt;=0),AO9, REPLACE(AO9,AP9,IFERROR(FIND(" ",AO9,AP9),999)-AP9,                   INDEX(AO$2:AO$100,AQ9)                  ) )</f>
        <v>∃dp2 ∈ drugpresc ( dp2[perno] = p[perno]  ∧ dp1[dname] ≠ dp2[dname]   ∧ ∃d1 ∈ drug ( d1[dname] = dp1[dname]  ∧ dp1[company] = 'X'   ∧ ∃d2 ∈ drug ( d1[dname] = dp1[dname]  ∧ dp1[company] = 'X'   )  )  )</v>
      </c>
      <c r="AS9" s="0" t="n">
        <f aca="false">IFERROR(FIND("f_",LOWER(AR9)),-1)</f>
        <v>-1</v>
      </c>
      <c r="AT9" s="0" t="n">
        <f aca="false">IF(AS9=-1,-1, VALUE(MID(AR9,AS9+2, IFERROR(FIND(" ",AR9,AS9),999)-AS9-2)))</f>
        <v>-1</v>
      </c>
      <c r="AU9" s="0" t="str">
        <f aca="false">IF(OR(AS9=-1,IFERROR(INDEX(AS$2:AS$100,AT9),999)&gt;=0),AR9, REPLACE(AR9,AS9,IFERROR(FIND(" ",AR9,AS9),999)-AS9,                   INDEX(AR$2:AR$100,AT9)                  ) )</f>
        <v>∃dp2 ∈ drugpresc ( dp2[perno] = p[perno]  ∧ dp1[dname] ≠ dp2[dname]   ∧ ∃d1 ∈ drug ( d1[dname] = dp1[dname]  ∧ dp1[company] = 'X'   ∧ ∃d2 ∈ drug ( d1[dname] = dp1[dname]  ∧ dp1[company] = 'X'   )  )  )</v>
      </c>
      <c r="AV9" s="0" t="n">
        <f aca="false">IFERROR(FIND("f_",LOWER(AU9)),-1)</f>
        <v>-1</v>
      </c>
      <c r="AW9" s="0" t="n">
        <f aca="false">IF(AV9=-1,-1, VALUE(MID(AU9,AV9+2, IFERROR(FIND(" ",AU9,AV9),999)-AV9-2)))</f>
        <v>-1</v>
      </c>
      <c r="AX9" s="0" t="str">
        <f aca="false">IF(OR(AV9=-1,IFERROR(INDEX(AV$2:AV$100,AW9),999)&gt;=0),AU9, REPLACE(AU9,AV9,IFERROR(FIND(" ",AU9,AV9),999)-AV9,                   INDEX(AU$2:AU$100,AW9)                  ) )</f>
        <v>∃dp2 ∈ drugpresc ( dp2[perno] = p[perno]  ∧ dp1[dname] ≠ dp2[dname]   ∧ ∃d1 ∈ drug ( d1[dname] = dp1[dname]  ∧ dp1[company] = 'X'   ∧ ∃d2 ∈ drug ( d1[dname] = dp1[dname]  ∧ dp1[company] = 'X'   )  )  )</v>
      </c>
      <c r="AY9" s="0" t="n">
        <f aca="false">IFERROR(FIND("f_",LOWER(AX9)),-1)</f>
        <v>-1</v>
      </c>
      <c r="AZ9" s="0" t="n">
        <f aca="false">IF(AY9=-1,-1, VALUE(MID(AX9,AY9+2, IFERROR(FIND(" ",AX9,AY9),999)-AY9-2)))</f>
        <v>-1</v>
      </c>
      <c r="BA9" s="0" t="str">
        <f aca="false">IF(OR(AY9=-1,IFERROR(INDEX(AY$2:AY$100,AZ9),999)&gt;=0),AX9, REPLACE(AX9,AY9,IFERROR(FIND(" ",AX9,AY9),999)-AY9,                   INDEX(AX$2:AX$100,AZ9)                  ) )</f>
        <v>∃dp2 ∈ drugpresc ( dp2[perno] = p[perno]  ∧ dp1[dname] ≠ dp2[dname]   ∧ ∃d1 ∈ drug ( d1[dname] = dp1[dname]  ∧ dp1[company] = 'X'   ∧ ∃d2 ∈ drug ( d1[dname] = dp1[dname]  ∧ dp1[company] = 'X'   )  )  )</v>
      </c>
      <c r="BB9" s="0" t="n">
        <f aca="false">IFERROR(FIND("f_",LOWER(BA9)),-1)</f>
        <v>-1</v>
      </c>
      <c r="BC9" s="0" t="n">
        <f aca="false">IF(BB9=-1,-1, VALUE(MID(BA9,BB9+2, IFERROR(FIND(" ",BA9,BB9),999)-BB9-2)))</f>
        <v>-1</v>
      </c>
      <c r="BD9" s="0" t="str">
        <f aca="false">IF(OR(BB9=-1,IFERROR(INDEX(BB$2:BB$100,BC9),999)&gt;=0),BA9, REPLACE(BA9,BB9,IFERROR(FIND(" ",BA9,BB9),999)-BB9,                   INDEX(BA$2:BA$100,BC9)                  ) )</f>
        <v>∃dp2 ∈ drugpresc ( dp2[perno] = p[perno]  ∧ dp1[dname] ≠ dp2[dname]   ∧ ∃d1 ∈ drug ( d1[dname] = dp1[dname]  ∧ dp1[company] = 'X'   ∧ ∃d2 ∈ drug ( d1[dname] = dp1[dname]  ∧ dp1[company] = 'X'   )  )  )</v>
      </c>
      <c r="BE9" s="0" t="n">
        <f aca="false">IFERROR(FIND("f_",LOWER(BD9)),-1)</f>
        <v>-1</v>
      </c>
      <c r="BF9" s="0" t="n">
        <f aca="false">IF(BE9=-1,-1, VALUE(MID(BD9,BE9+2, IFERROR(FIND(" ",BD9,BE9),999)-BE9-2)))</f>
        <v>-1</v>
      </c>
      <c r="BG9" s="0" t="str">
        <f aca="false">IF(OR(BE9=-1,IFERROR(INDEX(BE$2:BE$100,BF9),999)&gt;=0),BD9, REPLACE(BD9,BE9,IFERROR(FIND(" ",BD9,BE9),999)-BE9,                   INDEX(BD$2:BD$100,BF9)                  ) )</f>
        <v>∃dp2 ∈ drugpresc ( dp2[perno] = p[perno]  ∧ dp1[dname] ≠ dp2[dname]   ∧ ∃d1 ∈ drug ( d1[dname] = dp1[dname]  ∧ dp1[company] = 'X'   ∧ ∃d2 ∈ drug ( d1[dname] = dp1[dname]  ∧ dp1[company] = 'X'   )  )  )</v>
      </c>
      <c r="BH9" s="0" t="n">
        <f aca="false">IFERROR(FIND("f_",LOWER(BG9)),-1)</f>
        <v>-1</v>
      </c>
      <c r="BI9" s="0" t="n">
        <f aca="false">IF(BH9=-1,-1, VALUE(MID(BG9,BH9+2, IFERROR(FIND(" ",BG9,BH9),999)-BH9-2)))</f>
        <v>-1</v>
      </c>
      <c r="BJ9" s="0" t="str">
        <f aca="false">IF(OR(BH9=-1,IFERROR(INDEX(BH$2:BH$100,BI9),999)&gt;=0),BG9, REPLACE(BG9,BH9,IFERROR(FIND(" ",BG9,BH9),999)-BH9,                   INDEX(BG$2:BG$100,BI9)                  ) )</f>
        <v>∃dp2 ∈ drugpresc ( dp2[perno] = p[perno]  ∧ dp1[dname] ≠ dp2[dname]   ∧ ∃d1 ∈ drug ( d1[dname] = dp1[dname]  ∧ dp1[company] = 'X'   ∧ ∃d2 ∈ drug ( d1[dname] = dp1[dname]  ∧ dp1[company] = 'X'   )  )  )</v>
      </c>
      <c r="BK9" s="0" t="n">
        <f aca="false">IFERROR(FIND("f_",LOWER(BJ9)),-1)</f>
        <v>-1</v>
      </c>
      <c r="BL9" s="0" t="n">
        <f aca="false">IF(BK9=-1,-1, VALUE(MID(BJ9,BK9+2, IFERROR(FIND(" ",BJ9,BK9),999)-BK9-2)))</f>
        <v>-1</v>
      </c>
      <c r="BM9" s="0" t="str">
        <f aca="false">IF(OR(BK9=-1,IFERROR(INDEX(BK$2:BK$100,BL9),999)&gt;=0),BJ9, REPLACE(BJ9,BK9,IFERROR(FIND(" ",BJ9,BK9),999)-BK9,                   INDEX(BJ$2:BJ$100,BL9)                  ) )</f>
        <v>∃dp2 ∈ drugpresc ( dp2[perno] = p[perno]  ∧ dp1[dname] ≠ dp2[dname]   ∧ ∃d1 ∈ drug ( d1[dname] = dp1[dname]  ∧ dp1[company] = 'X'   ∧ ∃d2 ∈ drug ( d1[dname] = dp1[dname]  ∧ dp1[company] = 'X'   )  )  )</v>
      </c>
      <c r="BN9" s="0" t="n">
        <f aca="false">IFERROR(FIND("f_",LOWER(BM9)),-1)</f>
        <v>-1</v>
      </c>
      <c r="BO9" s="0" t="n">
        <f aca="false">IF(BN9=-1,-1, VALUE(MID(BM9,BN9+2, IFERROR(FIND(" ",BM9,BN9),999)-BN9-2)))</f>
        <v>-1</v>
      </c>
      <c r="BP9" s="0" t="str">
        <f aca="false">IF(OR(BN9=-1,IFERROR(INDEX(BN$2:BN$100,BO9),999)&gt;=0),BM9, REPLACE(BM9,BN9,IFERROR(FIND(" ",BM9,BN9),999)-BN9,                   INDEX(BM$2:BM$100,BO9)                  ) )</f>
        <v>∃dp2 ∈ drugpresc ( dp2[perno] = p[perno]  ∧ dp1[dname] ≠ dp2[dname]   ∧ ∃d1 ∈ drug ( d1[dname] = dp1[dname]  ∧ dp1[company] = 'X'   ∧ ∃d2 ∈ drug ( d1[dname] = dp1[dname]  ∧ dp1[company] = 'X'   )  )  )</v>
      </c>
      <c r="BQ9" s="0" t="n">
        <f aca="false">IFERROR(FIND("f_",LOWER(BP9)),-1)</f>
        <v>-1</v>
      </c>
      <c r="BR9" s="0" t="n">
        <f aca="false">IF(BQ9=-1,-1, VALUE(MID(BP9,BQ9+2, IFERROR(FIND(" ",BP9,BQ9),999)-BQ9-2)))</f>
        <v>-1</v>
      </c>
      <c r="BS9" s="0" t="str">
        <f aca="false">IF(OR(BQ9=-1,IFERROR(INDEX(BQ$2:BQ$100,BR9),999)&gt;=0),BP9, REPLACE(BP9,BQ9,IFERROR(FIND(" ",BP9,BQ9),999)-BQ9,                   INDEX(BP$2:BP$100,BR9)                  ) )</f>
        <v>∃dp2 ∈ drugpresc ( dp2[perno] = p[perno]  ∧ dp1[dname] ≠ dp2[dname]   ∧ ∃d1 ∈ drug ( d1[dname] = dp1[dname]  ∧ dp1[company] = 'X'   ∧ ∃d2 ∈ drug ( d1[dname] = dp1[dname]  ∧ dp1[company] = 'X'   )  )  )</v>
      </c>
      <c r="BT9" s="0" t="n">
        <f aca="false">IFERROR(FIND("f_",LOWER(BS9)),-1)</f>
        <v>-1</v>
      </c>
      <c r="BU9" s="0" t="n">
        <f aca="false">IF(BT9=-1,-1, VALUE(MID(BS9,BT9+2, IFERROR(FIND(" ",BS9,BT9),999)-BT9-2)))</f>
        <v>-1</v>
      </c>
      <c r="BV9" s="0" t="str">
        <f aca="false">IF(OR(BT9=-1,IFERROR(INDEX(BT$2:BT$100,BU9),999)&gt;=0),BS9, REPLACE(BS9,BT9,IFERROR(FIND(" ",BS9,BT9),999)-BT9,                   INDEX(BS$2:BS$100,BU9)                  ) )</f>
        <v>∃dp2 ∈ drugpresc ( dp2[perno] = p[perno]  ∧ dp1[dname] ≠ dp2[dname]   ∧ ∃d1 ∈ drug ( d1[dname] = dp1[dname]  ∧ dp1[company] = 'X'   ∧ ∃d2 ∈ drug ( d1[dname] = dp1[dname]  ∧ dp1[company] = 'X'   )  )  )</v>
      </c>
      <c r="BW9" s="0" t="n">
        <f aca="false">IFERROR(FIND("f_",LOWER(BV9)),-1)</f>
        <v>-1</v>
      </c>
      <c r="BX9" s="0" t="n">
        <f aca="false">IF(BW9=-1,-1, VALUE(MID(BV9,BW9+2, IFERROR(FIND(" ",BV9,BW9),999)-BW9-2)))</f>
        <v>-1</v>
      </c>
      <c r="BY9" s="0" t="str">
        <f aca="false">IF(OR(BW9=-1,IFERROR(INDEX(BW$2:BW$100,BX9),999)&gt;=0),BV9, REPLACE(BV9,BW9,IFERROR(FIND(" ",BV9,BW9),999)-BW9,                   INDEX(BV$2:BV$100,BX9)                  ) )</f>
        <v>∃dp2 ∈ drugpresc ( dp2[perno] = p[perno]  ∧ dp1[dname] ≠ dp2[dname]   ∧ ∃d1 ∈ drug ( d1[dname] = dp1[dname]  ∧ dp1[company] = 'X'   ∧ ∃d2 ∈ drug ( d1[dname] = dp1[dname]  ∧ dp1[company] = 'X'   )  )  )</v>
      </c>
      <c r="BZ9" s="0" t="n">
        <f aca="false">IFERROR(FIND("f_",LOWER(BY9)),-1)</f>
        <v>-1</v>
      </c>
      <c r="CA9" s="0" t="n">
        <f aca="false">IF(BZ9=-1,-1, VALUE(MID(BY9,BZ9+2, IFERROR(FIND(" ",BY9,BZ9),999)-BZ9-2)))</f>
        <v>-1</v>
      </c>
      <c r="CB9" s="0" t="str">
        <f aca="false">IF(OR(BZ9=-1,IFERROR(INDEX(BZ$2:BZ$100,CA9),999)&gt;=0),BY9, REPLACE(BY9,BZ9,IFERROR(FIND(" ",BY9,BZ9),999)-BZ9,                   INDEX(BY$2:BY$100,CA9)                  ) )</f>
        <v>∃dp2 ∈ drugpresc ( dp2[perno] = p[perno]  ∧ dp1[dname] ≠ dp2[dname]   ∧ ∃d1 ∈ drug ( d1[dname] = dp1[dname]  ∧ dp1[company] = 'X'   ∧ ∃d2 ∈ drug ( d1[dname] = dp1[dname]  ∧ dp1[company] = 'X'   )  )  )</v>
      </c>
      <c r="CC9" s="0" t="n">
        <f aca="false">IFERROR(FIND("f_",LOWER(CB9)),-1)</f>
        <v>-1</v>
      </c>
      <c r="CD9" s="0" t="n">
        <f aca="false">IF(CC9=-1,-1, VALUE(MID(CB9,CC9+2, IFERROR(FIND(" ",CB9,CC9),999)-CC9-2)))</f>
        <v>-1</v>
      </c>
      <c r="CE9" s="0" t="str">
        <f aca="false">IF(OR(CC9=-1,IFERROR(INDEX(CC$2:CC$100,CD9),999)&gt;=0),CB9, REPLACE(CB9,CC9,IFERROR(FIND(" ",CB9,CC9),999)-CC9,                   INDEX(CB$2:CB$100,CD9)                  ) )</f>
        <v>∃dp2 ∈ drugpresc ( dp2[perno] = p[perno]  ∧ dp1[dname] ≠ dp2[dname]   ∧ ∃d1 ∈ drug ( d1[dname] = dp1[dname]  ∧ dp1[company] = 'X'   ∧ ∃d2 ∈ drug ( d1[dname] = dp1[dname]  ∧ dp1[company] = 'X'   )  )  )</v>
      </c>
      <c r="CF9" s="0" t="n">
        <f aca="false">IFERROR(FIND("f_",LOWER(CE9)),-1)</f>
        <v>-1</v>
      </c>
      <c r="CG9" s="0" t="n">
        <f aca="false">IF(CF9=-1,-1, VALUE(MID(CE9,CF9+2, IFERROR(FIND(" ",CE9,CF9),999)-CF9-2)))</f>
        <v>-1</v>
      </c>
      <c r="CH9" s="0" t="str">
        <f aca="false">IF(OR(CF9=-1,IFERROR(INDEX(CF$2:CF$100,CG9),999)&gt;=0),CE9, REPLACE(CE9,CF9,IFERROR(FIND(" ",CE9,CF9),999)-CF9,                   INDEX(CE$2:CE$100,CG9)                  ) )</f>
        <v>∃dp2 ∈ drugpresc ( dp2[perno] = p[perno]  ∧ dp1[dname] ≠ dp2[dname]   ∧ ∃d1 ∈ drug ( d1[dname] = dp1[dname]  ∧ dp1[company] = 'X'   ∧ ∃d2 ∈ drug ( d1[dname] = dp1[dname]  ∧ dp1[company] = 'X'   )  )  )</v>
      </c>
      <c r="CI9" s="0" t="n">
        <f aca="false">IFERROR(FIND("f_",LOWER(CH9)),-1)</f>
        <v>-1</v>
      </c>
      <c r="CJ9" s="0" t="n">
        <f aca="false">IF(CI9=-1,-1, VALUE(MID(CH9,CI9+2, IFERROR(FIND(" ",CH9,CI9),999)-CI9-2)))</f>
        <v>-1</v>
      </c>
      <c r="CK9" s="0" t="str">
        <f aca="false">IF(OR(CI9=-1,IFERROR(INDEX(CI$2:CI$100,CJ9),999)&gt;=0),CH9, REPLACE(CH9,CI9,IFERROR(FIND(" ",CH9,CI9),999)-CI9,                   INDEX(CH$2:CH$100,CJ9)                  ) )</f>
        <v>∃dp2 ∈ drugpresc ( dp2[perno] = p[perno]  ∧ dp1[dname] ≠ dp2[dname]   ∧ ∃d1 ∈ drug ( d1[dname] = dp1[dname]  ∧ dp1[company] = 'X'   ∧ ∃d2 ∈ drug ( d1[dname] = dp1[dname]  ∧ dp1[company] = 'X'   )  )  )</v>
      </c>
      <c r="CL9" s="0" t="n">
        <f aca="false">IFERROR(FIND("f_",LOWER(CK9)),-1)</f>
        <v>-1</v>
      </c>
      <c r="CM9" s="0" t="n">
        <f aca="false">IF(CL9=-1,-1, VALUE(MID(CK9,CL9+2, IFERROR(FIND(" ",CK9,CL9),999)-CL9-2)))</f>
        <v>-1</v>
      </c>
      <c r="CN9" s="0" t="str">
        <f aca="false">IF(OR(CL9=-1,IFERROR(INDEX(CL$2:CL$100,CM9),999)&gt;=0),CK9, REPLACE(CK9,CL9,IFERROR(FIND(" ",CK9,CL9),999)-CL9,                   INDEX(CK$2:CK$100,CM9)                  ) )</f>
        <v>∃dp2 ∈ drugpresc ( dp2[perno] = p[perno]  ∧ dp1[dname] ≠ dp2[dname]   ∧ ∃d1 ∈ drug ( d1[dname] = dp1[dname]  ∧ dp1[company] = 'X'   ∧ ∃d2 ∈ drug ( d1[dname] = dp1[dname]  ∧ dp1[company] = 'X'   )  )  )</v>
      </c>
      <c r="CO9" s="0" t="n">
        <f aca="false">IFERROR(FIND("f_",LOWER(CN9)),-1)</f>
        <v>-1</v>
      </c>
      <c r="CP9" s="0" t="n">
        <f aca="false">IF(CO9=-1,-1, VALUE(MID(CN9,CO9+2, IFERROR(FIND(" ",CN9,CO9),999)-CO9-2)))</f>
        <v>-1</v>
      </c>
      <c r="CQ9" s="0" t="str">
        <f aca="false">IF(OR(CO9=-1,IFERROR(INDEX(CO$2:CO$100,CP9),999)&gt;=0),CN9, REPLACE(CN9,CO9,IFERROR(FIND(" ",CN9,CO9),999)-CO9,                   INDEX(CN$2:CN$100,CP9)                  ) )</f>
        <v>∃dp2 ∈ drugpresc ( dp2[perno] = p[perno]  ∧ dp1[dname] ≠ dp2[dname]   ∧ ∃d1 ∈ drug ( d1[dname] = dp1[dname]  ∧ dp1[company] = 'X'   ∧ ∃d2 ∈ drug ( d1[dname] = dp1[dname]  ∧ dp1[company] = 'X'   )  )  )</v>
      </c>
      <c r="CR9" s="0" t="n">
        <f aca="false">IFERROR(FIND("f_",LOWER(CQ9)),-1)</f>
        <v>-1</v>
      </c>
      <c r="CS9" s="0" t="n">
        <f aca="false">IF(CR9=-1,-1, VALUE(MID(CQ9,CR9+2, IFERROR(FIND(" ",CQ9,CR9),999)-CR9-2)))</f>
        <v>-1</v>
      </c>
      <c r="CT9" s="0" t="str">
        <f aca="false">IF(OR(CR9=-1,IFERROR(INDEX(CR$2:CR$100,CS9),999)&gt;=0),CQ9, REPLACE(CQ9,CR9,IFERROR(FIND(" ",CQ9,CR9),999)-CR9,                   INDEX(CQ$2:CQ$100,CS9)                  ) )</f>
        <v>∃dp2 ∈ drugpresc ( dp2[perno] = p[perno]  ∧ dp1[dname] ≠ dp2[dname]   ∧ ∃d1 ∈ drug ( d1[dname] = dp1[dname]  ∧ dp1[company] = 'X'   ∧ ∃d2 ∈ drug ( d1[dname] = dp1[dname]  ∧ dp1[company] = 'X'   )  )  )</v>
      </c>
      <c r="CU9" s="0" t="n">
        <f aca="false">IFERROR(FIND("f_",LOWER(CT9)),-1)</f>
        <v>-1</v>
      </c>
      <c r="CV9" s="0" t="n">
        <f aca="false">IF(CU9=-1,-1, VALUE(MID(CT9,CU9+2, IFERROR(FIND(" ",CT9,CU9),999)-CU9-2)))</f>
        <v>-1</v>
      </c>
      <c r="CW9" s="0" t="str">
        <f aca="false">IF(OR(CU9=-1,IFERROR(INDEX(CU$2:CU$100,CV9),999)&gt;=0),CT9, REPLACE(CT9,CU9,IFERROR(FIND(" ",CT9,CU9),999)-CU9,                   INDEX(CT$2:CT$100,CV9)                  ) )</f>
        <v>∃dp2 ∈ drugpresc ( dp2[perno] = p[perno]  ∧ dp1[dname] ≠ dp2[dname]   ∧ ∃d1 ∈ drug ( d1[dname] = dp1[dname]  ∧ dp1[company] = 'X'   ∧ ∃d2 ∈ drug ( d1[dname] = dp1[dname]  ∧ dp1[company] = 'X'   )  )  )</v>
      </c>
      <c r="CX9" s="0" t="n">
        <f aca="false">IFERROR(FIND("f_",LOWER(CW9)),-1)</f>
        <v>-1</v>
      </c>
      <c r="CY9" s="0" t="n">
        <f aca="false">IF(CX9=-1,-1, VALUE(MID(CW9,CX9+2, IFERROR(FIND(" ",CW9,CX9),999)-CX9-2)))</f>
        <v>-1</v>
      </c>
      <c r="CZ9" s="0" t="str">
        <f aca="false">IF(OR(CX9=-1,IFERROR(INDEX(CX$2:CX$100,CY9),999)&gt;=0),CW9, REPLACE(CW9,CX9,IFERROR(FIND(" ",CW9,CX9),999)-CX9,                   INDEX(CW$2:CW$100,CY9)                  ) )</f>
        <v>∃dp2 ∈ drugpresc ( dp2[perno] = p[perno]  ∧ dp1[dname] ≠ dp2[dname]   ∧ ∃d1 ∈ drug ( d1[dname] = dp1[dname]  ∧ dp1[company] = 'X'   ∧ ∃d2 ∈ drug ( d1[dname] = dp1[dname]  ∧ dp1[company] = 'X'   )  )  )</v>
      </c>
      <c r="DA9" s="0" t="n">
        <f aca="false">IFERROR(FIND("f_",LOWER(CZ9)),-1)</f>
        <v>-1</v>
      </c>
      <c r="DB9" s="0" t="n">
        <f aca="false">IF(DA9=-1,-1, VALUE(MID(CZ9,DA9+2, IFERROR(FIND(" ",CZ9,DA9),999)-DA9-2)))</f>
        <v>-1</v>
      </c>
      <c r="DC9" s="0" t="str">
        <f aca="false">IF(OR(DA9=-1,IFERROR(INDEX(DA$2:DA$100,DB9),999)&gt;=0),CZ9, REPLACE(CZ9,DA9,IFERROR(FIND(" ",CZ9,DA9),999)-DA9,                   INDEX(CZ$2:CZ$100,DB9)                  ) )</f>
        <v>∃dp2 ∈ drugpresc ( dp2[perno] = p[perno]  ∧ dp1[dname] ≠ dp2[dname]   ∧ ∃d1 ∈ drug ( d1[dname] = dp1[dname]  ∧ dp1[company] = 'X'   ∧ ∃d2 ∈ drug ( d1[dname] = dp1[dname]  ∧ dp1[company] = 'X'   )  )  )</v>
      </c>
    </row>
    <row r="10" customFormat="false" ht="13.8" hidden="false" customHeight="false" outlineLevel="0" collapsed="false">
      <c r="A10" s="0" t="s">
        <v>27</v>
      </c>
      <c r="B10" s="0" t="s">
        <v>39</v>
      </c>
      <c r="D10" s="1" t="s">
        <v>59</v>
      </c>
      <c r="E10" s="0" t="s">
        <v>14</v>
      </c>
      <c r="F10" s="0" t="s">
        <v>60</v>
      </c>
      <c r="J10" s="0" t="n">
        <f aca="false">J9+1</f>
        <v>9</v>
      </c>
      <c r="L10" s="0" t="str">
        <f aca="false">DC10</f>
        <v>dp2[perno] = p[perno]  ∧ dp1[dname] ≠ dp2[dname]</v>
      </c>
      <c r="O10" s="0" t="e">
        <f aca="false">IF(D10="join", E10&amp;"["&amp;G10&amp;"] = "&amp;F10&amp;"["&amp;G10&amp;"]" &amp;IF(H10="",""," ∧ "&amp;E10&amp;"["&amp;H10&amp;"] = "&amp;F10&amp;"["&amp;H10&amp;"]") &amp;IF(I10="",""," ∧ "&amp;E10&amp;"["&amp;I10&amp;"] = "&amp;F10&amp;"["&amp;I10&amp;"]"), NA())</f>
        <v>#N/A</v>
      </c>
      <c r="P10" s="0" t="str">
        <f aca="false">IFERROR(O10,VLOOKUP($D10,Relrows!$A:$E,5,0))</f>
        <v>parm1 ∧ parm2</v>
      </c>
      <c r="Q10" s="0" t="str">
        <f aca="false">SUBSTITUTE(SUBSTITUTE(SUBSTITUTE(P10,"parm1",E10),"parm2",F10),"parm3",G10)</f>
        <v>F_11 ∧ F_12</v>
      </c>
      <c r="R10" s="0" t="str">
        <f aca="false">IFERROR(VLOOKUP(ROW($A9),$J$2:$Q$100,COLUMN(Q9)-COLUMN(J9)+1,0),"")</f>
        <v>F_11 ∧ F_12</v>
      </c>
      <c r="T10" s="0" t="str">
        <f aca="false">R10</f>
        <v>F_11 ∧ F_12</v>
      </c>
      <c r="U10" s="0" t="n">
        <f aca="false">IFERROR(FIND("f_",LOWER(T10)),-1)</f>
        <v>1</v>
      </c>
      <c r="V10" s="0" t="n">
        <f aca="false">IF(U10=-1,-1, VALUE(MID(T10,U10+2, IFERROR(FIND(" ",T10,U10),999)-U10-2)))</f>
        <v>11</v>
      </c>
      <c r="W10" s="0" t="str">
        <f aca="false">IF(OR(U10=-1,IFERROR(INDEX(U$2:U$100,V10),999)&gt;=0),T10, REPLACE(T10,U10,IFERROR(FIND(" ",T10,U10),999)-U10,                   INDEX(T$2:T$100,V10)                  ) )</f>
        <v>dp2[perno] = p[perno]  ∧ F_12</v>
      </c>
      <c r="X10" s="0" t="n">
        <f aca="false">IFERROR(FIND("f_",LOWER(W10)),-1)</f>
        <v>26</v>
      </c>
      <c r="Y10" s="0" t="n">
        <f aca="false">IF(X10=-1,-1, VALUE(MID(W10,X10+2, IFERROR(FIND(" ",W10,X10),999)-X10-2)))</f>
        <v>12</v>
      </c>
      <c r="Z10" s="0" t="str">
        <f aca="false">IF(OR(X10=-1,IFERROR(INDEX(X$2:X$100,Y10),999)&gt;=0),W10, REPLACE(W10,X10,IFERROR(FIND(" ",W10,X10),999)-X10,                   INDEX(W$2:W$100,Y10)                  ) )</f>
        <v>dp2[perno] = p[perno]  ∧ dp1[dname] ≠ dp2[dname]</v>
      </c>
      <c r="AA10" s="0" t="n">
        <f aca="false">IFERROR(FIND("f_",LOWER(Z10)),-1)</f>
        <v>-1</v>
      </c>
      <c r="AB10" s="0" t="n">
        <f aca="false">IF(AA10=-1,-1, VALUE(MID(Z10,AA10+2, IFERROR(FIND(" ",Z10,AA10),999)-AA10-2)))</f>
        <v>-1</v>
      </c>
      <c r="AC10" s="0" t="str">
        <f aca="false">IF(OR(AA10=-1,IFERROR(INDEX(AA$2:AA$100,AB10),999)&gt;=0),Z10, REPLACE(Z10,AA10,IFERROR(FIND(" ",Z10,AA10),999)-AA10,                   INDEX(Z$2:Z$100,AB10)                  ) )</f>
        <v>dp2[perno] = p[perno]  ∧ dp1[dname] ≠ dp2[dname]</v>
      </c>
      <c r="AD10" s="0" t="n">
        <f aca="false">IFERROR(FIND("f_",LOWER(AC10)),-1)</f>
        <v>-1</v>
      </c>
      <c r="AE10" s="0" t="n">
        <f aca="false">IF(AD10=-1,-1, VALUE(MID(AC10,AD10+2, IFERROR(FIND(" ",AC10,AD10),999)-AD10-2)))</f>
        <v>-1</v>
      </c>
      <c r="AF10" s="0" t="str">
        <f aca="false">IF(OR(AD10=-1,IFERROR(INDEX(AD$2:AD$100,AE10),999)&gt;=0),AC10, REPLACE(AC10,AD10,IFERROR(FIND(" ",AC10,AD10),999)-AD10,                   INDEX(AC$2:AC$100,AE10)                  ) )</f>
        <v>dp2[perno] = p[perno]  ∧ dp1[dname] ≠ dp2[dname]</v>
      </c>
      <c r="AG10" s="0" t="n">
        <f aca="false">IFERROR(FIND("f_",LOWER(AF10)),-1)</f>
        <v>-1</v>
      </c>
      <c r="AH10" s="0" t="n">
        <f aca="false">IF(AG10=-1,-1, VALUE(MID(AF10,AG10+2, IFERROR(FIND(" ",AF10,AG10),999)-AG10-2)))</f>
        <v>-1</v>
      </c>
      <c r="AI10" s="0" t="str">
        <f aca="false">IF(OR(AG10=-1,IFERROR(INDEX(AG$2:AG$100,AH10),999)&gt;=0),AF10, REPLACE(AF10,AG10,IFERROR(FIND(" ",AF10,AG10),999)-AG10,                   INDEX(AF$2:AF$100,AH10)                  ) )</f>
        <v>dp2[perno] = p[perno]  ∧ dp1[dname] ≠ dp2[dname]</v>
      </c>
      <c r="AJ10" s="0" t="n">
        <f aca="false">IFERROR(FIND("f_",LOWER(AI10)),-1)</f>
        <v>-1</v>
      </c>
      <c r="AK10" s="0" t="n">
        <f aca="false">IF(AJ10=-1,-1, VALUE(MID(AI10,AJ10+2, IFERROR(FIND(" ",AI10,AJ10),999)-AJ10-2)))</f>
        <v>-1</v>
      </c>
      <c r="AL10" s="0" t="str">
        <f aca="false">IF(OR(AJ10=-1,IFERROR(INDEX(AJ$2:AJ$100,AK10),999)&gt;=0),AI10, REPLACE(AI10,AJ10,IFERROR(FIND(" ",AI10,AJ10),999)-AJ10,                   INDEX(AI$2:AI$100,AK10)                  ) )</f>
        <v>dp2[perno] = p[perno]  ∧ dp1[dname] ≠ dp2[dname]</v>
      </c>
      <c r="AM10" s="0" t="n">
        <f aca="false">IFERROR(FIND("f_",LOWER(AL10)),-1)</f>
        <v>-1</v>
      </c>
      <c r="AN10" s="0" t="n">
        <f aca="false">IF(AM10=-1,-1, VALUE(MID(AL10,AM10+2, IFERROR(FIND(" ",AL10,AM10),999)-AM10-2)))</f>
        <v>-1</v>
      </c>
      <c r="AO10" s="0" t="str">
        <f aca="false">IF(OR(AM10=-1,IFERROR(INDEX(AM$2:AM$100,AN10),999)&gt;=0),AL10, REPLACE(AL10,AM10,IFERROR(FIND(" ",AL10,AM10),999)-AM10,                   INDEX(AL$2:AL$100,AN10)                  ) )</f>
        <v>dp2[perno] = p[perno]  ∧ dp1[dname] ≠ dp2[dname]</v>
      </c>
      <c r="AP10" s="0" t="n">
        <f aca="false">IFERROR(FIND("f_",LOWER(AO10)),-1)</f>
        <v>-1</v>
      </c>
      <c r="AQ10" s="0" t="n">
        <f aca="false">IF(AP10=-1,-1, VALUE(MID(AO10,AP10+2, IFERROR(FIND(" ",AO10,AP10),999)-AP10-2)))</f>
        <v>-1</v>
      </c>
      <c r="AR10" s="0" t="str">
        <f aca="false">IF(OR(AP10=-1,IFERROR(INDEX(AP$2:AP$100,AQ10),999)&gt;=0),AO10, REPLACE(AO10,AP10,IFERROR(FIND(" ",AO10,AP10),999)-AP10,                   INDEX(AO$2:AO$100,AQ10)                  ) )</f>
        <v>dp2[perno] = p[perno]  ∧ dp1[dname] ≠ dp2[dname]</v>
      </c>
      <c r="AS10" s="0" t="n">
        <f aca="false">IFERROR(FIND("f_",LOWER(AR10)),-1)</f>
        <v>-1</v>
      </c>
      <c r="AT10" s="0" t="n">
        <f aca="false">IF(AS10=-1,-1, VALUE(MID(AR10,AS10+2, IFERROR(FIND(" ",AR10,AS10),999)-AS10-2)))</f>
        <v>-1</v>
      </c>
      <c r="AU10" s="0" t="str">
        <f aca="false">IF(OR(AS10=-1,IFERROR(INDEX(AS$2:AS$100,AT10),999)&gt;=0),AR10, REPLACE(AR10,AS10,IFERROR(FIND(" ",AR10,AS10),999)-AS10,                   INDEX(AR$2:AR$100,AT10)                  ) )</f>
        <v>dp2[perno] = p[perno]  ∧ dp1[dname] ≠ dp2[dname]</v>
      </c>
      <c r="AV10" s="0" t="n">
        <f aca="false">IFERROR(FIND("f_",LOWER(AU10)),-1)</f>
        <v>-1</v>
      </c>
      <c r="AW10" s="0" t="n">
        <f aca="false">IF(AV10=-1,-1, VALUE(MID(AU10,AV10+2, IFERROR(FIND(" ",AU10,AV10),999)-AV10-2)))</f>
        <v>-1</v>
      </c>
      <c r="AX10" s="0" t="str">
        <f aca="false">IF(OR(AV10=-1,IFERROR(INDEX(AV$2:AV$100,AW10),999)&gt;=0),AU10, REPLACE(AU10,AV10,IFERROR(FIND(" ",AU10,AV10),999)-AV10,                   INDEX(AU$2:AU$100,AW10)                  ) )</f>
        <v>dp2[perno] = p[perno]  ∧ dp1[dname] ≠ dp2[dname]</v>
      </c>
      <c r="AY10" s="0" t="n">
        <f aca="false">IFERROR(FIND("f_",LOWER(AX10)),-1)</f>
        <v>-1</v>
      </c>
      <c r="AZ10" s="0" t="n">
        <f aca="false">IF(AY10=-1,-1, VALUE(MID(AX10,AY10+2, IFERROR(FIND(" ",AX10,AY10),999)-AY10-2)))</f>
        <v>-1</v>
      </c>
      <c r="BA10" s="0" t="str">
        <f aca="false">IF(OR(AY10=-1,IFERROR(INDEX(AY$2:AY$100,AZ10),999)&gt;=0),AX10, REPLACE(AX10,AY10,IFERROR(FIND(" ",AX10,AY10),999)-AY10,                   INDEX(AX$2:AX$100,AZ10)                  ) )</f>
        <v>dp2[perno] = p[perno]  ∧ dp1[dname] ≠ dp2[dname]</v>
      </c>
      <c r="BB10" s="0" t="n">
        <f aca="false">IFERROR(FIND("f_",LOWER(BA10)),-1)</f>
        <v>-1</v>
      </c>
      <c r="BC10" s="0" t="n">
        <f aca="false">IF(BB10=-1,-1, VALUE(MID(BA10,BB10+2, IFERROR(FIND(" ",BA10,BB10),999)-BB10-2)))</f>
        <v>-1</v>
      </c>
      <c r="BD10" s="0" t="str">
        <f aca="false">IF(OR(BB10=-1,IFERROR(INDEX(BB$2:BB$100,BC10),999)&gt;=0),BA10, REPLACE(BA10,BB10,IFERROR(FIND(" ",BA10,BB10),999)-BB10,                   INDEX(BA$2:BA$100,BC10)                  ) )</f>
        <v>dp2[perno] = p[perno]  ∧ dp1[dname] ≠ dp2[dname]</v>
      </c>
      <c r="BE10" s="0" t="n">
        <f aca="false">IFERROR(FIND("f_",LOWER(BD10)),-1)</f>
        <v>-1</v>
      </c>
      <c r="BF10" s="0" t="n">
        <f aca="false">IF(BE10=-1,-1, VALUE(MID(BD10,BE10+2, IFERROR(FIND(" ",BD10,BE10),999)-BE10-2)))</f>
        <v>-1</v>
      </c>
      <c r="BG10" s="0" t="str">
        <f aca="false">IF(OR(BE10=-1,IFERROR(INDEX(BE$2:BE$100,BF10),999)&gt;=0),BD10, REPLACE(BD10,BE10,IFERROR(FIND(" ",BD10,BE10),999)-BE10,                   INDEX(BD$2:BD$100,BF10)                  ) )</f>
        <v>dp2[perno] = p[perno]  ∧ dp1[dname] ≠ dp2[dname]</v>
      </c>
      <c r="BH10" s="0" t="n">
        <f aca="false">IFERROR(FIND("f_",LOWER(BG10)),-1)</f>
        <v>-1</v>
      </c>
      <c r="BI10" s="0" t="n">
        <f aca="false">IF(BH10=-1,-1, VALUE(MID(BG10,BH10+2, IFERROR(FIND(" ",BG10,BH10),999)-BH10-2)))</f>
        <v>-1</v>
      </c>
      <c r="BJ10" s="0" t="str">
        <f aca="false">IF(OR(BH10=-1,IFERROR(INDEX(BH$2:BH$100,BI10),999)&gt;=0),BG10, REPLACE(BG10,BH10,IFERROR(FIND(" ",BG10,BH10),999)-BH10,                   INDEX(BG$2:BG$100,BI10)                  ) )</f>
        <v>dp2[perno] = p[perno]  ∧ dp1[dname] ≠ dp2[dname]</v>
      </c>
      <c r="BK10" s="0" t="n">
        <f aca="false">IFERROR(FIND("f_",LOWER(BJ10)),-1)</f>
        <v>-1</v>
      </c>
      <c r="BL10" s="0" t="n">
        <f aca="false">IF(BK10=-1,-1, VALUE(MID(BJ10,BK10+2, IFERROR(FIND(" ",BJ10,BK10),999)-BK10-2)))</f>
        <v>-1</v>
      </c>
      <c r="BM10" s="0" t="str">
        <f aca="false">IF(OR(BK10=-1,IFERROR(INDEX(BK$2:BK$100,BL10),999)&gt;=0),BJ10, REPLACE(BJ10,BK10,IFERROR(FIND(" ",BJ10,BK10),999)-BK10,                   INDEX(BJ$2:BJ$100,BL10)                  ) )</f>
        <v>dp2[perno] = p[perno]  ∧ dp1[dname] ≠ dp2[dname]</v>
      </c>
      <c r="BN10" s="0" t="n">
        <f aca="false">IFERROR(FIND("f_",LOWER(BM10)),-1)</f>
        <v>-1</v>
      </c>
      <c r="BO10" s="0" t="n">
        <f aca="false">IF(BN10=-1,-1, VALUE(MID(BM10,BN10+2, IFERROR(FIND(" ",BM10,BN10),999)-BN10-2)))</f>
        <v>-1</v>
      </c>
      <c r="BP10" s="0" t="str">
        <f aca="false">IF(OR(BN10=-1,IFERROR(INDEX(BN$2:BN$100,BO10),999)&gt;=0),BM10, REPLACE(BM10,BN10,IFERROR(FIND(" ",BM10,BN10),999)-BN10,                   INDEX(BM$2:BM$100,BO10)                  ) )</f>
        <v>dp2[perno] = p[perno]  ∧ dp1[dname] ≠ dp2[dname]</v>
      </c>
      <c r="BQ10" s="0" t="n">
        <f aca="false">IFERROR(FIND("f_",LOWER(BP10)),-1)</f>
        <v>-1</v>
      </c>
      <c r="BR10" s="0" t="n">
        <f aca="false">IF(BQ10=-1,-1, VALUE(MID(BP10,BQ10+2, IFERROR(FIND(" ",BP10,BQ10),999)-BQ10-2)))</f>
        <v>-1</v>
      </c>
      <c r="BS10" s="0" t="str">
        <f aca="false">IF(OR(BQ10=-1,IFERROR(INDEX(BQ$2:BQ$100,BR10),999)&gt;=0),BP10, REPLACE(BP10,BQ10,IFERROR(FIND(" ",BP10,BQ10),999)-BQ10,                   INDEX(BP$2:BP$100,BR10)                  ) )</f>
        <v>dp2[perno] = p[perno]  ∧ dp1[dname] ≠ dp2[dname]</v>
      </c>
      <c r="BT10" s="0" t="n">
        <f aca="false">IFERROR(FIND("f_",LOWER(BS10)),-1)</f>
        <v>-1</v>
      </c>
      <c r="BU10" s="0" t="n">
        <f aca="false">IF(BT10=-1,-1, VALUE(MID(BS10,BT10+2, IFERROR(FIND(" ",BS10,BT10),999)-BT10-2)))</f>
        <v>-1</v>
      </c>
      <c r="BV10" s="0" t="str">
        <f aca="false">IF(OR(BT10=-1,IFERROR(INDEX(BT$2:BT$100,BU10),999)&gt;=0),BS10, REPLACE(BS10,BT10,IFERROR(FIND(" ",BS10,BT10),999)-BT10,                   INDEX(BS$2:BS$100,BU10)                  ) )</f>
        <v>dp2[perno] = p[perno]  ∧ dp1[dname] ≠ dp2[dname]</v>
      </c>
      <c r="BW10" s="0" t="n">
        <f aca="false">IFERROR(FIND("f_",LOWER(BV10)),-1)</f>
        <v>-1</v>
      </c>
      <c r="BX10" s="0" t="n">
        <f aca="false">IF(BW10=-1,-1, VALUE(MID(BV10,BW10+2, IFERROR(FIND(" ",BV10,BW10),999)-BW10-2)))</f>
        <v>-1</v>
      </c>
      <c r="BY10" s="0" t="str">
        <f aca="false">IF(OR(BW10=-1,IFERROR(INDEX(BW$2:BW$100,BX10),999)&gt;=0),BV10, REPLACE(BV10,BW10,IFERROR(FIND(" ",BV10,BW10),999)-BW10,                   INDEX(BV$2:BV$100,BX10)                  ) )</f>
        <v>dp2[perno] = p[perno]  ∧ dp1[dname] ≠ dp2[dname]</v>
      </c>
      <c r="BZ10" s="0" t="n">
        <f aca="false">IFERROR(FIND("f_",LOWER(BY10)),-1)</f>
        <v>-1</v>
      </c>
      <c r="CA10" s="0" t="n">
        <f aca="false">IF(BZ10=-1,-1, VALUE(MID(BY10,BZ10+2, IFERROR(FIND(" ",BY10,BZ10),999)-BZ10-2)))</f>
        <v>-1</v>
      </c>
      <c r="CB10" s="0" t="str">
        <f aca="false">IF(OR(BZ10=-1,IFERROR(INDEX(BZ$2:BZ$100,CA10),999)&gt;=0),BY10, REPLACE(BY10,BZ10,IFERROR(FIND(" ",BY10,BZ10),999)-BZ10,                   INDEX(BY$2:BY$100,CA10)                  ) )</f>
        <v>dp2[perno] = p[perno]  ∧ dp1[dname] ≠ dp2[dname]</v>
      </c>
      <c r="CC10" s="0" t="n">
        <f aca="false">IFERROR(FIND("f_",LOWER(CB10)),-1)</f>
        <v>-1</v>
      </c>
      <c r="CD10" s="0" t="n">
        <f aca="false">IF(CC10=-1,-1, VALUE(MID(CB10,CC10+2, IFERROR(FIND(" ",CB10,CC10),999)-CC10-2)))</f>
        <v>-1</v>
      </c>
      <c r="CE10" s="0" t="str">
        <f aca="false">IF(OR(CC10=-1,IFERROR(INDEX(CC$2:CC$100,CD10),999)&gt;=0),CB10, REPLACE(CB10,CC10,IFERROR(FIND(" ",CB10,CC10),999)-CC10,                   INDEX(CB$2:CB$100,CD10)                  ) )</f>
        <v>dp2[perno] = p[perno]  ∧ dp1[dname] ≠ dp2[dname]</v>
      </c>
      <c r="CF10" s="0" t="n">
        <f aca="false">IFERROR(FIND("f_",LOWER(CE10)),-1)</f>
        <v>-1</v>
      </c>
      <c r="CG10" s="0" t="n">
        <f aca="false">IF(CF10=-1,-1, VALUE(MID(CE10,CF10+2, IFERROR(FIND(" ",CE10,CF10),999)-CF10-2)))</f>
        <v>-1</v>
      </c>
      <c r="CH10" s="0" t="str">
        <f aca="false">IF(OR(CF10=-1,IFERROR(INDEX(CF$2:CF$100,CG10),999)&gt;=0),CE10, REPLACE(CE10,CF10,IFERROR(FIND(" ",CE10,CF10),999)-CF10,                   INDEX(CE$2:CE$100,CG10)                  ) )</f>
        <v>dp2[perno] = p[perno]  ∧ dp1[dname] ≠ dp2[dname]</v>
      </c>
      <c r="CI10" s="0" t="n">
        <f aca="false">IFERROR(FIND("f_",LOWER(CH10)),-1)</f>
        <v>-1</v>
      </c>
      <c r="CJ10" s="0" t="n">
        <f aca="false">IF(CI10=-1,-1, VALUE(MID(CH10,CI10+2, IFERROR(FIND(" ",CH10,CI10),999)-CI10-2)))</f>
        <v>-1</v>
      </c>
      <c r="CK10" s="0" t="str">
        <f aca="false">IF(OR(CI10=-1,IFERROR(INDEX(CI$2:CI$100,CJ10),999)&gt;=0),CH10, REPLACE(CH10,CI10,IFERROR(FIND(" ",CH10,CI10),999)-CI10,                   INDEX(CH$2:CH$100,CJ10)                  ) )</f>
        <v>dp2[perno] = p[perno]  ∧ dp1[dname] ≠ dp2[dname]</v>
      </c>
      <c r="CL10" s="0" t="n">
        <f aca="false">IFERROR(FIND("f_",LOWER(CK10)),-1)</f>
        <v>-1</v>
      </c>
      <c r="CM10" s="0" t="n">
        <f aca="false">IF(CL10=-1,-1, VALUE(MID(CK10,CL10+2, IFERROR(FIND(" ",CK10,CL10),999)-CL10-2)))</f>
        <v>-1</v>
      </c>
      <c r="CN10" s="0" t="str">
        <f aca="false">IF(OR(CL10=-1,IFERROR(INDEX(CL$2:CL$100,CM10),999)&gt;=0),CK10, REPLACE(CK10,CL10,IFERROR(FIND(" ",CK10,CL10),999)-CL10,                   INDEX(CK$2:CK$100,CM10)                  ) )</f>
        <v>dp2[perno] = p[perno]  ∧ dp1[dname] ≠ dp2[dname]</v>
      </c>
      <c r="CO10" s="0" t="n">
        <f aca="false">IFERROR(FIND("f_",LOWER(CN10)),-1)</f>
        <v>-1</v>
      </c>
      <c r="CP10" s="0" t="n">
        <f aca="false">IF(CO10=-1,-1, VALUE(MID(CN10,CO10+2, IFERROR(FIND(" ",CN10,CO10),999)-CO10-2)))</f>
        <v>-1</v>
      </c>
      <c r="CQ10" s="0" t="str">
        <f aca="false">IF(OR(CO10=-1,IFERROR(INDEX(CO$2:CO$100,CP10),999)&gt;=0),CN10, REPLACE(CN10,CO10,IFERROR(FIND(" ",CN10,CO10),999)-CO10,                   INDEX(CN$2:CN$100,CP10)                  ) )</f>
        <v>dp2[perno] = p[perno]  ∧ dp1[dname] ≠ dp2[dname]</v>
      </c>
      <c r="CR10" s="0" t="n">
        <f aca="false">IFERROR(FIND("f_",LOWER(CQ10)),-1)</f>
        <v>-1</v>
      </c>
      <c r="CS10" s="0" t="n">
        <f aca="false">IF(CR10=-1,-1, VALUE(MID(CQ10,CR10+2, IFERROR(FIND(" ",CQ10,CR10),999)-CR10-2)))</f>
        <v>-1</v>
      </c>
      <c r="CT10" s="0" t="str">
        <f aca="false">IF(OR(CR10=-1,IFERROR(INDEX(CR$2:CR$100,CS10),999)&gt;=0),CQ10, REPLACE(CQ10,CR10,IFERROR(FIND(" ",CQ10,CR10),999)-CR10,                   INDEX(CQ$2:CQ$100,CS10)                  ) )</f>
        <v>dp2[perno] = p[perno]  ∧ dp1[dname] ≠ dp2[dname]</v>
      </c>
      <c r="CU10" s="0" t="n">
        <f aca="false">IFERROR(FIND("f_",LOWER(CT10)),-1)</f>
        <v>-1</v>
      </c>
      <c r="CV10" s="0" t="n">
        <f aca="false">IF(CU10=-1,-1, VALUE(MID(CT10,CU10+2, IFERROR(FIND(" ",CT10,CU10),999)-CU10-2)))</f>
        <v>-1</v>
      </c>
      <c r="CW10" s="0" t="str">
        <f aca="false">IF(OR(CU10=-1,IFERROR(INDEX(CU$2:CU$100,CV10),999)&gt;=0),CT10, REPLACE(CT10,CU10,IFERROR(FIND(" ",CT10,CU10),999)-CU10,                   INDEX(CT$2:CT$100,CV10)                  ) )</f>
        <v>dp2[perno] = p[perno]  ∧ dp1[dname] ≠ dp2[dname]</v>
      </c>
      <c r="CX10" s="0" t="n">
        <f aca="false">IFERROR(FIND("f_",LOWER(CW10)),-1)</f>
        <v>-1</v>
      </c>
      <c r="CY10" s="0" t="n">
        <f aca="false">IF(CX10=-1,-1, VALUE(MID(CW10,CX10+2, IFERROR(FIND(" ",CW10,CX10),999)-CX10-2)))</f>
        <v>-1</v>
      </c>
      <c r="CZ10" s="0" t="str">
        <f aca="false">IF(OR(CX10=-1,IFERROR(INDEX(CX$2:CX$100,CY10),999)&gt;=0),CW10, REPLACE(CW10,CX10,IFERROR(FIND(" ",CW10,CX10),999)-CX10,                   INDEX(CW$2:CW$100,CY10)                  ) )</f>
        <v>dp2[perno] = p[perno]  ∧ dp1[dname] ≠ dp2[dname]</v>
      </c>
      <c r="DA10" s="0" t="n">
        <f aca="false">IFERROR(FIND("f_",LOWER(CZ10)),-1)</f>
        <v>-1</v>
      </c>
      <c r="DB10" s="0" t="n">
        <f aca="false">IF(DA10=-1,-1, VALUE(MID(CZ10,DA10+2, IFERROR(FIND(" ",CZ10,DA10),999)-DA10-2)))</f>
        <v>-1</v>
      </c>
      <c r="DC10" s="0" t="str">
        <f aca="false">IF(OR(DA10=-1,IFERROR(INDEX(DA$2:DA$100,DB10),999)&gt;=0),CZ10, REPLACE(CZ10,DA10,IFERROR(FIND(" ",CZ10,DA10),999)-DA10,                   INDEX(CZ$2:CZ$100,DB10)                  ) )</f>
        <v>dp2[perno] = p[perno]  ∧ dp1[dname] ≠ dp2[dname]</v>
      </c>
    </row>
    <row r="11" customFormat="false" ht="13.8" hidden="false" customHeight="false" outlineLevel="0" collapsed="false">
      <c r="D11" s="1" t="s">
        <v>59</v>
      </c>
      <c r="E11" s="0" t="s">
        <v>42</v>
      </c>
      <c r="F11" s="0" t="s">
        <v>61</v>
      </c>
      <c r="J11" s="0" t="n">
        <f aca="false">J10+1</f>
        <v>10</v>
      </c>
      <c r="L11" s="0" t="str">
        <f aca="false">DC11</f>
        <v>dp2[perno] = p[perno]  ∧ dp1[dname] ≠ dp2[dname]   ∧ ∃d1 ∈ drug ( d1[dname] = dp1[dname]  ∧ dp1[company] = 'X'   ∧ ∃d2 ∈ drug ( d1[dname] = dp1[dname]  ∧ dp1[company] = 'X'   )  )</v>
      </c>
      <c r="O11" s="0" t="e">
        <f aca="false">IF(D11="join", E11&amp;"["&amp;G11&amp;"] = "&amp;F11&amp;"["&amp;G11&amp;"]" &amp;IF(H11="",""," ∧ "&amp;E11&amp;"["&amp;H11&amp;"] = "&amp;F11&amp;"["&amp;H11&amp;"]") &amp;IF(I11="",""," ∧ "&amp;E11&amp;"["&amp;I11&amp;"] = "&amp;F11&amp;"["&amp;I11&amp;"]"), NA())</f>
        <v>#N/A</v>
      </c>
      <c r="P11" s="0" t="str">
        <f aca="false">IFERROR(O11,VLOOKUP($D11,Relrows!$A:$E,5,0))</f>
        <v>parm1 ∧ parm2</v>
      </c>
      <c r="Q11" s="0" t="str">
        <f aca="false">SUBSTITUTE(SUBSTITUTE(SUBSTITUTE(P11,"parm1",E11),"parm2",F11),"parm3",G11)</f>
        <v>F_9 ∧ F_13</v>
      </c>
      <c r="R11" s="0" t="str">
        <f aca="false">IFERROR(VLOOKUP(ROW($A10),$J$2:$Q$100,COLUMN(Q10)-COLUMN(J10)+1,0),"")</f>
        <v>F_9 ∧ F_13</v>
      </c>
      <c r="T11" s="0" t="str">
        <f aca="false">R11</f>
        <v>F_9 ∧ F_13</v>
      </c>
      <c r="U11" s="0" t="n">
        <f aca="false">IFERROR(FIND("f_",LOWER(T11)),-1)</f>
        <v>1</v>
      </c>
      <c r="V11" s="0" t="n">
        <f aca="false">IF(U11=-1,-1, VALUE(MID(T11,U11+2, IFERROR(FIND(" ",T11,U11),999)-U11-2)))</f>
        <v>9</v>
      </c>
      <c r="W11" s="0" t="str">
        <f aca="false">IF(OR(U11=-1,IFERROR(INDEX(U$2:U$100,V11),999)&gt;=0),T11, REPLACE(T11,U11,IFERROR(FIND(" ",T11,U11),999)-U11,                   INDEX(T$2:T$100,V11)                  ) )</f>
        <v>F_9 ∧ F_13</v>
      </c>
      <c r="X11" s="0" t="n">
        <f aca="false">IFERROR(FIND("f_",LOWER(W11)),-1)</f>
        <v>1</v>
      </c>
      <c r="Y11" s="0" t="n">
        <f aca="false">IF(X11=-1,-1, VALUE(MID(W11,X11+2, IFERROR(FIND(" ",W11,X11),999)-X11-2)))</f>
        <v>9</v>
      </c>
      <c r="Z11" s="0" t="str">
        <f aca="false">IF(OR(X11=-1,IFERROR(INDEX(X$2:X$100,Y11),999)&gt;=0),W11, REPLACE(W11,X11,IFERROR(FIND(" ",W11,X11),999)-X11,                   INDEX(W$2:W$100,Y11)                  ) )</f>
        <v>F_9 ∧ F_13</v>
      </c>
      <c r="AA11" s="0" t="n">
        <f aca="false">IFERROR(FIND("f_",LOWER(Z11)),-1)</f>
        <v>1</v>
      </c>
      <c r="AB11" s="0" t="n">
        <f aca="false">IF(AA11=-1,-1, VALUE(MID(Z11,AA11+2, IFERROR(FIND(" ",Z11,AA11),999)-AA11-2)))</f>
        <v>9</v>
      </c>
      <c r="AC11" s="0" t="str">
        <f aca="false">IF(OR(AA11=-1,IFERROR(INDEX(AA$2:AA$100,AB11),999)&gt;=0),Z11, REPLACE(Z11,AA11,IFERROR(FIND(" ",Z11,AA11),999)-AA11,                   INDEX(Z$2:Z$100,AB11)                  ) )</f>
        <v>dp2[perno] = p[perno]  ∧ dp1[dname] ≠ dp2[dname]   ∧ F_13</v>
      </c>
      <c r="AD11" s="0" t="n">
        <f aca="false">IFERROR(FIND("f_",LOWER(AC11)),-1)</f>
        <v>54</v>
      </c>
      <c r="AE11" s="0" t="n">
        <f aca="false">IF(AD11=-1,-1, VALUE(MID(AC11,AD11+2, IFERROR(FIND(" ",AC11,AD11),999)-AD11-2)))</f>
        <v>13</v>
      </c>
      <c r="AF11" s="0" t="str">
        <f aca="false">IF(OR(AD11=-1,IFERROR(INDEX(AD$2:AD$100,AE11),999)&gt;=0),AC11, REPLACE(AC11,AD11,IFERROR(FIND(" ",AC11,AD11),999)-AD11,                   INDEX(AC$2:AC$100,AE11)                  ) )</f>
        <v>dp2[perno] = p[perno]  ∧ dp1[dname] ≠ dp2[dname]   ∧ F_13</v>
      </c>
      <c r="AG11" s="0" t="n">
        <f aca="false">IFERROR(FIND("f_",LOWER(AF11)),-1)</f>
        <v>54</v>
      </c>
      <c r="AH11" s="0" t="n">
        <f aca="false">IF(AG11=-1,-1, VALUE(MID(AF11,AG11+2, IFERROR(FIND(" ",AF11,AG11),999)-AG11-2)))</f>
        <v>13</v>
      </c>
      <c r="AI11" s="0" t="str">
        <f aca="false">IF(OR(AG11=-1,IFERROR(INDEX(AG$2:AG$100,AH11),999)&gt;=0),AF11, REPLACE(AF11,AG11,IFERROR(FIND(" ",AF11,AG11),999)-AG11,                   INDEX(AF$2:AF$100,AH11)                  ) )</f>
        <v>dp2[perno] = p[perno]  ∧ dp1[dname] ≠ dp2[dname]   ∧ F_13</v>
      </c>
      <c r="AJ11" s="0" t="n">
        <f aca="false">IFERROR(FIND("f_",LOWER(AI11)),-1)</f>
        <v>54</v>
      </c>
      <c r="AK11" s="0" t="n">
        <f aca="false">IF(AJ11=-1,-1, VALUE(MID(AI11,AJ11+2, IFERROR(FIND(" ",AI11,AJ11),999)-AJ11-2)))</f>
        <v>13</v>
      </c>
      <c r="AL11" s="0" t="str">
        <f aca="false">IF(OR(AJ11=-1,IFERROR(INDEX(AJ$2:AJ$100,AK11),999)&gt;=0),AI11, REPLACE(AI11,AJ11,IFERROR(FIND(" ",AI11,AJ11),999)-AJ11,                   INDEX(AI$2:AI$100,AK11)                  ) )</f>
        <v>dp2[perno] = p[perno]  ∧ dp1[dname] ≠ dp2[dname]   ∧ ∃d1 ∈ drug ( d1[dname] = dp1[dname]  ∧ dp1[company] = 'X'   ∧ ∃d2 ∈ drug ( d1[dname] = dp1[dname]  ∧ dp1[company] = 'X'   )  )</v>
      </c>
      <c r="AM11" s="0" t="n">
        <f aca="false">IFERROR(FIND("f_",LOWER(AL11)),-1)</f>
        <v>-1</v>
      </c>
      <c r="AN11" s="0" t="n">
        <f aca="false">IF(AM11=-1,-1, VALUE(MID(AL11,AM11+2, IFERROR(FIND(" ",AL11,AM11),999)-AM11-2)))</f>
        <v>-1</v>
      </c>
      <c r="AO11" s="0" t="str">
        <f aca="false">IF(OR(AM11=-1,IFERROR(INDEX(AM$2:AM$100,AN11),999)&gt;=0),AL11, REPLACE(AL11,AM11,IFERROR(FIND(" ",AL11,AM11),999)-AM11,                   INDEX(AL$2:AL$100,AN11)                  ) )</f>
        <v>dp2[perno] = p[perno]  ∧ dp1[dname] ≠ dp2[dname]   ∧ ∃d1 ∈ drug ( d1[dname] = dp1[dname]  ∧ dp1[company] = 'X'   ∧ ∃d2 ∈ drug ( d1[dname] = dp1[dname]  ∧ dp1[company] = 'X'   )  )</v>
      </c>
      <c r="AP11" s="0" t="n">
        <f aca="false">IFERROR(FIND("f_",LOWER(AO11)),-1)</f>
        <v>-1</v>
      </c>
      <c r="AQ11" s="0" t="n">
        <f aca="false">IF(AP11=-1,-1, VALUE(MID(AO11,AP11+2, IFERROR(FIND(" ",AO11,AP11),999)-AP11-2)))</f>
        <v>-1</v>
      </c>
      <c r="AR11" s="0" t="str">
        <f aca="false">IF(OR(AP11=-1,IFERROR(INDEX(AP$2:AP$100,AQ11),999)&gt;=0),AO11, REPLACE(AO11,AP11,IFERROR(FIND(" ",AO11,AP11),999)-AP11,                   INDEX(AO$2:AO$100,AQ11)                  ) )</f>
        <v>dp2[perno] = p[perno]  ∧ dp1[dname] ≠ dp2[dname]   ∧ ∃d1 ∈ drug ( d1[dname] = dp1[dname]  ∧ dp1[company] = 'X'   ∧ ∃d2 ∈ drug ( d1[dname] = dp1[dname]  ∧ dp1[company] = 'X'   )  )</v>
      </c>
      <c r="AS11" s="0" t="n">
        <f aca="false">IFERROR(FIND("f_",LOWER(AR11)),-1)</f>
        <v>-1</v>
      </c>
      <c r="AT11" s="0" t="n">
        <f aca="false">IF(AS11=-1,-1, VALUE(MID(AR11,AS11+2, IFERROR(FIND(" ",AR11,AS11),999)-AS11-2)))</f>
        <v>-1</v>
      </c>
      <c r="AU11" s="0" t="str">
        <f aca="false">IF(OR(AS11=-1,IFERROR(INDEX(AS$2:AS$100,AT11),999)&gt;=0),AR11, REPLACE(AR11,AS11,IFERROR(FIND(" ",AR11,AS11),999)-AS11,                   INDEX(AR$2:AR$100,AT11)                  ) )</f>
        <v>dp2[perno] = p[perno]  ∧ dp1[dname] ≠ dp2[dname]   ∧ ∃d1 ∈ drug ( d1[dname] = dp1[dname]  ∧ dp1[company] = 'X'   ∧ ∃d2 ∈ drug ( d1[dname] = dp1[dname]  ∧ dp1[company] = 'X'   )  )</v>
      </c>
      <c r="AV11" s="0" t="n">
        <f aca="false">IFERROR(FIND("f_",LOWER(AU11)),-1)</f>
        <v>-1</v>
      </c>
      <c r="AW11" s="0" t="n">
        <f aca="false">IF(AV11=-1,-1, VALUE(MID(AU11,AV11+2, IFERROR(FIND(" ",AU11,AV11),999)-AV11-2)))</f>
        <v>-1</v>
      </c>
      <c r="AX11" s="0" t="str">
        <f aca="false">IF(OR(AV11=-1,IFERROR(INDEX(AV$2:AV$100,AW11),999)&gt;=0),AU11, REPLACE(AU11,AV11,IFERROR(FIND(" ",AU11,AV11),999)-AV11,                   INDEX(AU$2:AU$100,AW11)                  ) )</f>
        <v>dp2[perno] = p[perno]  ∧ dp1[dname] ≠ dp2[dname]   ∧ ∃d1 ∈ drug ( d1[dname] = dp1[dname]  ∧ dp1[company] = 'X'   ∧ ∃d2 ∈ drug ( d1[dname] = dp1[dname]  ∧ dp1[company] = 'X'   )  )</v>
      </c>
      <c r="AY11" s="0" t="n">
        <f aca="false">IFERROR(FIND("f_",LOWER(AX11)),-1)</f>
        <v>-1</v>
      </c>
      <c r="AZ11" s="0" t="n">
        <f aca="false">IF(AY11=-1,-1, VALUE(MID(AX11,AY11+2, IFERROR(FIND(" ",AX11,AY11),999)-AY11-2)))</f>
        <v>-1</v>
      </c>
      <c r="BA11" s="0" t="str">
        <f aca="false">IF(OR(AY11=-1,IFERROR(INDEX(AY$2:AY$100,AZ11),999)&gt;=0),AX11, REPLACE(AX11,AY11,IFERROR(FIND(" ",AX11,AY11),999)-AY11,                   INDEX(AX$2:AX$100,AZ11)                  ) )</f>
        <v>dp2[perno] = p[perno]  ∧ dp1[dname] ≠ dp2[dname]   ∧ ∃d1 ∈ drug ( d1[dname] = dp1[dname]  ∧ dp1[company] = 'X'   ∧ ∃d2 ∈ drug ( d1[dname] = dp1[dname]  ∧ dp1[company] = 'X'   )  )</v>
      </c>
      <c r="BB11" s="0" t="n">
        <f aca="false">IFERROR(FIND("f_",LOWER(BA11)),-1)</f>
        <v>-1</v>
      </c>
      <c r="BC11" s="0" t="n">
        <f aca="false">IF(BB11=-1,-1, VALUE(MID(BA11,BB11+2, IFERROR(FIND(" ",BA11,BB11),999)-BB11-2)))</f>
        <v>-1</v>
      </c>
      <c r="BD11" s="0" t="str">
        <f aca="false">IF(OR(BB11=-1,IFERROR(INDEX(BB$2:BB$100,BC11),999)&gt;=0),BA11, REPLACE(BA11,BB11,IFERROR(FIND(" ",BA11,BB11),999)-BB11,                   INDEX(BA$2:BA$100,BC11)                  ) )</f>
        <v>dp2[perno] = p[perno]  ∧ dp1[dname] ≠ dp2[dname]   ∧ ∃d1 ∈ drug ( d1[dname] = dp1[dname]  ∧ dp1[company] = 'X'   ∧ ∃d2 ∈ drug ( d1[dname] = dp1[dname]  ∧ dp1[company] = 'X'   )  )</v>
      </c>
      <c r="BE11" s="0" t="n">
        <f aca="false">IFERROR(FIND("f_",LOWER(BD11)),-1)</f>
        <v>-1</v>
      </c>
      <c r="BF11" s="0" t="n">
        <f aca="false">IF(BE11=-1,-1, VALUE(MID(BD11,BE11+2, IFERROR(FIND(" ",BD11,BE11),999)-BE11-2)))</f>
        <v>-1</v>
      </c>
      <c r="BG11" s="0" t="str">
        <f aca="false">IF(OR(BE11=-1,IFERROR(INDEX(BE$2:BE$100,BF11),999)&gt;=0),BD11, REPLACE(BD11,BE11,IFERROR(FIND(" ",BD11,BE11),999)-BE11,                   INDEX(BD$2:BD$100,BF11)                  ) )</f>
        <v>dp2[perno] = p[perno]  ∧ dp1[dname] ≠ dp2[dname]   ∧ ∃d1 ∈ drug ( d1[dname] = dp1[dname]  ∧ dp1[company] = 'X'   ∧ ∃d2 ∈ drug ( d1[dname] = dp1[dname]  ∧ dp1[company] = 'X'   )  )</v>
      </c>
      <c r="BH11" s="0" t="n">
        <f aca="false">IFERROR(FIND("f_",LOWER(BG11)),-1)</f>
        <v>-1</v>
      </c>
      <c r="BI11" s="0" t="n">
        <f aca="false">IF(BH11=-1,-1, VALUE(MID(BG11,BH11+2, IFERROR(FIND(" ",BG11,BH11),999)-BH11-2)))</f>
        <v>-1</v>
      </c>
      <c r="BJ11" s="0" t="str">
        <f aca="false">IF(OR(BH11=-1,IFERROR(INDEX(BH$2:BH$100,BI11),999)&gt;=0),BG11, REPLACE(BG11,BH11,IFERROR(FIND(" ",BG11,BH11),999)-BH11,                   INDEX(BG$2:BG$100,BI11)                  ) )</f>
        <v>dp2[perno] = p[perno]  ∧ dp1[dname] ≠ dp2[dname]   ∧ ∃d1 ∈ drug ( d1[dname] = dp1[dname]  ∧ dp1[company] = 'X'   ∧ ∃d2 ∈ drug ( d1[dname] = dp1[dname]  ∧ dp1[company] = 'X'   )  )</v>
      </c>
      <c r="BK11" s="0" t="n">
        <f aca="false">IFERROR(FIND("f_",LOWER(BJ11)),-1)</f>
        <v>-1</v>
      </c>
      <c r="BL11" s="0" t="n">
        <f aca="false">IF(BK11=-1,-1, VALUE(MID(BJ11,BK11+2, IFERROR(FIND(" ",BJ11,BK11),999)-BK11-2)))</f>
        <v>-1</v>
      </c>
      <c r="BM11" s="0" t="str">
        <f aca="false">IF(OR(BK11=-1,IFERROR(INDEX(BK$2:BK$100,BL11),999)&gt;=0),BJ11, REPLACE(BJ11,BK11,IFERROR(FIND(" ",BJ11,BK11),999)-BK11,                   INDEX(BJ$2:BJ$100,BL11)                  ) )</f>
        <v>dp2[perno] = p[perno]  ∧ dp1[dname] ≠ dp2[dname]   ∧ ∃d1 ∈ drug ( d1[dname] = dp1[dname]  ∧ dp1[company] = 'X'   ∧ ∃d2 ∈ drug ( d1[dname] = dp1[dname]  ∧ dp1[company] = 'X'   )  )</v>
      </c>
      <c r="BN11" s="0" t="n">
        <f aca="false">IFERROR(FIND("f_",LOWER(BM11)),-1)</f>
        <v>-1</v>
      </c>
      <c r="BO11" s="0" t="n">
        <f aca="false">IF(BN11=-1,-1, VALUE(MID(BM11,BN11+2, IFERROR(FIND(" ",BM11,BN11),999)-BN11-2)))</f>
        <v>-1</v>
      </c>
      <c r="BP11" s="0" t="str">
        <f aca="false">IF(OR(BN11=-1,IFERROR(INDEX(BN$2:BN$100,BO11),999)&gt;=0),BM11, REPLACE(BM11,BN11,IFERROR(FIND(" ",BM11,BN11),999)-BN11,                   INDEX(BM$2:BM$100,BO11)                  ) )</f>
        <v>dp2[perno] = p[perno]  ∧ dp1[dname] ≠ dp2[dname]   ∧ ∃d1 ∈ drug ( d1[dname] = dp1[dname]  ∧ dp1[company] = 'X'   ∧ ∃d2 ∈ drug ( d1[dname] = dp1[dname]  ∧ dp1[company] = 'X'   )  )</v>
      </c>
      <c r="BQ11" s="0" t="n">
        <f aca="false">IFERROR(FIND("f_",LOWER(BP11)),-1)</f>
        <v>-1</v>
      </c>
      <c r="BR11" s="0" t="n">
        <f aca="false">IF(BQ11=-1,-1, VALUE(MID(BP11,BQ11+2, IFERROR(FIND(" ",BP11,BQ11),999)-BQ11-2)))</f>
        <v>-1</v>
      </c>
      <c r="BS11" s="0" t="str">
        <f aca="false">IF(OR(BQ11=-1,IFERROR(INDEX(BQ$2:BQ$100,BR11),999)&gt;=0),BP11, REPLACE(BP11,BQ11,IFERROR(FIND(" ",BP11,BQ11),999)-BQ11,                   INDEX(BP$2:BP$100,BR11)                  ) )</f>
        <v>dp2[perno] = p[perno]  ∧ dp1[dname] ≠ dp2[dname]   ∧ ∃d1 ∈ drug ( d1[dname] = dp1[dname]  ∧ dp1[company] = 'X'   ∧ ∃d2 ∈ drug ( d1[dname] = dp1[dname]  ∧ dp1[company] = 'X'   )  )</v>
      </c>
      <c r="BT11" s="0" t="n">
        <f aca="false">IFERROR(FIND("f_",LOWER(BS11)),-1)</f>
        <v>-1</v>
      </c>
      <c r="BU11" s="0" t="n">
        <f aca="false">IF(BT11=-1,-1, VALUE(MID(BS11,BT11+2, IFERROR(FIND(" ",BS11,BT11),999)-BT11-2)))</f>
        <v>-1</v>
      </c>
      <c r="BV11" s="0" t="str">
        <f aca="false">IF(OR(BT11=-1,IFERROR(INDEX(BT$2:BT$100,BU11),999)&gt;=0),BS11, REPLACE(BS11,BT11,IFERROR(FIND(" ",BS11,BT11),999)-BT11,                   INDEX(BS$2:BS$100,BU11)                  ) )</f>
        <v>dp2[perno] = p[perno]  ∧ dp1[dname] ≠ dp2[dname]   ∧ ∃d1 ∈ drug ( d1[dname] = dp1[dname]  ∧ dp1[company] = 'X'   ∧ ∃d2 ∈ drug ( d1[dname] = dp1[dname]  ∧ dp1[company] = 'X'   )  )</v>
      </c>
      <c r="BW11" s="0" t="n">
        <f aca="false">IFERROR(FIND("f_",LOWER(BV11)),-1)</f>
        <v>-1</v>
      </c>
      <c r="BX11" s="0" t="n">
        <f aca="false">IF(BW11=-1,-1, VALUE(MID(BV11,BW11+2, IFERROR(FIND(" ",BV11,BW11),999)-BW11-2)))</f>
        <v>-1</v>
      </c>
      <c r="BY11" s="0" t="str">
        <f aca="false">IF(OR(BW11=-1,IFERROR(INDEX(BW$2:BW$100,BX11),999)&gt;=0),BV11, REPLACE(BV11,BW11,IFERROR(FIND(" ",BV11,BW11),999)-BW11,                   INDEX(BV$2:BV$100,BX11)                  ) )</f>
        <v>dp2[perno] = p[perno]  ∧ dp1[dname] ≠ dp2[dname]   ∧ ∃d1 ∈ drug ( d1[dname] = dp1[dname]  ∧ dp1[company] = 'X'   ∧ ∃d2 ∈ drug ( d1[dname] = dp1[dname]  ∧ dp1[company] = 'X'   )  )</v>
      </c>
      <c r="BZ11" s="0" t="n">
        <f aca="false">IFERROR(FIND("f_",LOWER(BY11)),-1)</f>
        <v>-1</v>
      </c>
      <c r="CA11" s="0" t="n">
        <f aca="false">IF(BZ11=-1,-1, VALUE(MID(BY11,BZ11+2, IFERROR(FIND(" ",BY11,BZ11),999)-BZ11-2)))</f>
        <v>-1</v>
      </c>
      <c r="CB11" s="0" t="str">
        <f aca="false">IF(OR(BZ11=-1,IFERROR(INDEX(BZ$2:BZ$100,CA11),999)&gt;=0),BY11, REPLACE(BY11,BZ11,IFERROR(FIND(" ",BY11,BZ11),999)-BZ11,                   INDEX(BY$2:BY$100,CA11)                  ) )</f>
        <v>dp2[perno] = p[perno]  ∧ dp1[dname] ≠ dp2[dname]   ∧ ∃d1 ∈ drug ( d1[dname] = dp1[dname]  ∧ dp1[company] = 'X'   ∧ ∃d2 ∈ drug ( d1[dname] = dp1[dname]  ∧ dp1[company] = 'X'   )  )</v>
      </c>
      <c r="CC11" s="0" t="n">
        <f aca="false">IFERROR(FIND("f_",LOWER(CB11)),-1)</f>
        <v>-1</v>
      </c>
      <c r="CD11" s="0" t="n">
        <f aca="false">IF(CC11=-1,-1, VALUE(MID(CB11,CC11+2, IFERROR(FIND(" ",CB11,CC11),999)-CC11-2)))</f>
        <v>-1</v>
      </c>
      <c r="CE11" s="0" t="str">
        <f aca="false">IF(OR(CC11=-1,IFERROR(INDEX(CC$2:CC$100,CD11),999)&gt;=0),CB11, REPLACE(CB11,CC11,IFERROR(FIND(" ",CB11,CC11),999)-CC11,                   INDEX(CB$2:CB$100,CD11)                  ) )</f>
        <v>dp2[perno] = p[perno]  ∧ dp1[dname] ≠ dp2[dname]   ∧ ∃d1 ∈ drug ( d1[dname] = dp1[dname]  ∧ dp1[company] = 'X'   ∧ ∃d2 ∈ drug ( d1[dname] = dp1[dname]  ∧ dp1[company] = 'X'   )  )</v>
      </c>
      <c r="CF11" s="0" t="n">
        <f aca="false">IFERROR(FIND("f_",LOWER(CE11)),-1)</f>
        <v>-1</v>
      </c>
      <c r="CG11" s="0" t="n">
        <f aca="false">IF(CF11=-1,-1, VALUE(MID(CE11,CF11+2, IFERROR(FIND(" ",CE11,CF11),999)-CF11-2)))</f>
        <v>-1</v>
      </c>
      <c r="CH11" s="0" t="str">
        <f aca="false">IF(OR(CF11=-1,IFERROR(INDEX(CF$2:CF$100,CG11),999)&gt;=0),CE11, REPLACE(CE11,CF11,IFERROR(FIND(" ",CE11,CF11),999)-CF11,                   INDEX(CE$2:CE$100,CG11)                  ) )</f>
        <v>dp2[perno] = p[perno]  ∧ dp1[dname] ≠ dp2[dname]   ∧ ∃d1 ∈ drug ( d1[dname] = dp1[dname]  ∧ dp1[company] = 'X'   ∧ ∃d2 ∈ drug ( d1[dname] = dp1[dname]  ∧ dp1[company] = 'X'   )  )</v>
      </c>
      <c r="CI11" s="0" t="n">
        <f aca="false">IFERROR(FIND("f_",LOWER(CH11)),-1)</f>
        <v>-1</v>
      </c>
      <c r="CJ11" s="0" t="n">
        <f aca="false">IF(CI11=-1,-1, VALUE(MID(CH11,CI11+2, IFERROR(FIND(" ",CH11,CI11),999)-CI11-2)))</f>
        <v>-1</v>
      </c>
      <c r="CK11" s="0" t="str">
        <f aca="false">IF(OR(CI11=-1,IFERROR(INDEX(CI$2:CI$100,CJ11),999)&gt;=0),CH11, REPLACE(CH11,CI11,IFERROR(FIND(" ",CH11,CI11),999)-CI11,                   INDEX(CH$2:CH$100,CJ11)                  ) )</f>
        <v>dp2[perno] = p[perno]  ∧ dp1[dname] ≠ dp2[dname]   ∧ ∃d1 ∈ drug ( d1[dname] = dp1[dname]  ∧ dp1[company] = 'X'   ∧ ∃d2 ∈ drug ( d1[dname] = dp1[dname]  ∧ dp1[company] = 'X'   )  )</v>
      </c>
      <c r="CL11" s="0" t="n">
        <f aca="false">IFERROR(FIND("f_",LOWER(CK11)),-1)</f>
        <v>-1</v>
      </c>
      <c r="CM11" s="0" t="n">
        <f aca="false">IF(CL11=-1,-1, VALUE(MID(CK11,CL11+2, IFERROR(FIND(" ",CK11,CL11),999)-CL11-2)))</f>
        <v>-1</v>
      </c>
      <c r="CN11" s="0" t="str">
        <f aca="false">IF(OR(CL11=-1,IFERROR(INDEX(CL$2:CL$100,CM11),999)&gt;=0),CK11, REPLACE(CK11,CL11,IFERROR(FIND(" ",CK11,CL11),999)-CL11,                   INDEX(CK$2:CK$100,CM11)                  ) )</f>
        <v>dp2[perno] = p[perno]  ∧ dp1[dname] ≠ dp2[dname]   ∧ ∃d1 ∈ drug ( d1[dname] = dp1[dname]  ∧ dp1[company] = 'X'   ∧ ∃d2 ∈ drug ( d1[dname] = dp1[dname]  ∧ dp1[company] = 'X'   )  )</v>
      </c>
      <c r="CO11" s="0" t="n">
        <f aca="false">IFERROR(FIND("f_",LOWER(CN11)),-1)</f>
        <v>-1</v>
      </c>
      <c r="CP11" s="0" t="n">
        <f aca="false">IF(CO11=-1,-1, VALUE(MID(CN11,CO11+2, IFERROR(FIND(" ",CN11,CO11),999)-CO11-2)))</f>
        <v>-1</v>
      </c>
      <c r="CQ11" s="0" t="str">
        <f aca="false">IF(OR(CO11=-1,IFERROR(INDEX(CO$2:CO$100,CP11),999)&gt;=0),CN11, REPLACE(CN11,CO11,IFERROR(FIND(" ",CN11,CO11),999)-CO11,                   INDEX(CN$2:CN$100,CP11)                  ) )</f>
        <v>dp2[perno] = p[perno]  ∧ dp1[dname] ≠ dp2[dname]   ∧ ∃d1 ∈ drug ( d1[dname] = dp1[dname]  ∧ dp1[company] = 'X'   ∧ ∃d2 ∈ drug ( d1[dname] = dp1[dname]  ∧ dp1[company] = 'X'   )  )</v>
      </c>
      <c r="CR11" s="0" t="n">
        <f aca="false">IFERROR(FIND("f_",LOWER(CQ11)),-1)</f>
        <v>-1</v>
      </c>
      <c r="CS11" s="0" t="n">
        <f aca="false">IF(CR11=-1,-1, VALUE(MID(CQ11,CR11+2, IFERROR(FIND(" ",CQ11,CR11),999)-CR11-2)))</f>
        <v>-1</v>
      </c>
      <c r="CT11" s="0" t="str">
        <f aca="false">IF(OR(CR11=-1,IFERROR(INDEX(CR$2:CR$100,CS11),999)&gt;=0),CQ11, REPLACE(CQ11,CR11,IFERROR(FIND(" ",CQ11,CR11),999)-CR11,                   INDEX(CQ$2:CQ$100,CS11)                  ) )</f>
        <v>dp2[perno] = p[perno]  ∧ dp1[dname] ≠ dp2[dname]   ∧ ∃d1 ∈ drug ( d1[dname] = dp1[dname]  ∧ dp1[company] = 'X'   ∧ ∃d2 ∈ drug ( d1[dname] = dp1[dname]  ∧ dp1[company] = 'X'   )  )</v>
      </c>
      <c r="CU11" s="0" t="n">
        <f aca="false">IFERROR(FIND("f_",LOWER(CT11)),-1)</f>
        <v>-1</v>
      </c>
      <c r="CV11" s="0" t="n">
        <f aca="false">IF(CU11=-1,-1, VALUE(MID(CT11,CU11+2, IFERROR(FIND(" ",CT11,CU11),999)-CU11-2)))</f>
        <v>-1</v>
      </c>
      <c r="CW11" s="0" t="str">
        <f aca="false">IF(OR(CU11=-1,IFERROR(INDEX(CU$2:CU$100,CV11),999)&gt;=0),CT11, REPLACE(CT11,CU11,IFERROR(FIND(" ",CT11,CU11),999)-CU11,                   INDEX(CT$2:CT$100,CV11)                  ) )</f>
        <v>dp2[perno] = p[perno]  ∧ dp1[dname] ≠ dp2[dname]   ∧ ∃d1 ∈ drug ( d1[dname] = dp1[dname]  ∧ dp1[company] = 'X'   ∧ ∃d2 ∈ drug ( d1[dname] = dp1[dname]  ∧ dp1[company] = 'X'   )  )</v>
      </c>
      <c r="CX11" s="0" t="n">
        <f aca="false">IFERROR(FIND("f_",LOWER(CW11)),-1)</f>
        <v>-1</v>
      </c>
      <c r="CY11" s="0" t="n">
        <f aca="false">IF(CX11=-1,-1, VALUE(MID(CW11,CX11+2, IFERROR(FIND(" ",CW11,CX11),999)-CX11-2)))</f>
        <v>-1</v>
      </c>
      <c r="CZ11" s="0" t="str">
        <f aca="false">IF(OR(CX11=-1,IFERROR(INDEX(CX$2:CX$100,CY11),999)&gt;=0),CW11, REPLACE(CW11,CX11,IFERROR(FIND(" ",CW11,CX11),999)-CX11,                   INDEX(CW$2:CW$100,CY11)                  ) )</f>
        <v>dp2[perno] = p[perno]  ∧ dp1[dname] ≠ dp2[dname]   ∧ ∃d1 ∈ drug ( d1[dname] = dp1[dname]  ∧ dp1[company] = 'X'   ∧ ∃d2 ∈ drug ( d1[dname] = dp1[dname]  ∧ dp1[company] = 'X'   )  )</v>
      </c>
      <c r="DA11" s="0" t="n">
        <f aca="false">IFERROR(FIND("f_",LOWER(CZ11)),-1)</f>
        <v>-1</v>
      </c>
      <c r="DB11" s="0" t="n">
        <f aca="false">IF(DA11=-1,-1, VALUE(MID(CZ11,DA11+2, IFERROR(FIND(" ",CZ11,DA11),999)-DA11-2)))</f>
        <v>-1</v>
      </c>
      <c r="DC11" s="0" t="str">
        <f aca="false">IF(OR(DA11=-1,IFERROR(INDEX(DA$2:DA$100,DB11),999)&gt;=0),CZ11, REPLACE(CZ11,DA11,IFERROR(FIND(" ",CZ11,DA11),999)-DA11,                   INDEX(CZ$2:CZ$100,DB11)                  ) )</f>
        <v>dp2[perno] = p[perno]  ∧ dp1[dname] ≠ dp2[dname]   ∧ ∃d1 ∈ drug ( d1[dname] = dp1[dname]  ∧ dp1[company] = 'X'   ∧ ∃d2 ∈ drug ( d1[dname] = dp1[dname]  ∧ dp1[company] = 'X'   )  )</v>
      </c>
    </row>
    <row r="12" customFormat="false" ht="13.8" hidden="false" customHeight="false" outlineLevel="0" collapsed="false">
      <c r="D12" s="1" t="s">
        <v>47</v>
      </c>
      <c r="E12" s="0" t="s">
        <v>85</v>
      </c>
      <c r="F12" s="0" t="s">
        <v>84</v>
      </c>
      <c r="J12" s="0" t="n">
        <f aca="false">J11+1</f>
        <v>11</v>
      </c>
      <c r="L12" s="0" t="str">
        <f aca="false">DC12</f>
        <v>dp2[perno] = p[perno]</v>
      </c>
      <c r="O12" s="0" t="e">
        <f aca="false">IF(D12="join", E12&amp;"["&amp;G12&amp;"] = "&amp;F12&amp;"["&amp;G12&amp;"]" &amp;IF(H12="",""," ∧ "&amp;E12&amp;"["&amp;H12&amp;"] = "&amp;F12&amp;"["&amp;H12&amp;"]") &amp;IF(I12="",""," ∧ "&amp;E12&amp;"["&amp;I12&amp;"] = "&amp;F12&amp;"["&amp;I12&amp;"]"), NA())</f>
        <v>#N/A</v>
      </c>
      <c r="P12" s="0" t="str">
        <f aca="false">IFERROR(O12,VLOOKUP($D12,Relrows!$A:$E,5,0))</f>
        <v>parm1 = parm2</v>
      </c>
      <c r="Q12" s="0" t="str">
        <f aca="false">SUBSTITUTE(SUBSTITUTE(SUBSTITUTE(P12,"parm1",E12),"parm2",F12),"parm3",G12)</f>
        <v>dp2[perno] = p[perno]</v>
      </c>
      <c r="R12" s="0" t="str">
        <f aca="false">IFERROR(VLOOKUP(ROW($A11),$J$2:$Q$100,COLUMN(Q11)-COLUMN(J11)+1,0),"")</f>
        <v>dp2[perno] = p[perno]</v>
      </c>
      <c r="T12" s="0" t="str">
        <f aca="false">R12</f>
        <v>dp2[perno] = p[perno]</v>
      </c>
      <c r="U12" s="0" t="n">
        <f aca="false">IFERROR(FIND("f_",LOWER(T12)),-1)</f>
        <v>-1</v>
      </c>
      <c r="V12" s="0" t="n">
        <f aca="false">IF(U12=-1,-1, VALUE(MID(T12,U12+2, IFERROR(FIND(" ",T12,U12),999)-U12-2)))</f>
        <v>-1</v>
      </c>
      <c r="W12" s="0" t="str">
        <f aca="false">IF(OR(U12=-1,IFERROR(INDEX(U$2:U$100,V12),999)&gt;=0),T12, REPLACE(T12,U12,IFERROR(FIND(" ",T12,U12),999)-U12,                   INDEX(T$2:T$100,V12)                  ) )</f>
        <v>dp2[perno] = p[perno]</v>
      </c>
      <c r="X12" s="0" t="n">
        <f aca="false">IFERROR(FIND("f_",LOWER(W12)),-1)</f>
        <v>-1</v>
      </c>
      <c r="Y12" s="0" t="n">
        <f aca="false">IF(X12=-1,-1, VALUE(MID(W12,X12+2, IFERROR(FIND(" ",W12,X12),999)-X12-2)))</f>
        <v>-1</v>
      </c>
      <c r="Z12" s="0" t="str">
        <f aca="false">IF(OR(X12=-1,IFERROR(INDEX(X$2:X$100,Y12),999)&gt;=0),W12, REPLACE(W12,X12,IFERROR(FIND(" ",W12,X12),999)-X12,                   INDEX(W$2:W$100,Y12)                  ) )</f>
        <v>dp2[perno] = p[perno]</v>
      </c>
      <c r="AA12" s="0" t="n">
        <f aca="false">IFERROR(FIND("f_",LOWER(Z12)),-1)</f>
        <v>-1</v>
      </c>
      <c r="AB12" s="0" t="n">
        <f aca="false">IF(AA12=-1,-1, VALUE(MID(Z12,AA12+2, IFERROR(FIND(" ",Z12,AA12),999)-AA12-2)))</f>
        <v>-1</v>
      </c>
      <c r="AC12" s="0" t="str">
        <f aca="false">IF(OR(AA12=-1,IFERROR(INDEX(AA$2:AA$100,AB12),999)&gt;=0),Z12, REPLACE(Z12,AA12,IFERROR(FIND(" ",Z12,AA12),999)-AA12,                   INDEX(Z$2:Z$100,AB12)                  ) )</f>
        <v>dp2[perno] = p[perno]</v>
      </c>
      <c r="AD12" s="0" t="n">
        <f aca="false">IFERROR(FIND("f_",LOWER(AC12)),-1)</f>
        <v>-1</v>
      </c>
      <c r="AE12" s="0" t="n">
        <f aca="false">IF(AD12=-1,-1, VALUE(MID(AC12,AD12+2, IFERROR(FIND(" ",AC12,AD12),999)-AD12-2)))</f>
        <v>-1</v>
      </c>
      <c r="AF12" s="0" t="str">
        <f aca="false">IF(OR(AD12=-1,IFERROR(INDEX(AD$2:AD$100,AE12),999)&gt;=0),AC12, REPLACE(AC12,AD12,IFERROR(FIND(" ",AC12,AD12),999)-AD12,                   INDEX(AC$2:AC$100,AE12)                  ) )</f>
        <v>dp2[perno] = p[perno]</v>
      </c>
      <c r="AG12" s="0" t="n">
        <f aca="false">IFERROR(FIND("f_",LOWER(AF12)),-1)</f>
        <v>-1</v>
      </c>
      <c r="AH12" s="0" t="n">
        <f aca="false">IF(AG12=-1,-1, VALUE(MID(AF12,AG12+2, IFERROR(FIND(" ",AF12,AG12),999)-AG12-2)))</f>
        <v>-1</v>
      </c>
      <c r="AI12" s="0" t="str">
        <f aca="false">IF(OR(AG12=-1,IFERROR(INDEX(AG$2:AG$100,AH12),999)&gt;=0),AF12, REPLACE(AF12,AG12,IFERROR(FIND(" ",AF12,AG12),999)-AG12,                   INDEX(AF$2:AF$100,AH12)                  ) )</f>
        <v>dp2[perno] = p[perno]</v>
      </c>
      <c r="AJ12" s="0" t="n">
        <f aca="false">IFERROR(FIND("f_",LOWER(AI12)),-1)</f>
        <v>-1</v>
      </c>
      <c r="AK12" s="0" t="n">
        <f aca="false">IF(AJ12=-1,-1, VALUE(MID(AI12,AJ12+2, IFERROR(FIND(" ",AI12,AJ12),999)-AJ12-2)))</f>
        <v>-1</v>
      </c>
      <c r="AL12" s="0" t="str">
        <f aca="false">IF(OR(AJ12=-1,IFERROR(INDEX(AJ$2:AJ$100,AK12),999)&gt;=0),AI12, REPLACE(AI12,AJ12,IFERROR(FIND(" ",AI12,AJ12),999)-AJ12,                   INDEX(AI$2:AI$100,AK12)                  ) )</f>
        <v>dp2[perno] = p[perno]</v>
      </c>
      <c r="AM12" s="0" t="n">
        <f aca="false">IFERROR(FIND("f_",LOWER(AL12)),-1)</f>
        <v>-1</v>
      </c>
      <c r="AN12" s="0" t="n">
        <f aca="false">IF(AM12=-1,-1, VALUE(MID(AL12,AM12+2, IFERROR(FIND(" ",AL12,AM12),999)-AM12-2)))</f>
        <v>-1</v>
      </c>
      <c r="AO12" s="0" t="str">
        <f aca="false">IF(OR(AM12=-1,IFERROR(INDEX(AM$2:AM$100,AN12),999)&gt;=0),AL12, REPLACE(AL12,AM12,IFERROR(FIND(" ",AL12,AM12),999)-AM12,                   INDEX(AL$2:AL$100,AN12)                  ) )</f>
        <v>dp2[perno] = p[perno]</v>
      </c>
      <c r="AP12" s="0" t="n">
        <f aca="false">IFERROR(FIND("f_",LOWER(AO12)),-1)</f>
        <v>-1</v>
      </c>
      <c r="AQ12" s="0" t="n">
        <f aca="false">IF(AP12=-1,-1, VALUE(MID(AO12,AP12+2, IFERROR(FIND(" ",AO12,AP12),999)-AP12-2)))</f>
        <v>-1</v>
      </c>
      <c r="AR12" s="0" t="str">
        <f aca="false">IF(OR(AP12=-1,IFERROR(INDEX(AP$2:AP$100,AQ12),999)&gt;=0),AO12, REPLACE(AO12,AP12,IFERROR(FIND(" ",AO12,AP12),999)-AP12,                   INDEX(AO$2:AO$100,AQ12)                  ) )</f>
        <v>dp2[perno] = p[perno]</v>
      </c>
      <c r="AS12" s="0" t="n">
        <f aca="false">IFERROR(FIND("f_",LOWER(AR12)),-1)</f>
        <v>-1</v>
      </c>
      <c r="AT12" s="0" t="n">
        <f aca="false">IF(AS12=-1,-1, VALUE(MID(AR12,AS12+2, IFERROR(FIND(" ",AR12,AS12),999)-AS12-2)))</f>
        <v>-1</v>
      </c>
      <c r="AU12" s="0" t="str">
        <f aca="false">IF(OR(AS12=-1,IFERROR(INDEX(AS$2:AS$100,AT12),999)&gt;=0),AR12, REPLACE(AR12,AS12,IFERROR(FIND(" ",AR12,AS12),999)-AS12,                   INDEX(AR$2:AR$100,AT12)                  ) )</f>
        <v>dp2[perno] = p[perno]</v>
      </c>
      <c r="AV12" s="0" t="n">
        <f aca="false">IFERROR(FIND("f_",LOWER(AU12)),-1)</f>
        <v>-1</v>
      </c>
      <c r="AW12" s="0" t="n">
        <f aca="false">IF(AV12=-1,-1, VALUE(MID(AU12,AV12+2, IFERROR(FIND(" ",AU12,AV12),999)-AV12-2)))</f>
        <v>-1</v>
      </c>
      <c r="AX12" s="0" t="str">
        <f aca="false">IF(OR(AV12=-1,IFERROR(INDEX(AV$2:AV$100,AW12),999)&gt;=0),AU12, REPLACE(AU12,AV12,IFERROR(FIND(" ",AU12,AV12),999)-AV12,                   INDEX(AU$2:AU$100,AW12)                  ) )</f>
        <v>dp2[perno] = p[perno]</v>
      </c>
      <c r="AY12" s="0" t="n">
        <f aca="false">IFERROR(FIND("f_",LOWER(AX12)),-1)</f>
        <v>-1</v>
      </c>
      <c r="AZ12" s="0" t="n">
        <f aca="false">IF(AY12=-1,-1, VALUE(MID(AX12,AY12+2, IFERROR(FIND(" ",AX12,AY12),999)-AY12-2)))</f>
        <v>-1</v>
      </c>
      <c r="BA12" s="0" t="str">
        <f aca="false">IF(OR(AY12=-1,IFERROR(INDEX(AY$2:AY$100,AZ12),999)&gt;=0),AX12, REPLACE(AX12,AY12,IFERROR(FIND(" ",AX12,AY12),999)-AY12,                   INDEX(AX$2:AX$100,AZ12)                  ) )</f>
        <v>dp2[perno] = p[perno]</v>
      </c>
      <c r="BB12" s="0" t="n">
        <f aca="false">IFERROR(FIND("f_",LOWER(BA12)),-1)</f>
        <v>-1</v>
      </c>
      <c r="BC12" s="0" t="n">
        <f aca="false">IF(BB12=-1,-1, VALUE(MID(BA12,BB12+2, IFERROR(FIND(" ",BA12,BB12),999)-BB12-2)))</f>
        <v>-1</v>
      </c>
      <c r="BD12" s="0" t="str">
        <f aca="false">IF(OR(BB12=-1,IFERROR(INDEX(BB$2:BB$100,BC12),999)&gt;=0),BA12, REPLACE(BA12,BB12,IFERROR(FIND(" ",BA12,BB12),999)-BB12,                   INDEX(BA$2:BA$100,BC12)                  ) )</f>
        <v>dp2[perno] = p[perno]</v>
      </c>
      <c r="BE12" s="0" t="n">
        <f aca="false">IFERROR(FIND("f_",LOWER(BD12)),-1)</f>
        <v>-1</v>
      </c>
      <c r="BF12" s="0" t="n">
        <f aca="false">IF(BE12=-1,-1, VALUE(MID(BD12,BE12+2, IFERROR(FIND(" ",BD12,BE12),999)-BE12-2)))</f>
        <v>-1</v>
      </c>
      <c r="BG12" s="0" t="str">
        <f aca="false">IF(OR(BE12=-1,IFERROR(INDEX(BE$2:BE$100,BF12),999)&gt;=0),BD12, REPLACE(BD12,BE12,IFERROR(FIND(" ",BD12,BE12),999)-BE12,                   INDEX(BD$2:BD$100,BF12)                  ) )</f>
        <v>dp2[perno] = p[perno]</v>
      </c>
      <c r="BH12" s="0" t="n">
        <f aca="false">IFERROR(FIND("f_",LOWER(BG12)),-1)</f>
        <v>-1</v>
      </c>
      <c r="BI12" s="0" t="n">
        <f aca="false">IF(BH12=-1,-1, VALUE(MID(BG12,BH12+2, IFERROR(FIND(" ",BG12,BH12),999)-BH12-2)))</f>
        <v>-1</v>
      </c>
      <c r="BJ12" s="0" t="str">
        <f aca="false">IF(OR(BH12=-1,IFERROR(INDEX(BH$2:BH$100,BI12),999)&gt;=0),BG12, REPLACE(BG12,BH12,IFERROR(FIND(" ",BG12,BH12),999)-BH12,                   INDEX(BG$2:BG$100,BI12)                  ) )</f>
        <v>dp2[perno] = p[perno]</v>
      </c>
      <c r="BK12" s="0" t="n">
        <f aca="false">IFERROR(FIND("f_",LOWER(BJ12)),-1)</f>
        <v>-1</v>
      </c>
      <c r="BL12" s="0" t="n">
        <f aca="false">IF(BK12=-1,-1, VALUE(MID(BJ12,BK12+2, IFERROR(FIND(" ",BJ12,BK12),999)-BK12-2)))</f>
        <v>-1</v>
      </c>
      <c r="BM12" s="0" t="str">
        <f aca="false">IF(OR(BK12=-1,IFERROR(INDEX(BK$2:BK$100,BL12),999)&gt;=0),BJ12, REPLACE(BJ12,BK12,IFERROR(FIND(" ",BJ12,BK12),999)-BK12,                   INDEX(BJ$2:BJ$100,BL12)                  ) )</f>
        <v>dp2[perno] = p[perno]</v>
      </c>
      <c r="BN12" s="0" t="n">
        <f aca="false">IFERROR(FIND("f_",LOWER(BM12)),-1)</f>
        <v>-1</v>
      </c>
      <c r="BO12" s="0" t="n">
        <f aca="false">IF(BN12=-1,-1, VALUE(MID(BM12,BN12+2, IFERROR(FIND(" ",BM12,BN12),999)-BN12-2)))</f>
        <v>-1</v>
      </c>
      <c r="BP12" s="0" t="str">
        <f aca="false">IF(OR(BN12=-1,IFERROR(INDEX(BN$2:BN$100,BO12),999)&gt;=0),BM12, REPLACE(BM12,BN12,IFERROR(FIND(" ",BM12,BN12),999)-BN12,                   INDEX(BM$2:BM$100,BO12)                  ) )</f>
        <v>dp2[perno] = p[perno]</v>
      </c>
      <c r="BQ12" s="0" t="n">
        <f aca="false">IFERROR(FIND("f_",LOWER(BP12)),-1)</f>
        <v>-1</v>
      </c>
      <c r="BR12" s="0" t="n">
        <f aca="false">IF(BQ12=-1,-1, VALUE(MID(BP12,BQ12+2, IFERROR(FIND(" ",BP12,BQ12),999)-BQ12-2)))</f>
        <v>-1</v>
      </c>
      <c r="BS12" s="0" t="str">
        <f aca="false">IF(OR(BQ12=-1,IFERROR(INDEX(BQ$2:BQ$100,BR12),999)&gt;=0),BP12, REPLACE(BP12,BQ12,IFERROR(FIND(" ",BP12,BQ12),999)-BQ12,                   INDEX(BP$2:BP$100,BR12)                  ) )</f>
        <v>dp2[perno] = p[perno]</v>
      </c>
      <c r="BT12" s="0" t="n">
        <f aca="false">IFERROR(FIND("f_",LOWER(BS12)),-1)</f>
        <v>-1</v>
      </c>
      <c r="BU12" s="0" t="n">
        <f aca="false">IF(BT12=-1,-1, VALUE(MID(BS12,BT12+2, IFERROR(FIND(" ",BS12,BT12),999)-BT12-2)))</f>
        <v>-1</v>
      </c>
      <c r="BV12" s="0" t="str">
        <f aca="false">IF(OR(BT12=-1,IFERROR(INDEX(BT$2:BT$100,BU12),999)&gt;=0),BS12, REPLACE(BS12,BT12,IFERROR(FIND(" ",BS12,BT12),999)-BT12,                   INDEX(BS$2:BS$100,BU12)                  ) )</f>
        <v>dp2[perno] = p[perno]</v>
      </c>
      <c r="BW12" s="0" t="n">
        <f aca="false">IFERROR(FIND("f_",LOWER(BV12)),-1)</f>
        <v>-1</v>
      </c>
      <c r="BX12" s="0" t="n">
        <f aca="false">IF(BW12=-1,-1, VALUE(MID(BV12,BW12+2, IFERROR(FIND(" ",BV12,BW12),999)-BW12-2)))</f>
        <v>-1</v>
      </c>
      <c r="BY12" s="0" t="str">
        <f aca="false">IF(OR(BW12=-1,IFERROR(INDEX(BW$2:BW$100,BX12),999)&gt;=0),BV12, REPLACE(BV12,BW12,IFERROR(FIND(" ",BV12,BW12),999)-BW12,                   INDEX(BV$2:BV$100,BX12)                  ) )</f>
        <v>dp2[perno] = p[perno]</v>
      </c>
      <c r="BZ12" s="0" t="n">
        <f aca="false">IFERROR(FIND("f_",LOWER(BY12)),-1)</f>
        <v>-1</v>
      </c>
      <c r="CA12" s="0" t="n">
        <f aca="false">IF(BZ12=-1,-1, VALUE(MID(BY12,BZ12+2, IFERROR(FIND(" ",BY12,BZ12),999)-BZ12-2)))</f>
        <v>-1</v>
      </c>
      <c r="CB12" s="0" t="str">
        <f aca="false">IF(OR(BZ12=-1,IFERROR(INDEX(BZ$2:BZ$100,CA12),999)&gt;=0),BY12, REPLACE(BY12,BZ12,IFERROR(FIND(" ",BY12,BZ12),999)-BZ12,                   INDEX(BY$2:BY$100,CA12)                  ) )</f>
        <v>dp2[perno] = p[perno]</v>
      </c>
      <c r="CC12" s="0" t="n">
        <f aca="false">IFERROR(FIND("f_",LOWER(CB12)),-1)</f>
        <v>-1</v>
      </c>
      <c r="CD12" s="0" t="n">
        <f aca="false">IF(CC12=-1,-1, VALUE(MID(CB12,CC12+2, IFERROR(FIND(" ",CB12,CC12),999)-CC12-2)))</f>
        <v>-1</v>
      </c>
      <c r="CE12" s="0" t="str">
        <f aca="false">IF(OR(CC12=-1,IFERROR(INDEX(CC$2:CC$100,CD12),999)&gt;=0),CB12, REPLACE(CB12,CC12,IFERROR(FIND(" ",CB12,CC12),999)-CC12,                   INDEX(CB$2:CB$100,CD12)                  ) )</f>
        <v>dp2[perno] = p[perno]</v>
      </c>
      <c r="CF12" s="0" t="n">
        <f aca="false">IFERROR(FIND("f_",LOWER(CE12)),-1)</f>
        <v>-1</v>
      </c>
      <c r="CG12" s="0" t="n">
        <f aca="false">IF(CF12=-1,-1, VALUE(MID(CE12,CF12+2, IFERROR(FIND(" ",CE12,CF12),999)-CF12-2)))</f>
        <v>-1</v>
      </c>
      <c r="CH12" s="0" t="str">
        <f aca="false">IF(OR(CF12=-1,IFERROR(INDEX(CF$2:CF$100,CG12),999)&gt;=0),CE12, REPLACE(CE12,CF12,IFERROR(FIND(" ",CE12,CF12),999)-CF12,                   INDEX(CE$2:CE$100,CG12)                  ) )</f>
        <v>dp2[perno] = p[perno]</v>
      </c>
      <c r="CI12" s="0" t="n">
        <f aca="false">IFERROR(FIND("f_",LOWER(CH12)),-1)</f>
        <v>-1</v>
      </c>
      <c r="CJ12" s="0" t="n">
        <f aca="false">IF(CI12=-1,-1, VALUE(MID(CH12,CI12+2, IFERROR(FIND(" ",CH12,CI12),999)-CI12-2)))</f>
        <v>-1</v>
      </c>
      <c r="CK12" s="0" t="str">
        <f aca="false">IF(OR(CI12=-1,IFERROR(INDEX(CI$2:CI$100,CJ12),999)&gt;=0),CH12, REPLACE(CH12,CI12,IFERROR(FIND(" ",CH12,CI12),999)-CI12,                   INDEX(CH$2:CH$100,CJ12)                  ) )</f>
        <v>dp2[perno] = p[perno]</v>
      </c>
      <c r="CL12" s="0" t="n">
        <f aca="false">IFERROR(FIND("f_",LOWER(CK12)),-1)</f>
        <v>-1</v>
      </c>
      <c r="CM12" s="0" t="n">
        <f aca="false">IF(CL12=-1,-1, VALUE(MID(CK12,CL12+2, IFERROR(FIND(" ",CK12,CL12),999)-CL12-2)))</f>
        <v>-1</v>
      </c>
      <c r="CN12" s="0" t="str">
        <f aca="false">IF(OR(CL12=-1,IFERROR(INDEX(CL$2:CL$100,CM12),999)&gt;=0),CK12, REPLACE(CK12,CL12,IFERROR(FIND(" ",CK12,CL12),999)-CL12,                   INDEX(CK$2:CK$100,CM12)                  ) )</f>
        <v>dp2[perno] = p[perno]</v>
      </c>
      <c r="CO12" s="0" t="n">
        <f aca="false">IFERROR(FIND("f_",LOWER(CN12)),-1)</f>
        <v>-1</v>
      </c>
      <c r="CP12" s="0" t="n">
        <f aca="false">IF(CO12=-1,-1, VALUE(MID(CN12,CO12+2, IFERROR(FIND(" ",CN12,CO12),999)-CO12-2)))</f>
        <v>-1</v>
      </c>
      <c r="CQ12" s="0" t="str">
        <f aca="false">IF(OR(CO12=-1,IFERROR(INDEX(CO$2:CO$100,CP12),999)&gt;=0),CN12, REPLACE(CN12,CO12,IFERROR(FIND(" ",CN12,CO12),999)-CO12,                   INDEX(CN$2:CN$100,CP12)                  ) )</f>
        <v>dp2[perno] = p[perno]</v>
      </c>
      <c r="CR12" s="0" t="n">
        <f aca="false">IFERROR(FIND("f_",LOWER(CQ12)),-1)</f>
        <v>-1</v>
      </c>
      <c r="CS12" s="0" t="n">
        <f aca="false">IF(CR12=-1,-1, VALUE(MID(CQ12,CR12+2, IFERROR(FIND(" ",CQ12,CR12),999)-CR12-2)))</f>
        <v>-1</v>
      </c>
      <c r="CT12" s="0" t="str">
        <f aca="false">IF(OR(CR12=-1,IFERROR(INDEX(CR$2:CR$100,CS12),999)&gt;=0),CQ12, REPLACE(CQ12,CR12,IFERROR(FIND(" ",CQ12,CR12),999)-CR12,                   INDEX(CQ$2:CQ$100,CS12)                  ) )</f>
        <v>dp2[perno] = p[perno]</v>
      </c>
      <c r="CU12" s="0" t="n">
        <f aca="false">IFERROR(FIND("f_",LOWER(CT12)),-1)</f>
        <v>-1</v>
      </c>
      <c r="CV12" s="0" t="n">
        <f aca="false">IF(CU12=-1,-1, VALUE(MID(CT12,CU12+2, IFERROR(FIND(" ",CT12,CU12),999)-CU12-2)))</f>
        <v>-1</v>
      </c>
      <c r="CW12" s="0" t="str">
        <f aca="false">IF(OR(CU12=-1,IFERROR(INDEX(CU$2:CU$100,CV12),999)&gt;=0),CT12, REPLACE(CT12,CU12,IFERROR(FIND(" ",CT12,CU12),999)-CU12,                   INDEX(CT$2:CT$100,CV12)                  ) )</f>
        <v>dp2[perno] = p[perno]</v>
      </c>
      <c r="CX12" s="0" t="n">
        <f aca="false">IFERROR(FIND("f_",LOWER(CW12)),-1)</f>
        <v>-1</v>
      </c>
      <c r="CY12" s="0" t="n">
        <f aca="false">IF(CX12=-1,-1, VALUE(MID(CW12,CX12+2, IFERROR(FIND(" ",CW12,CX12),999)-CX12-2)))</f>
        <v>-1</v>
      </c>
      <c r="CZ12" s="0" t="str">
        <f aca="false">IF(OR(CX12=-1,IFERROR(INDEX(CX$2:CX$100,CY12),999)&gt;=0),CW12, REPLACE(CW12,CX12,IFERROR(FIND(" ",CW12,CX12),999)-CX12,                   INDEX(CW$2:CW$100,CY12)                  ) )</f>
        <v>dp2[perno] = p[perno]</v>
      </c>
      <c r="DA12" s="0" t="n">
        <f aca="false">IFERROR(FIND("f_",LOWER(CZ12)),-1)</f>
        <v>-1</v>
      </c>
      <c r="DB12" s="0" t="n">
        <f aca="false">IF(DA12=-1,-1, VALUE(MID(CZ12,DA12+2, IFERROR(FIND(" ",CZ12,DA12),999)-DA12-2)))</f>
        <v>-1</v>
      </c>
      <c r="DC12" s="0" t="str">
        <f aca="false">IF(OR(DA12=-1,IFERROR(INDEX(DA$2:DA$100,DB12),999)&gt;=0),CZ12, REPLACE(CZ12,DA12,IFERROR(FIND(" ",CZ12,DA12),999)-DA12,                   INDEX(CZ$2:CZ$100,DB12)                  ) )</f>
        <v>dp2[perno] = p[perno]</v>
      </c>
    </row>
    <row r="13" customFormat="false" ht="13.8" hidden="false" customHeight="false" outlineLevel="0" collapsed="false">
      <c r="D13" s="1" t="s">
        <v>55</v>
      </c>
      <c r="E13" s="0" t="s">
        <v>86</v>
      </c>
      <c r="F13" s="0" t="s">
        <v>87</v>
      </c>
      <c r="J13" s="0" t="n">
        <f aca="false">J12+1</f>
        <v>12</v>
      </c>
      <c r="L13" s="0" t="str">
        <f aca="false">DC13</f>
        <v>dp1[dname] ≠ dp2[dname]</v>
      </c>
      <c r="O13" s="0" t="e">
        <f aca="false">IF(D13="join", E13&amp;"["&amp;G13&amp;"] = "&amp;F13&amp;"["&amp;G13&amp;"]" &amp;IF(H13="",""," ∧ "&amp;E13&amp;"["&amp;H13&amp;"] = "&amp;F13&amp;"["&amp;H13&amp;"]") &amp;IF(I13="",""," ∧ "&amp;E13&amp;"["&amp;I13&amp;"] = "&amp;F13&amp;"["&amp;I13&amp;"]"), NA())</f>
        <v>#N/A</v>
      </c>
      <c r="P13" s="0" t="str">
        <f aca="false">IFERROR(O13,VLOOKUP($D13,Relrows!$A:$E,5,0))</f>
        <v>parm1 ≠ parm2</v>
      </c>
      <c r="Q13" s="0" t="str">
        <f aca="false">SUBSTITUTE(SUBSTITUTE(SUBSTITUTE(P13,"parm1",E13),"parm2",F13),"parm3",G13)</f>
        <v>dp1[dname] ≠ dp2[dname]</v>
      </c>
      <c r="R13" s="0" t="str">
        <f aca="false">IFERROR(VLOOKUP(ROW($A12),$J$2:$Q$100,COLUMN(Q12)-COLUMN(J12)+1,0),"")</f>
        <v>dp1[dname] ≠ dp2[dname]</v>
      </c>
      <c r="T13" s="0" t="str">
        <f aca="false">R13</f>
        <v>dp1[dname] ≠ dp2[dname]</v>
      </c>
      <c r="U13" s="0" t="n">
        <f aca="false">IFERROR(FIND("f_",LOWER(T13)),-1)</f>
        <v>-1</v>
      </c>
      <c r="V13" s="0" t="n">
        <f aca="false">IF(U13=-1,-1, VALUE(MID(T13,U13+2, IFERROR(FIND(" ",T13,U13),999)-U13-2)))</f>
        <v>-1</v>
      </c>
      <c r="W13" s="0" t="str">
        <f aca="false">IF(OR(U13=-1,IFERROR(INDEX(U$2:U$100,V13),999)&gt;=0),T13, REPLACE(T13,U13,IFERROR(FIND(" ",T13,U13),999)-U13,                   INDEX(T$2:T$100,V13)                  ) )</f>
        <v>dp1[dname] ≠ dp2[dname]</v>
      </c>
      <c r="X13" s="0" t="n">
        <f aca="false">IFERROR(FIND("f_",LOWER(W13)),-1)</f>
        <v>-1</v>
      </c>
      <c r="Y13" s="0" t="n">
        <f aca="false">IF(X13=-1,-1, VALUE(MID(W13,X13+2, IFERROR(FIND(" ",W13,X13),999)-X13-2)))</f>
        <v>-1</v>
      </c>
      <c r="Z13" s="0" t="str">
        <f aca="false">IF(OR(X13=-1,IFERROR(INDEX(X$2:X$100,Y13),999)&gt;=0),W13, REPLACE(W13,X13,IFERROR(FIND(" ",W13,X13),999)-X13,                   INDEX(W$2:W$100,Y13)                  ) )</f>
        <v>dp1[dname] ≠ dp2[dname]</v>
      </c>
      <c r="AA13" s="0" t="n">
        <f aca="false">IFERROR(FIND("f_",LOWER(Z13)),-1)</f>
        <v>-1</v>
      </c>
      <c r="AB13" s="0" t="n">
        <f aca="false">IF(AA13=-1,-1, VALUE(MID(Z13,AA13+2, IFERROR(FIND(" ",Z13,AA13),999)-AA13-2)))</f>
        <v>-1</v>
      </c>
      <c r="AC13" s="0" t="str">
        <f aca="false">IF(OR(AA13=-1,IFERROR(INDEX(AA$2:AA$100,AB13),999)&gt;=0),Z13, REPLACE(Z13,AA13,IFERROR(FIND(" ",Z13,AA13),999)-AA13,                   INDEX(Z$2:Z$100,AB13)                  ) )</f>
        <v>dp1[dname] ≠ dp2[dname]</v>
      </c>
      <c r="AD13" s="0" t="n">
        <f aca="false">IFERROR(FIND("f_",LOWER(AC13)),-1)</f>
        <v>-1</v>
      </c>
      <c r="AE13" s="0" t="n">
        <f aca="false">IF(AD13=-1,-1, VALUE(MID(AC13,AD13+2, IFERROR(FIND(" ",AC13,AD13),999)-AD13-2)))</f>
        <v>-1</v>
      </c>
      <c r="AF13" s="0" t="str">
        <f aca="false">IF(OR(AD13=-1,IFERROR(INDEX(AD$2:AD$100,AE13),999)&gt;=0),AC13, REPLACE(AC13,AD13,IFERROR(FIND(" ",AC13,AD13),999)-AD13,                   INDEX(AC$2:AC$100,AE13)                  ) )</f>
        <v>dp1[dname] ≠ dp2[dname]</v>
      </c>
      <c r="AG13" s="0" t="n">
        <f aca="false">IFERROR(FIND("f_",LOWER(AF13)),-1)</f>
        <v>-1</v>
      </c>
      <c r="AH13" s="0" t="n">
        <f aca="false">IF(AG13=-1,-1, VALUE(MID(AF13,AG13+2, IFERROR(FIND(" ",AF13,AG13),999)-AG13-2)))</f>
        <v>-1</v>
      </c>
      <c r="AI13" s="0" t="str">
        <f aca="false">IF(OR(AG13=-1,IFERROR(INDEX(AG$2:AG$100,AH13),999)&gt;=0),AF13, REPLACE(AF13,AG13,IFERROR(FIND(" ",AF13,AG13),999)-AG13,                   INDEX(AF$2:AF$100,AH13)                  ) )</f>
        <v>dp1[dname] ≠ dp2[dname]</v>
      </c>
      <c r="AJ13" s="0" t="n">
        <f aca="false">IFERROR(FIND("f_",LOWER(AI13)),-1)</f>
        <v>-1</v>
      </c>
      <c r="AK13" s="0" t="n">
        <f aca="false">IF(AJ13=-1,-1, VALUE(MID(AI13,AJ13+2, IFERROR(FIND(" ",AI13,AJ13),999)-AJ13-2)))</f>
        <v>-1</v>
      </c>
      <c r="AL13" s="0" t="str">
        <f aca="false">IF(OR(AJ13=-1,IFERROR(INDEX(AJ$2:AJ$100,AK13),999)&gt;=0),AI13, REPLACE(AI13,AJ13,IFERROR(FIND(" ",AI13,AJ13),999)-AJ13,                   INDEX(AI$2:AI$100,AK13)                  ) )</f>
        <v>dp1[dname] ≠ dp2[dname]</v>
      </c>
      <c r="AM13" s="0" t="n">
        <f aca="false">IFERROR(FIND("f_",LOWER(AL13)),-1)</f>
        <v>-1</v>
      </c>
      <c r="AN13" s="0" t="n">
        <f aca="false">IF(AM13=-1,-1, VALUE(MID(AL13,AM13+2, IFERROR(FIND(" ",AL13,AM13),999)-AM13-2)))</f>
        <v>-1</v>
      </c>
      <c r="AO13" s="0" t="str">
        <f aca="false">IF(OR(AM13=-1,IFERROR(INDEX(AM$2:AM$100,AN13),999)&gt;=0),AL13, REPLACE(AL13,AM13,IFERROR(FIND(" ",AL13,AM13),999)-AM13,                   INDEX(AL$2:AL$100,AN13)                  ) )</f>
        <v>dp1[dname] ≠ dp2[dname]</v>
      </c>
      <c r="AP13" s="0" t="n">
        <f aca="false">IFERROR(FIND("f_",LOWER(AO13)),-1)</f>
        <v>-1</v>
      </c>
      <c r="AQ13" s="0" t="n">
        <f aca="false">IF(AP13=-1,-1, VALUE(MID(AO13,AP13+2, IFERROR(FIND(" ",AO13,AP13),999)-AP13-2)))</f>
        <v>-1</v>
      </c>
      <c r="AR13" s="0" t="str">
        <f aca="false">IF(OR(AP13=-1,IFERROR(INDEX(AP$2:AP$100,AQ13),999)&gt;=0),AO13, REPLACE(AO13,AP13,IFERROR(FIND(" ",AO13,AP13),999)-AP13,                   INDEX(AO$2:AO$100,AQ13)                  ) )</f>
        <v>dp1[dname] ≠ dp2[dname]</v>
      </c>
      <c r="AS13" s="0" t="n">
        <f aca="false">IFERROR(FIND("f_",LOWER(AR13)),-1)</f>
        <v>-1</v>
      </c>
      <c r="AT13" s="0" t="n">
        <f aca="false">IF(AS13=-1,-1, VALUE(MID(AR13,AS13+2, IFERROR(FIND(" ",AR13,AS13),999)-AS13-2)))</f>
        <v>-1</v>
      </c>
      <c r="AU13" s="0" t="str">
        <f aca="false">IF(OR(AS13=-1,IFERROR(INDEX(AS$2:AS$100,AT13),999)&gt;=0),AR13, REPLACE(AR13,AS13,IFERROR(FIND(" ",AR13,AS13),999)-AS13,                   INDEX(AR$2:AR$100,AT13)                  ) )</f>
        <v>dp1[dname] ≠ dp2[dname]</v>
      </c>
      <c r="AV13" s="0" t="n">
        <f aca="false">IFERROR(FIND("f_",LOWER(AU13)),-1)</f>
        <v>-1</v>
      </c>
      <c r="AW13" s="0" t="n">
        <f aca="false">IF(AV13=-1,-1, VALUE(MID(AU13,AV13+2, IFERROR(FIND(" ",AU13,AV13),999)-AV13-2)))</f>
        <v>-1</v>
      </c>
      <c r="AX13" s="0" t="str">
        <f aca="false">IF(OR(AV13=-1,IFERROR(INDEX(AV$2:AV$100,AW13),999)&gt;=0),AU13, REPLACE(AU13,AV13,IFERROR(FIND(" ",AU13,AV13),999)-AV13,                   INDEX(AU$2:AU$100,AW13)                  ) )</f>
        <v>dp1[dname] ≠ dp2[dname]</v>
      </c>
      <c r="AY13" s="0" t="n">
        <f aca="false">IFERROR(FIND("f_",LOWER(AX13)),-1)</f>
        <v>-1</v>
      </c>
      <c r="AZ13" s="0" t="n">
        <f aca="false">IF(AY13=-1,-1, VALUE(MID(AX13,AY13+2, IFERROR(FIND(" ",AX13,AY13),999)-AY13-2)))</f>
        <v>-1</v>
      </c>
      <c r="BA13" s="0" t="str">
        <f aca="false">IF(OR(AY13=-1,IFERROR(INDEX(AY$2:AY$100,AZ13),999)&gt;=0),AX13, REPLACE(AX13,AY13,IFERROR(FIND(" ",AX13,AY13),999)-AY13,                   INDEX(AX$2:AX$100,AZ13)                  ) )</f>
        <v>dp1[dname] ≠ dp2[dname]</v>
      </c>
      <c r="BB13" s="0" t="n">
        <f aca="false">IFERROR(FIND("f_",LOWER(BA13)),-1)</f>
        <v>-1</v>
      </c>
      <c r="BC13" s="0" t="n">
        <f aca="false">IF(BB13=-1,-1, VALUE(MID(BA13,BB13+2, IFERROR(FIND(" ",BA13,BB13),999)-BB13-2)))</f>
        <v>-1</v>
      </c>
      <c r="BD13" s="0" t="str">
        <f aca="false">IF(OR(BB13=-1,IFERROR(INDEX(BB$2:BB$100,BC13),999)&gt;=0),BA13, REPLACE(BA13,BB13,IFERROR(FIND(" ",BA13,BB13),999)-BB13,                   INDEX(BA$2:BA$100,BC13)                  ) )</f>
        <v>dp1[dname] ≠ dp2[dname]</v>
      </c>
      <c r="BE13" s="0" t="n">
        <f aca="false">IFERROR(FIND("f_",LOWER(BD13)),-1)</f>
        <v>-1</v>
      </c>
      <c r="BF13" s="0" t="n">
        <f aca="false">IF(BE13=-1,-1, VALUE(MID(BD13,BE13+2, IFERROR(FIND(" ",BD13,BE13),999)-BE13-2)))</f>
        <v>-1</v>
      </c>
      <c r="BG13" s="0" t="str">
        <f aca="false">IF(OR(BE13=-1,IFERROR(INDEX(BE$2:BE$100,BF13),999)&gt;=0),BD13, REPLACE(BD13,BE13,IFERROR(FIND(" ",BD13,BE13),999)-BE13,                   INDEX(BD$2:BD$100,BF13)                  ) )</f>
        <v>dp1[dname] ≠ dp2[dname]</v>
      </c>
      <c r="BH13" s="0" t="n">
        <f aca="false">IFERROR(FIND("f_",LOWER(BG13)),-1)</f>
        <v>-1</v>
      </c>
      <c r="BI13" s="0" t="n">
        <f aca="false">IF(BH13=-1,-1, VALUE(MID(BG13,BH13+2, IFERROR(FIND(" ",BG13,BH13),999)-BH13-2)))</f>
        <v>-1</v>
      </c>
      <c r="BJ13" s="0" t="str">
        <f aca="false">IF(OR(BH13=-1,IFERROR(INDEX(BH$2:BH$100,BI13),999)&gt;=0),BG13, REPLACE(BG13,BH13,IFERROR(FIND(" ",BG13,BH13),999)-BH13,                   INDEX(BG$2:BG$100,BI13)                  ) )</f>
        <v>dp1[dname] ≠ dp2[dname]</v>
      </c>
      <c r="BK13" s="0" t="n">
        <f aca="false">IFERROR(FIND("f_",LOWER(BJ13)),-1)</f>
        <v>-1</v>
      </c>
      <c r="BL13" s="0" t="n">
        <f aca="false">IF(BK13=-1,-1, VALUE(MID(BJ13,BK13+2, IFERROR(FIND(" ",BJ13,BK13),999)-BK13-2)))</f>
        <v>-1</v>
      </c>
      <c r="BM13" s="0" t="str">
        <f aca="false">IF(OR(BK13=-1,IFERROR(INDEX(BK$2:BK$100,BL13),999)&gt;=0),BJ13, REPLACE(BJ13,BK13,IFERROR(FIND(" ",BJ13,BK13),999)-BK13,                   INDEX(BJ$2:BJ$100,BL13)                  ) )</f>
        <v>dp1[dname] ≠ dp2[dname]</v>
      </c>
      <c r="BN13" s="0" t="n">
        <f aca="false">IFERROR(FIND("f_",LOWER(BM13)),-1)</f>
        <v>-1</v>
      </c>
      <c r="BO13" s="0" t="n">
        <f aca="false">IF(BN13=-1,-1, VALUE(MID(BM13,BN13+2, IFERROR(FIND(" ",BM13,BN13),999)-BN13-2)))</f>
        <v>-1</v>
      </c>
      <c r="BP13" s="0" t="str">
        <f aca="false">IF(OR(BN13=-1,IFERROR(INDEX(BN$2:BN$100,BO13),999)&gt;=0),BM13, REPLACE(BM13,BN13,IFERROR(FIND(" ",BM13,BN13),999)-BN13,                   INDEX(BM$2:BM$100,BO13)                  ) )</f>
        <v>dp1[dname] ≠ dp2[dname]</v>
      </c>
      <c r="BQ13" s="0" t="n">
        <f aca="false">IFERROR(FIND("f_",LOWER(BP13)),-1)</f>
        <v>-1</v>
      </c>
      <c r="BR13" s="0" t="n">
        <f aca="false">IF(BQ13=-1,-1, VALUE(MID(BP13,BQ13+2, IFERROR(FIND(" ",BP13,BQ13),999)-BQ13-2)))</f>
        <v>-1</v>
      </c>
      <c r="BS13" s="0" t="str">
        <f aca="false">IF(OR(BQ13=-1,IFERROR(INDEX(BQ$2:BQ$100,BR13),999)&gt;=0),BP13, REPLACE(BP13,BQ13,IFERROR(FIND(" ",BP13,BQ13),999)-BQ13,                   INDEX(BP$2:BP$100,BR13)                  ) )</f>
        <v>dp1[dname] ≠ dp2[dname]</v>
      </c>
      <c r="BT13" s="0" t="n">
        <f aca="false">IFERROR(FIND("f_",LOWER(BS13)),-1)</f>
        <v>-1</v>
      </c>
      <c r="BU13" s="0" t="n">
        <f aca="false">IF(BT13=-1,-1, VALUE(MID(BS13,BT13+2, IFERROR(FIND(" ",BS13,BT13),999)-BT13-2)))</f>
        <v>-1</v>
      </c>
      <c r="BV13" s="0" t="str">
        <f aca="false">IF(OR(BT13=-1,IFERROR(INDEX(BT$2:BT$100,BU13),999)&gt;=0),BS13, REPLACE(BS13,BT13,IFERROR(FIND(" ",BS13,BT13),999)-BT13,                   INDEX(BS$2:BS$100,BU13)                  ) )</f>
        <v>dp1[dname] ≠ dp2[dname]</v>
      </c>
      <c r="BW13" s="0" t="n">
        <f aca="false">IFERROR(FIND("f_",LOWER(BV13)),-1)</f>
        <v>-1</v>
      </c>
      <c r="BX13" s="0" t="n">
        <f aca="false">IF(BW13=-1,-1, VALUE(MID(BV13,BW13+2, IFERROR(FIND(" ",BV13,BW13),999)-BW13-2)))</f>
        <v>-1</v>
      </c>
      <c r="BY13" s="0" t="str">
        <f aca="false">IF(OR(BW13=-1,IFERROR(INDEX(BW$2:BW$100,BX13),999)&gt;=0),BV13, REPLACE(BV13,BW13,IFERROR(FIND(" ",BV13,BW13),999)-BW13,                   INDEX(BV$2:BV$100,BX13)                  ) )</f>
        <v>dp1[dname] ≠ dp2[dname]</v>
      </c>
      <c r="BZ13" s="0" t="n">
        <f aca="false">IFERROR(FIND("f_",LOWER(BY13)),-1)</f>
        <v>-1</v>
      </c>
      <c r="CA13" s="0" t="n">
        <f aca="false">IF(BZ13=-1,-1, VALUE(MID(BY13,BZ13+2, IFERROR(FIND(" ",BY13,BZ13),999)-BZ13-2)))</f>
        <v>-1</v>
      </c>
      <c r="CB13" s="0" t="str">
        <f aca="false">IF(OR(BZ13=-1,IFERROR(INDEX(BZ$2:BZ$100,CA13),999)&gt;=0),BY13, REPLACE(BY13,BZ13,IFERROR(FIND(" ",BY13,BZ13),999)-BZ13,                   INDEX(BY$2:BY$100,CA13)                  ) )</f>
        <v>dp1[dname] ≠ dp2[dname]</v>
      </c>
      <c r="CC13" s="0" t="n">
        <f aca="false">IFERROR(FIND("f_",LOWER(CB13)),-1)</f>
        <v>-1</v>
      </c>
      <c r="CD13" s="0" t="n">
        <f aca="false">IF(CC13=-1,-1, VALUE(MID(CB13,CC13+2, IFERROR(FIND(" ",CB13,CC13),999)-CC13-2)))</f>
        <v>-1</v>
      </c>
      <c r="CE13" s="0" t="str">
        <f aca="false">IF(OR(CC13=-1,IFERROR(INDEX(CC$2:CC$100,CD13),999)&gt;=0),CB13, REPLACE(CB13,CC13,IFERROR(FIND(" ",CB13,CC13),999)-CC13,                   INDEX(CB$2:CB$100,CD13)                  ) )</f>
        <v>dp1[dname] ≠ dp2[dname]</v>
      </c>
      <c r="CF13" s="0" t="n">
        <f aca="false">IFERROR(FIND("f_",LOWER(CE13)),-1)</f>
        <v>-1</v>
      </c>
      <c r="CG13" s="0" t="n">
        <f aca="false">IF(CF13=-1,-1, VALUE(MID(CE13,CF13+2, IFERROR(FIND(" ",CE13,CF13),999)-CF13-2)))</f>
        <v>-1</v>
      </c>
      <c r="CH13" s="0" t="str">
        <f aca="false">IF(OR(CF13=-1,IFERROR(INDEX(CF$2:CF$100,CG13),999)&gt;=0),CE13, REPLACE(CE13,CF13,IFERROR(FIND(" ",CE13,CF13),999)-CF13,                   INDEX(CE$2:CE$100,CG13)                  ) )</f>
        <v>dp1[dname] ≠ dp2[dname]</v>
      </c>
      <c r="CI13" s="0" t="n">
        <f aca="false">IFERROR(FIND("f_",LOWER(CH13)),-1)</f>
        <v>-1</v>
      </c>
      <c r="CJ13" s="0" t="n">
        <f aca="false">IF(CI13=-1,-1, VALUE(MID(CH13,CI13+2, IFERROR(FIND(" ",CH13,CI13),999)-CI13-2)))</f>
        <v>-1</v>
      </c>
      <c r="CK13" s="0" t="str">
        <f aca="false">IF(OR(CI13=-1,IFERROR(INDEX(CI$2:CI$100,CJ13),999)&gt;=0),CH13, REPLACE(CH13,CI13,IFERROR(FIND(" ",CH13,CI13),999)-CI13,                   INDEX(CH$2:CH$100,CJ13)                  ) )</f>
        <v>dp1[dname] ≠ dp2[dname]</v>
      </c>
      <c r="CL13" s="0" t="n">
        <f aca="false">IFERROR(FIND("f_",LOWER(CK13)),-1)</f>
        <v>-1</v>
      </c>
      <c r="CM13" s="0" t="n">
        <f aca="false">IF(CL13=-1,-1, VALUE(MID(CK13,CL13+2, IFERROR(FIND(" ",CK13,CL13),999)-CL13-2)))</f>
        <v>-1</v>
      </c>
      <c r="CN13" s="0" t="str">
        <f aca="false">IF(OR(CL13=-1,IFERROR(INDEX(CL$2:CL$100,CM13),999)&gt;=0),CK13, REPLACE(CK13,CL13,IFERROR(FIND(" ",CK13,CL13),999)-CL13,                   INDEX(CK$2:CK$100,CM13)                  ) )</f>
        <v>dp1[dname] ≠ dp2[dname]</v>
      </c>
      <c r="CO13" s="0" t="n">
        <f aca="false">IFERROR(FIND("f_",LOWER(CN13)),-1)</f>
        <v>-1</v>
      </c>
      <c r="CP13" s="0" t="n">
        <f aca="false">IF(CO13=-1,-1, VALUE(MID(CN13,CO13+2, IFERROR(FIND(" ",CN13,CO13),999)-CO13-2)))</f>
        <v>-1</v>
      </c>
      <c r="CQ13" s="0" t="str">
        <f aca="false">IF(OR(CO13=-1,IFERROR(INDEX(CO$2:CO$100,CP13),999)&gt;=0),CN13, REPLACE(CN13,CO13,IFERROR(FIND(" ",CN13,CO13),999)-CO13,                   INDEX(CN$2:CN$100,CP13)                  ) )</f>
        <v>dp1[dname] ≠ dp2[dname]</v>
      </c>
      <c r="CR13" s="0" t="n">
        <f aca="false">IFERROR(FIND("f_",LOWER(CQ13)),-1)</f>
        <v>-1</v>
      </c>
      <c r="CS13" s="0" t="n">
        <f aca="false">IF(CR13=-1,-1, VALUE(MID(CQ13,CR13+2, IFERROR(FIND(" ",CQ13,CR13),999)-CR13-2)))</f>
        <v>-1</v>
      </c>
      <c r="CT13" s="0" t="str">
        <f aca="false">IF(OR(CR13=-1,IFERROR(INDEX(CR$2:CR$100,CS13),999)&gt;=0),CQ13, REPLACE(CQ13,CR13,IFERROR(FIND(" ",CQ13,CR13),999)-CR13,                   INDEX(CQ$2:CQ$100,CS13)                  ) )</f>
        <v>dp1[dname] ≠ dp2[dname]</v>
      </c>
      <c r="CU13" s="0" t="n">
        <f aca="false">IFERROR(FIND("f_",LOWER(CT13)),-1)</f>
        <v>-1</v>
      </c>
      <c r="CV13" s="0" t="n">
        <f aca="false">IF(CU13=-1,-1, VALUE(MID(CT13,CU13+2, IFERROR(FIND(" ",CT13,CU13),999)-CU13-2)))</f>
        <v>-1</v>
      </c>
      <c r="CW13" s="0" t="str">
        <f aca="false">IF(OR(CU13=-1,IFERROR(INDEX(CU$2:CU$100,CV13),999)&gt;=0),CT13, REPLACE(CT13,CU13,IFERROR(FIND(" ",CT13,CU13),999)-CU13,                   INDEX(CT$2:CT$100,CV13)                  ) )</f>
        <v>dp1[dname] ≠ dp2[dname]</v>
      </c>
      <c r="CX13" s="0" t="n">
        <f aca="false">IFERROR(FIND("f_",LOWER(CW13)),-1)</f>
        <v>-1</v>
      </c>
      <c r="CY13" s="0" t="n">
        <f aca="false">IF(CX13=-1,-1, VALUE(MID(CW13,CX13+2, IFERROR(FIND(" ",CW13,CX13),999)-CX13-2)))</f>
        <v>-1</v>
      </c>
      <c r="CZ13" s="0" t="str">
        <f aca="false">IF(OR(CX13=-1,IFERROR(INDEX(CX$2:CX$100,CY13),999)&gt;=0),CW13, REPLACE(CW13,CX13,IFERROR(FIND(" ",CW13,CX13),999)-CX13,                   INDEX(CW$2:CW$100,CY13)                  ) )</f>
        <v>dp1[dname] ≠ dp2[dname]</v>
      </c>
      <c r="DA13" s="0" t="n">
        <f aca="false">IFERROR(FIND("f_",LOWER(CZ13)),-1)</f>
        <v>-1</v>
      </c>
      <c r="DB13" s="0" t="n">
        <f aca="false">IF(DA13=-1,-1, VALUE(MID(CZ13,DA13+2, IFERROR(FIND(" ",CZ13,DA13),999)-DA13-2)))</f>
        <v>-1</v>
      </c>
      <c r="DC13" s="0" t="str">
        <f aca="false">IF(OR(DA13=-1,IFERROR(INDEX(DA$2:DA$100,DB13),999)&gt;=0),CZ13, REPLACE(CZ13,DA13,IFERROR(FIND(" ",CZ13,DA13),999)-DA13,                   INDEX(CZ$2:CZ$100,DB13)                  ) )</f>
        <v>dp1[dname] ≠ dp2[dname]</v>
      </c>
    </row>
    <row r="14" customFormat="false" ht="13.8" hidden="false" customHeight="false" outlineLevel="0" collapsed="false">
      <c r="D14" s="1" t="s">
        <v>80</v>
      </c>
      <c r="E14" s="0" t="s">
        <v>28</v>
      </c>
      <c r="F14" s="0" t="s">
        <v>27</v>
      </c>
      <c r="G14" s="0" t="s">
        <v>65</v>
      </c>
      <c r="J14" s="0" t="n">
        <f aca="false">J13+1</f>
        <v>13</v>
      </c>
      <c r="L14" s="0" t="str">
        <f aca="false">DC14</f>
        <v>∃d1 ∈ drug ( d1[dname] = dp1[dname]  ∧ dp1[company] = 'X'   ∧ ∃d2 ∈ drug ( d1[dname] = dp1[dname]  ∧ dp1[company] = 'X'   )  )</v>
      </c>
      <c r="O14" s="0" t="e">
        <f aca="false">IF(D14="join", E14&amp;"["&amp;G14&amp;"] = "&amp;F14&amp;"["&amp;G14&amp;"]" &amp;IF(H14="",""," ∧ "&amp;E14&amp;"["&amp;H14&amp;"] = "&amp;F14&amp;"["&amp;H14&amp;"]") &amp;IF(I14="",""," ∧ "&amp;E14&amp;"["&amp;I14&amp;"] = "&amp;F14&amp;"["&amp;I14&amp;"]"), NA())</f>
        <v>#N/A</v>
      </c>
      <c r="P14" s="0" t="str">
        <f aca="false">IFERROR(O14,VLOOKUP($D14,Relrows!$A:$E,5,0))</f>
        <v>∃parm1 ∈ parm2 ( parm3 )</v>
      </c>
      <c r="Q14" s="0" t="str">
        <f aca="false">SUBSTITUTE(SUBSTITUTE(SUBSTITUTE(P14,"parm1",E14),"parm2",F14),"parm3",G14)</f>
        <v>∃d1 ∈ drug ( F_15 )</v>
      </c>
      <c r="R14" s="0" t="str">
        <f aca="false">IFERROR(VLOOKUP(ROW($A13),$J$2:$Q$100,COLUMN(Q13)-COLUMN(J13)+1,0),"")</f>
        <v>∃d1 ∈ drug ( F_15 )</v>
      </c>
      <c r="T14" s="0" t="str">
        <f aca="false">R14</f>
        <v>∃d1 ∈ drug ( F_15 )</v>
      </c>
      <c r="U14" s="0" t="n">
        <f aca="false">IFERROR(FIND("f_",LOWER(T14)),-1)</f>
        <v>14</v>
      </c>
      <c r="V14" s="0" t="n">
        <f aca="false">IF(U14=-1,-1, VALUE(MID(T14,U14+2, IFERROR(FIND(" ",T14,U14),999)-U14-2)))</f>
        <v>15</v>
      </c>
      <c r="W14" s="0" t="str">
        <f aca="false">IF(OR(U14=-1,IFERROR(INDEX(U$2:U$100,V14),999)&gt;=0),T14, REPLACE(T14,U14,IFERROR(FIND(" ",T14,U14),999)-U14,                   INDEX(T$2:T$100,V14)                  ) )</f>
        <v>∃d1 ∈ drug ( F_15 )</v>
      </c>
      <c r="X14" s="0" t="n">
        <f aca="false">IFERROR(FIND("f_",LOWER(W14)),-1)</f>
        <v>14</v>
      </c>
      <c r="Y14" s="0" t="n">
        <f aca="false">IF(X14=-1,-1, VALUE(MID(W14,X14+2, IFERROR(FIND(" ",W14,X14),999)-X14-2)))</f>
        <v>15</v>
      </c>
      <c r="Z14" s="0" t="str">
        <f aca="false">IF(OR(X14=-1,IFERROR(INDEX(X$2:X$100,Y14),999)&gt;=0),W14, REPLACE(W14,X14,IFERROR(FIND(" ",W14,X14),999)-X14,                   INDEX(W$2:W$100,Y14)                  ) )</f>
        <v>∃d1 ∈ drug ( F_15 )</v>
      </c>
      <c r="AA14" s="0" t="n">
        <f aca="false">IFERROR(FIND("f_",LOWER(Z14)),-1)</f>
        <v>14</v>
      </c>
      <c r="AB14" s="0" t="n">
        <f aca="false">IF(AA14=-1,-1, VALUE(MID(Z14,AA14+2, IFERROR(FIND(" ",Z14,AA14),999)-AA14-2)))</f>
        <v>15</v>
      </c>
      <c r="AC14" s="0" t="str">
        <f aca="false">IF(OR(AA14=-1,IFERROR(INDEX(AA$2:AA$100,AB14),999)&gt;=0),Z14, REPLACE(Z14,AA14,IFERROR(FIND(" ",Z14,AA14),999)-AA14,                   INDEX(Z$2:Z$100,AB14)                  ) )</f>
        <v>∃d1 ∈ drug ( F_15 )</v>
      </c>
      <c r="AD14" s="0" t="n">
        <f aca="false">IFERROR(FIND("f_",LOWER(AC14)),-1)</f>
        <v>14</v>
      </c>
      <c r="AE14" s="0" t="n">
        <f aca="false">IF(AD14=-1,-1, VALUE(MID(AC14,AD14+2, IFERROR(FIND(" ",AC14,AD14),999)-AD14-2)))</f>
        <v>15</v>
      </c>
      <c r="AF14" s="0" t="str">
        <f aca="false">IF(OR(AD14=-1,IFERROR(INDEX(AD$2:AD$100,AE14),999)&gt;=0),AC14, REPLACE(AC14,AD14,IFERROR(FIND(" ",AC14,AD14),999)-AD14,                   INDEX(AC$2:AC$100,AE14)                  ) )</f>
        <v>∃d1 ∈ drug ( F_15 )</v>
      </c>
      <c r="AG14" s="0" t="n">
        <f aca="false">IFERROR(FIND("f_",LOWER(AF14)),-1)</f>
        <v>14</v>
      </c>
      <c r="AH14" s="0" t="n">
        <f aca="false">IF(AG14=-1,-1, VALUE(MID(AF14,AG14+2, IFERROR(FIND(" ",AF14,AG14),999)-AG14-2)))</f>
        <v>15</v>
      </c>
      <c r="AI14" s="0" t="str">
        <f aca="false">IF(OR(AG14=-1,IFERROR(INDEX(AG$2:AG$100,AH14),999)&gt;=0),AF14, REPLACE(AF14,AG14,IFERROR(FIND(" ",AF14,AG14),999)-AG14,                   INDEX(AF$2:AF$100,AH14)                  ) )</f>
        <v>∃d1 ∈ drug ( d1[dname] = dp1[dname]  ∧ dp1[company] = 'X'   ∧ ∃d2 ∈ drug ( d1[dname] = dp1[dname]  ∧ dp1[company] = 'X'   )  )</v>
      </c>
      <c r="AJ14" s="0" t="n">
        <f aca="false">IFERROR(FIND("f_",LOWER(AI14)),-1)</f>
        <v>-1</v>
      </c>
      <c r="AK14" s="0" t="n">
        <f aca="false">IF(AJ14=-1,-1, VALUE(MID(AI14,AJ14+2, IFERROR(FIND(" ",AI14,AJ14),999)-AJ14-2)))</f>
        <v>-1</v>
      </c>
      <c r="AL14" s="0" t="str">
        <f aca="false">IF(OR(AJ14=-1,IFERROR(INDEX(AJ$2:AJ$100,AK14),999)&gt;=0),AI14, REPLACE(AI14,AJ14,IFERROR(FIND(" ",AI14,AJ14),999)-AJ14,                   INDEX(AI$2:AI$100,AK14)                  ) )</f>
        <v>∃d1 ∈ drug ( d1[dname] = dp1[dname]  ∧ dp1[company] = 'X'   ∧ ∃d2 ∈ drug ( d1[dname] = dp1[dname]  ∧ dp1[company] = 'X'   )  )</v>
      </c>
      <c r="AM14" s="0" t="n">
        <f aca="false">IFERROR(FIND("f_",LOWER(AL14)),-1)</f>
        <v>-1</v>
      </c>
      <c r="AN14" s="0" t="n">
        <f aca="false">IF(AM14=-1,-1, VALUE(MID(AL14,AM14+2, IFERROR(FIND(" ",AL14,AM14),999)-AM14-2)))</f>
        <v>-1</v>
      </c>
      <c r="AO14" s="0" t="str">
        <f aca="false">IF(OR(AM14=-1,IFERROR(INDEX(AM$2:AM$100,AN14),999)&gt;=0),AL14, REPLACE(AL14,AM14,IFERROR(FIND(" ",AL14,AM14),999)-AM14,                   INDEX(AL$2:AL$100,AN14)                  ) )</f>
        <v>∃d1 ∈ drug ( d1[dname] = dp1[dname]  ∧ dp1[company] = 'X'   ∧ ∃d2 ∈ drug ( d1[dname] = dp1[dname]  ∧ dp1[company] = 'X'   )  )</v>
      </c>
      <c r="AP14" s="0" t="n">
        <f aca="false">IFERROR(FIND("f_",LOWER(AO14)),-1)</f>
        <v>-1</v>
      </c>
      <c r="AQ14" s="0" t="n">
        <f aca="false">IF(AP14=-1,-1, VALUE(MID(AO14,AP14+2, IFERROR(FIND(" ",AO14,AP14),999)-AP14-2)))</f>
        <v>-1</v>
      </c>
      <c r="AR14" s="0" t="str">
        <f aca="false">IF(OR(AP14=-1,IFERROR(INDEX(AP$2:AP$100,AQ14),999)&gt;=0),AO14, REPLACE(AO14,AP14,IFERROR(FIND(" ",AO14,AP14),999)-AP14,                   INDEX(AO$2:AO$100,AQ14)                  ) )</f>
        <v>∃d1 ∈ drug ( d1[dname] = dp1[dname]  ∧ dp1[company] = 'X'   ∧ ∃d2 ∈ drug ( d1[dname] = dp1[dname]  ∧ dp1[company] = 'X'   )  )</v>
      </c>
      <c r="AS14" s="0" t="n">
        <f aca="false">IFERROR(FIND("f_",LOWER(AR14)),-1)</f>
        <v>-1</v>
      </c>
      <c r="AT14" s="0" t="n">
        <f aca="false">IF(AS14=-1,-1, VALUE(MID(AR14,AS14+2, IFERROR(FIND(" ",AR14,AS14),999)-AS14-2)))</f>
        <v>-1</v>
      </c>
      <c r="AU14" s="0" t="str">
        <f aca="false">IF(OR(AS14=-1,IFERROR(INDEX(AS$2:AS$100,AT14),999)&gt;=0),AR14, REPLACE(AR14,AS14,IFERROR(FIND(" ",AR14,AS14),999)-AS14,                   INDEX(AR$2:AR$100,AT14)                  ) )</f>
        <v>∃d1 ∈ drug ( d1[dname] = dp1[dname]  ∧ dp1[company] = 'X'   ∧ ∃d2 ∈ drug ( d1[dname] = dp1[dname]  ∧ dp1[company] = 'X'   )  )</v>
      </c>
      <c r="AV14" s="0" t="n">
        <f aca="false">IFERROR(FIND("f_",LOWER(AU14)),-1)</f>
        <v>-1</v>
      </c>
      <c r="AW14" s="0" t="n">
        <f aca="false">IF(AV14=-1,-1, VALUE(MID(AU14,AV14+2, IFERROR(FIND(" ",AU14,AV14),999)-AV14-2)))</f>
        <v>-1</v>
      </c>
      <c r="AX14" s="0" t="str">
        <f aca="false">IF(OR(AV14=-1,IFERROR(INDEX(AV$2:AV$100,AW14),999)&gt;=0),AU14, REPLACE(AU14,AV14,IFERROR(FIND(" ",AU14,AV14),999)-AV14,                   INDEX(AU$2:AU$100,AW14)                  ) )</f>
        <v>∃d1 ∈ drug ( d1[dname] = dp1[dname]  ∧ dp1[company] = 'X'   ∧ ∃d2 ∈ drug ( d1[dname] = dp1[dname]  ∧ dp1[company] = 'X'   )  )</v>
      </c>
      <c r="AY14" s="0" t="n">
        <f aca="false">IFERROR(FIND("f_",LOWER(AX14)),-1)</f>
        <v>-1</v>
      </c>
      <c r="AZ14" s="0" t="n">
        <f aca="false">IF(AY14=-1,-1, VALUE(MID(AX14,AY14+2, IFERROR(FIND(" ",AX14,AY14),999)-AY14-2)))</f>
        <v>-1</v>
      </c>
      <c r="BA14" s="0" t="str">
        <f aca="false">IF(OR(AY14=-1,IFERROR(INDEX(AY$2:AY$100,AZ14),999)&gt;=0),AX14, REPLACE(AX14,AY14,IFERROR(FIND(" ",AX14,AY14),999)-AY14,                   INDEX(AX$2:AX$100,AZ14)                  ) )</f>
        <v>∃d1 ∈ drug ( d1[dname] = dp1[dname]  ∧ dp1[company] = 'X'   ∧ ∃d2 ∈ drug ( d1[dname] = dp1[dname]  ∧ dp1[company] = 'X'   )  )</v>
      </c>
      <c r="BB14" s="0" t="n">
        <f aca="false">IFERROR(FIND("f_",LOWER(BA14)),-1)</f>
        <v>-1</v>
      </c>
      <c r="BC14" s="0" t="n">
        <f aca="false">IF(BB14=-1,-1, VALUE(MID(BA14,BB14+2, IFERROR(FIND(" ",BA14,BB14),999)-BB14-2)))</f>
        <v>-1</v>
      </c>
      <c r="BD14" s="0" t="str">
        <f aca="false">IF(OR(BB14=-1,IFERROR(INDEX(BB$2:BB$100,BC14),999)&gt;=0),BA14, REPLACE(BA14,BB14,IFERROR(FIND(" ",BA14,BB14),999)-BB14,                   INDEX(BA$2:BA$100,BC14)                  ) )</f>
        <v>∃d1 ∈ drug ( d1[dname] = dp1[dname]  ∧ dp1[company] = 'X'   ∧ ∃d2 ∈ drug ( d1[dname] = dp1[dname]  ∧ dp1[company] = 'X'   )  )</v>
      </c>
      <c r="BE14" s="0" t="n">
        <f aca="false">IFERROR(FIND("f_",LOWER(BD14)),-1)</f>
        <v>-1</v>
      </c>
      <c r="BF14" s="0" t="n">
        <f aca="false">IF(BE14=-1,-1, VALUE(MID(BD14,BE14+2, IFERROR(FIND(" ",BD14,BE14),999)-BE14-2)))</f>
        <v>-1</v>
      </c>
      <c r="BG14" s="0" t="str">
        <f aca="false">IF(OR(BE14=-1,IFERROR(INDEX(BE$2:BE$100,BF14),999)&gt;=0),BD14, REPLACE(BD14,BE14,IFERROR(FIND(" ",BD14,BE14),999)-BE14,                   INDEX(BD$2:BD$100,BF14)                  ) )</f>
        <v>∃d1 ∈ drug ( d1[dname] = dp1[dname]  ∧ dp1[company] = 'X'   ∧ ∃d2 ∈ drug ( d1[dname] = dp1[dname]  ∧ dp1[company] = 'X'   )  )</v>
      </c>
      <c r="BH14" s="0" t="n">
        <f aca="false">IFERROR(FIND("f_",LOWER(BG14)),-1)</f>
        <v>-1</v>
      </c>
      <c r="BI14" s="0" t="n">
        <f aca="false">IF(BH14=-1,-1, VALUE(MID(BG14,BH14+2, IFERROR(FIND(" ",BG14,BH14),999)-BH14-2)))</f>
        <v>-1</v>
      </c>
      <c r="BJ14" s="0" t="str">
        <f aca="false">IF(OR(BH14=-1,IFERROR(INDEX(BH$2:BH$100,BI14),999)&gt;=0),BG14, REPLACE(BG14,BH14,IFERROR(FIND(" ",BG14,BH14),999)-BH14,                   INDEX(BG$2:BG$100,BI14)                  ) )</f>
        <v>∃d1 ∈ drug ( d1[dname] = dp1[dname]  ∧ dp1[company] = 'X'   ∧ ∃d2 ∈ drug ( d1[dname] = dp1[dname]  ∧ dp1[company] = 'X'   )  )</v>
      </c>
      <c r="BK14" s="0" t="n">
        <f aca="false">IFERROR(FIND("f_",LOWER(BJ14)),-1)</f>
        <v>-1</v>
      </c>
      <c r="BL14" s="0" t="n">
        <f aca="false">IF(BK14=-1,-1, VALUE(MID(BJ14,BK14+2, IFERROR(FIND(" ",BJ14,BK14),999)-BK14-2)))</f>
        <v>-1</v>
      </c>
      <c r="BM14" s="0" t="str">
        <f aca="false">IF(OR(BK14=-1,IFERROR(INDEX(BK$2:BK$100,BL14),999)&gt;=0),BJ14, REPLACE(BJ14,BK14,IFERROR(FIND(" ",BJ14,BK14),999)-BK14,                   INDEX(BJ$2:BJ$100,BL14)                  ) )</f>
        <v>∃d1 ∈ drug ( d1[dname] = dp1[dname]  ∧ dp1[company] = 'X'   ∧ ∃d2 ∈ drug ( d1[dname] = dp1[dname]  ∧ dp1[company] = 'X'   )  )</v>
      </c>
      <c r="BN14" s="0" t="n">
        <f aca="false">IFERROR(FIND("f_",LOWER(BM14)),-1)</f>
        <v>-1</v>
      </c>
      <c r="BO14" s="0" t="n">
        <f aca="false">IF(BN14=-1,-1, VALUE(MID(BM14,BN14+2, IFERROR(FIND(" ",BM14,BN14),999)-BN14-2)))</f>
        <v>-1</v>
      </c>
      <c r="BP14" s="0" t="str">
        <f aca="false">IF(OR(BN14=-1,IFERROR(INDEX(BN$2:BN$100,BO14),999)&gt;=0),BM14, REPLACE(BM14,BN14,IFERROR(FIND(" ",BM14,BN14),999)-BN14,                   INDEX(BM$2:BM$100,BO14)                  ) )</f>
        <v>∃d1 ∈ drug ( d1[dname] = dp1[dname]  ∧ dp1[company] = 'X'   ∧ ∃d2 ∈ drug ( d1[dname] = dp1[dname]  ∧ dp1[company] = 'X'   )  )</v>
      </c>
      <c r="BQ14" s="0" t="n">
        <f aca="false">IFERROR(FIND("f_",LOWER(BP14)),-1)</f>
        <v>-1</v>
      </c>
      <c r="BR14" s="0" t="n">
        <f aca="false">IF(BQ14=-1,-1, VALUE(MID(BP14,BQ14+2, IFERROR(FIND(" ",BP14,BQ14),999)-BQ14-2)))</f>
        <v>-1</v>
      </c>
      <c r="BS14" s="0" t="str">
        <f aca="false">IF(OR(BQ14=-1,IFERROR(INDEX(BQ$2:BQ$100,BR14),999)&gt;=0),BP14, REPLACE(BP14,BQ14,IFERROR(FIND(" ",BP14,BQ14),999)-BQ14,                   INDEX(BP$2:BP$100,BR14)                  ) )</f>
        <v>∃d1 ∈ drug ( d1[dname] = dp1[dname]  ∧ dp1[company] = 'X'   ∧ ∃d2 ∈ drug ( d1[dname] = dp1[dname]  ∧ dp1[company] = 'X'   )  )</v>
      </c>
      <c r="BT14" s="0" t="n">
        <f aca="false">IFERROR(FIND("f_",LOWER(BS14)),-1)</f>
        <v>-1</v>
      </c>
      <c r="BU14" s="0" t="n">
        <f aca="false">IF(BT14=-1,-1, VALUE(MID(BS14,BT14+2, IFERROR(FIND(" ",BS14,BT14),999)-BT14-2)))</f>
        <v>-1</v>
      </c>
      <c r="BV14" s="0" t="str">
        <f aca="false">IF(OR(BT14=-1,IFERROR(INDEX(BT$2:BT$100,BU14),999)&gt;=0),BS14, REPLACE(BS14,BT14,IFERROR(FIND(" ",BS14,BT14),999)-BT14,                   INDEX(BS$2:BS$100,BU14)                  ) )</f>
        <v>∃d1 ∈ drug ( d1[dname] = dp1[dname]  ∧ dp1[company] = 'X'   ∧ ∃d2 ∈ drug ( d1[dname] = dp1[dname]  ∧ dp1[company] = 'X'   )  )</v>
      </c>
      <c r="BW14" s="0" t="n">
        <f aca="false">IFERROR(FIND("f_",LOWER(BV14)),-1)</f>
        <v>-1</v>
      </c>
      <c r="BX14" s="0" t="n">
        <f aca="false">IF(BW14=-1,-1, VALUE(MID(BV14,BW14+2, IFERROR(FIND(" ",BV14,BW14),999)-BW14-2)))</f>
        <v>-1</v>
      </c>
      <c r="BY14" s="0" t="str">
        <f aca="false">IF(OR(BW14=-1,IFERROR(INDEX(BW$2:BW$100,BX14),999)&gt;=0),BV14, REPLACE(BV14,BW14,IFERROR(FIND(" ",BV14,BW14),999)-BW14,                   INDEX(BV$2:BV$100,BX14)                  ) )</f>
        <v>∃d1 ∈ drug ( d1[dname] = dp1[dname]  ∧ dp1[company] = 'X'   ∧ ∃d2 ∈ drug ( d1[dname] = dp1[dname]  ∧ dp1[company] = 'X'   )  )</v>
      </c>
      <c r="BZ14" s="0" t="n">
        <f aca="false">IFERROR(FIND("f_",LOWER(BY14)),-1)</f>
        <v>-1</v>
      </c>
      <c r="CA14" s="0" t="n">
        <f aca="false">IF(BZ14=-1,-1, VALUE(MID(BY14,BZ14+2, IFERROR(FIND(" ",BY14,BZ14),999)-BZ14-2)))</f>
        <v>-1</v>
      </c>
      <c r="CB14" s="0" t="str">
        <f aca="false">IF(OR(BZ14=-1,IFERROR(INDEX(BZ$2:BZ$100,CA14),999)&gt;=0),BY14, REPLACE(BY14,BZ14,IFERROR(FIND(" ",BY14,BZ14),999)-BZ14,                   INDEX(BY$2:BY$100,CA14)                  ) )</f>
        <v>∃d1 ∈ drug ( d1[dname] = dp1[dname]  ∧ dp1[company] = 'X'   ∧ ∃d2 ∈ drug ( d1[dname] = dp1[dname]  ∧ dp1[company] = 'X'   )  )</v>
      </c>
      <c r="CC14" s="0" t="n">
        <f aca="false">IFERROR(FIND("f_",LOWER(CB14)),-1)</f>
        <v>-1</v>
      </c>
      <c r="CD14" s="0" t="n">
        <f aca="false">IF(CC14=-1,-1, VALUE(MID(CB14,CC14+2, IFERROR(FIND(" ",CB14,CC14),999)-CC14-2)))</f>
        <v>-1</v>
      </c>
      <c r="CE14" s="0" t="str">
        <f aca="false">IF(OR(CC14=-1,IFERROR(INDEX(CC$2:CC$100,CD14),999)&gt;=0),CB14, REPLACE(CB14,CC14,IFERROR(FIND(" ",CB14,CC14),999)-CC14,                   INDEX(CB$2:CB$100,CD14)                  ) )</f>
        <v>∃d1 ∈ drug ( d1[dname] = dp1[dname]  ∧ dp1[company] = 'X'   ∧ ∃d2 ∈ drug ( d1[dname] = dp1[dname]  ∧ dp1[company] = 'X'   )  )</v>
      </c>
      <c r="CF14" s="0" t="n">
        <f aca="false">IFERROR(FIND("f_",LOWER(CE14)),-1)</f>
        <v>-1</v>
      </c>
      <c r="CG14" s="0" t="n">
        <f aca="false">IF(CF14=-1,-1, VALUE(MID(CE14,CF14+2, IFERROR(FIND(" ",CE14,CF14),999)-CF14-2)))</f>
        <v>-1</v>
      </c>
      <c r="CH14" s="0" t="str">
        <f aca="false">IF(OR(CF14=-1,IFERROR(INDEX(CF$2:CF$100,CG14),999)&gt;=0),CE14, REPLACE(CE14,CF14,IFERROR(FIND(" ",CE14,CF14),999)-CF14,                   INDEX(CE$2:CE$100,CG14)                  ) )</f>
        <v>∃d1 ∈ drug ( d1[dname] = dp1[dname]  ∧ dp1[company] = 'X'   ∧ ∃d2 ∈ drug ( d1[dname] = dp1[dname]  ∧ dp1[company] = 'X'   )  )</v>
      </c>
      <c r="CI14" s="0" t="n">
        <f aca="false">IFERROR(FIND("f_",LOWER(CH14)),-1)</f>
        <v>-1</v>
      </c>
      <c r="CJ14" s="0" t="n">
        <f aca="false">IF(CI14=-1,-1, VALUE(MID(CH14,CI14+2, IFERROR(FIND(" ",CH14,CI14),999)-CI14-2)))</f>
        <v>-1</v>
      </c>
      <c r="CK14" s="0" t="str">
        <f aca="false">IF(OR(CI14=-1,IFERROR(INDEX(CI$2:CI$100,CJ14),999)&gt;=0),CH14, REPLACE(CH14,CI14,IFERROR(FIND(" ",CH14,CI14),999)-CI14,                   INDEX(CH$2:CH$100,CJ14)                  ) )</f>
        <v>∃d1 ∈ drug ( d1[dname] = dp1[dname]  ∧ dp1[company] = 'X'   ∧ ∃d2 ∈ drug ( d1[dname] = dp1[dname]  ∧ dp1[company] = 'X'   )  )</v>
      </c>
      <c r="CL14" s="0" t="n">
        <f aca="false">IFERROR(FIND("f_",LOWER(CK14)),-1)</f>
        <v>-1</v>
      </c>
      <c r="CM14" s="0" t="n">
        <f aca="false">IF(CL14=-1,-1, VALUE(MID(CK14,CL14+2, IFERROR(FIND(" ",CK14,CL14),999)-CL14-2)))</f>
        <v>-1</v>
      </c>
      <c r="CN14" s="0" t="str">
        <f aca="false">IF(OR(CL14=-1,IFERROR(INDEX(CL$2:CL$100,CM14),999)&gt;=0),CK14, REPLACE(CK14,CL14,IFERROR(FIND(" ",CK14,CL14),999)-CL14,                   INDEX(CK$2:CK$100,CM14)                  ) )</f>
        <v>∃d1 ∈ drug ( d1[dname] = dp1[dname]  ∧ dp1[company] = 'X'   ∧ ∃d2 ∈ drug ( d1[dname] = dp1[dname]  ∧ dp1[company] = 'X'   )  )</v>
      </c>
      <c r="CO14" s="0" t="n">
        <f aca="false">IFERROR(FIND("f_",LOWER(CN14)),-1)</f>
        <v>-1</v>
      </c>
      <c r="CP14" s="0" t="n">
        <f aca="false">IF(CO14=-1,-1, VALUE(MID(CN14,CO14+2, IFERROR(FIND(" ",CN14,CO14),999)-CO14-2)))</f>
        <v>-1</v>
      </c>
      <c r="CQ14" s="0" t="str">
        <f aca="false">IF(OR(CO14=-1,IFERROR(INDEX(CO$2:CO$100,CP14),999)&gt;=0),CN14, REPLACE(CN14,CO14,IFERROR(FIND(" ",CN14,CO14),999)-CO14,                   INDEX(CN$2:CN$100,CP14)                  ) )</f>
        <v>∃d1 ∈ drug ( d1[dname] = dp1[dname]  ∧ dp1[company] = 'X'   ∧ ∃d2 ∈ drug ( d1[dname] = dp1[dname]  ∧ dp1[company] = 'X'   )  )</v>
      </c>
      <c r="CR14" s="0" t="n">
        <f aca="false">IFERROR(FIND("f_",LOWER(CQ14)),-1)</f>
        <v>-1</v>
      </c>
      <c r="CS14" s="0" t="n">
        <f aca="false">IF(CR14=-1,-1, VALUE(MID(CQ14,CR14+2, IFERROR(FIND(" ",CQ14,CR14),999)-CR14-2)))</f>
        <v>-1</v>
      </c>
      <c r="CT14" s="0" t="str">
        <f aca="false">IF(OR(CR14=-1,IFERROR(INDEX(CR$2:CR$100,CS14),999)&gt;=0),CQ14, REPLACE(CQ14,CR14,IFERROR(FIND(" ",CQ14,CR14),999)-CR14,                   INDEX(CQ$2:CQ$100,CS14)                  ) )</f>
        <v>∃d1 ∈ drug ( d1[dname] = dp1[dname]  ∧ dp1[company] = 'X'   ∧ ∃d2 ∈ drug ( d1[dname] = dp1[dname]  ∧ dp1[company] = 'X'   )  )</v>
      </c>
      <c r="CU14" s="0" t="n">
        <f aca="false">IFERROR(FIND("f_",LOWER(CT14)),-1)</f>
        <v>-1</v>
      </c>
      <c r="CV14" s="0" t="n">
        <f aca="false">IF(CU14=-1,-1, VALUE(MID(CT14,CU14+2, IFERROR(FIND(" ",CT14,CU14),999)-CU14-2)))</f>
        <v>-1</v>
      </c>
      <c r="CW14" s="0" t="str">
        <f aca="false">IF(OR(CU14=-1,IFERROR(INDEX(CU$2:CU$100,CV14),999)&gt;=0),CT14, REPLACE(CT14,CU14,IFERROR(FIND(" ",CT14,CU14),999)-CU14,                   INDEX(CT$2:CT$100,CV14)                  ) )</f>
        <v>∃d1 ∈ drug ( d1[dname] = dp1[dname]  ∧ dp1[company] = 'X'   ∧ ∃d2 ∈ drug ( d1[dname] = dp1[dname]  ∧ dp1[company] = 'X'   )  )</v>
      </c>
      <c r="CX14" s="0" t="n">
        <f aca="false">IFERROR(FIND("f_",LOWER(CW14)),-1)</f>
        <v>-1</v>
      </c>
      <c r="CY14" s="0" t="n">
        <f aca="false">IF(CX14=-1,-1, VALUE(MID(CW14,CX14+2, IFERROR(FIND(" ",CW14,CX14),999)-CX14-2)))</f>
        <v>-1</v>
      </c>
      <c r="CZ14" s="0" t="str">
        <f aca="false">IF(OR(CX14=-1,IFERROR(INDEX(CX$2:CX$100,CY14),999)&gt;=0),CW14, REPLACE(CW14,CX14,IFERROR(FIND(" ",CW14,CX14),999)-CX14,                   INDEX(CW$2:CW$100,CY14)                  ) )</f>
        <v>∃d1 ∈ drug ( d1[dname] = dp1[dname]  ∧ dp1[company] = 'X'   ∧ ∃d2 ∈ drug ( d1[dname] = dp1[dname]  ∧ dp1[company] = 'X'   )  )</v>
      </c>
      <c r="DA14" s="0" t="n">
        <f aca="false">IFERROR(FIND("f_",LOWER(CZ14)),-1)</f>
        <v>-1</v>
      </c>
      <c r="DB14" s="0" t="n">
        <f aca="false">IF(DA14=-1,-1, VALUE(MID(CZ14,DA14+2, IFERROR(FIND(" ",CZ14,DA14),999)-DA14-2)))</f>
        <v>-1</v>
      </c>
      <c r="DC14" s="0" t="str">
        <f aca="false">IF(OR(DA14=-1,IFERROR(INDEX(DA$2:DA$100,DB14),999)&gt;=0),CZ14, REPLACE(CZ14,DA14,IFERROR(FIND(" ",CZ14,DA14),999)-DA14,                   INDEX(CZ$2:CZ$100,DB14)                  ) )</f>
        <v>∃d1 ∈ drug ( d1[dname] = dp1[dname]  ∧ dp1[company] = 'X'   ∧ ∃d2 ∈ drug ( d1[dname] = dp1[dname]  ∧ dp1[company] = 'X'   )  )</v>
      </c>
    </row>
    <row r="15" customFormat="false" ht="13.8" hidden="false" customHeight="false" outlineLevel="0" collapsed="false">
      <c r="D15" s="1" t="s">
        <v>59</v>
      </c>
      <c r="E15" s="0" t="s">
        <v>67</v>
      </c>
      <c r="F15" s="0" t="s">
        <v>69</v>
      </c>
      <c r="J15" s="0" t="n">
        <f aca="false">J14+1</f>
        <v>14</v>
      </c>
      <c r="L15" s="0" t="str">
        <f aca="false">DC15</f>
        <v>d1[dname] = dp1[dname]  ∧ dp1[company] = 'X'</v>
      </c>
      <c r="O15" s="0" t="e">
        <f aca="false">IF(D15="join", E15&amp;"["&amp;G15&amp;"] = "&amp;F15&amp;"["&amp;G15&amp;"]" &amp;IF(H15="",""," ∧ "&amp;E15&amp;"["&amp;H15&amp;"] = "&amp;F15&amp;"["&amp;H15&amp;"]") &amp;IF(I15="",""," ∧ "&amp;E15&amp;"["&amp;I15&amp;"] = "&amp;F15&amp;"["&amp;I15&amp;"]"), NA())</f>
        <v>#N/A</v>
      </c>
      <c r="P15" s="0" t="str">
        <f aca="false">IFERROR(O15,VLOOKUP($D15,Relrows!$A:$E,5,0))</f>
        <v>parm1 ∧ parm2</v>
      </c>
      <c r="Q15" s="0" t="str">
        <f aca="false">SUBSTITUTE(SUBSTITUTE(SUBSTITUTE(P15,"parm1",E15),"parm2",F15),"parm3",G15)</f>
        <v>F_16 ∧ F_17</v>
      </c>
      <c r="R15" s="0" t="str">
        <f aca="false">IFERROR(VLOOKUP(ROW($A14),$J$2:$Q$100,COLUMN(Q14)-COLUMN(J14)+1,0),"")</f>
        <v>F_16 ∧ F_17</v>
      </c>
      <c r="T15" s="0" t="str">
        <f aca="false">R15</f>
        <v>F_16 ∧ F_17</v>
      </c>
      <c r="U15" s="0" t="n">
        <f aca="false">IFERROR(FIND("f_",LOWER(T15)),-1)</f>
        <v>1</v>
      </c>
      <c r="V15" s="0" t="n">
        <f aca="false">IF(U15=-1,-1, VALUE(MID(T15,U15+2, IFERROR(FIND(" ",T15,U15),999)-U15-2)))</f>
        <v>16</v>
      </c>
      <c r="W15" s="0" t="str">
        <f aca="false">IF(OR(U15=-1,IFERROR(INDEX(U$2:U$100,V15),999)&gt;=0),T15, REPLACE(T15,U15,IFERROR(FIND(" ",T15,U15),999)-U15,                   INDEX(T$2:T$100,V15)                  ) )</f>
        <v>d1[dname] = dp1[dname]  ∧ F_17</v>
      </c>
      <c r="X15" s="0" t="n">
        <f aca="false">IFERROR(FIND("f_",LOWER(W15)),-1)</f>
        <v>27</v>
      </c>
      <c r="Y15" s="0" t="n">
        <f aca="false">IF(X15=-1,-1, VALUE(MID(W15,X15+2, IFERROR(FIND(" ",W15,X15),999)-X15-2)))</f>
        <v>17</v>
      </c>
      <c r="Z15" s="0" t="str">
        <f aca="false">IF(OR(X15=-1,IFERROR(INDEX(X$2:X$100,Y15),999)&gt;=0),W15, REPLACE(W15,X15,IFERROR(FIND(" ",W15,X15),999)-X15,                   INDEX(W$2:W$100,Y15)                  ) )</f>
        <v>d1[dname] = dp1[dname]  ∧ dp1[company] = 'X'</v>
      </c>
      <c r="AA15" s="0" t="n">
        <f aca="false">IFERROR(FIND("f_",LOWER(Z15)),-1)</f>
        <v>-1</v>
      </c>
      <c r="AB15" s="0" t="n">
        <f aca="false">IF(AA15=-1,-1, VALUE(MID(Z15,AA15+2, IFERROR(FIND(" ",Z15,AA15),999)-AA15-2)))</f>
        <v>-1</v>
      </c>
      <c r="AC15" s="0" t="str">
        <f aca="false">IF(OR(AA15=-1,IFERROR(INDEX(AA$2:AA$100,AB15),999)&gt;=0),Z15, REPLACE(Z15,AA15,IFERROR(FIND(" ",Z15,AA15),999)-AA15,                   INDEX(Z$2:Z$100,AB15)                  ) )</f>
        <v>d1[dname] = dp1[dname]  ∧ dp1[company] = 'X'</v>
      </c>
      <c r="AD15" s="0" t="n">
        <f aca="false">IFERROR(FIND("f_",LOWER(AC15)),-1)</f>
        <v>-1</v>
      </c>
      <c r="AE15" s="0" t="n">
        <f aca="false">IF(AD15=-1,-1, VALUE(MID(AC15,AD15+2, IFERROR(FIND(" ",AC15,AD15),999)-AD15-2)))</f>
        <v>-1</v>
      </c>
      <c r="AF15" s="0" t="str">
        <f aca="false">IF(OR(AD15=-1,IFERROR(INDEX(AD$2:AD$100,AE15),999)&gt;=0),AC15, REPLACE(AC15,AD15,IFERROR(FIND(" ",AC15,AD15),999)-AD15,                   INDEX(AC$2:AC$100,AE15)                  ) )</f>
        <v>d1[dname] = dp1[dname]  ∧ dp1[company] = 'X'</v>
      </c>
      <c r="AG15" s="0" t="n">
        <f aca="false">IFERROR(FIND("f_",LOWER(AF15)),-1)</f>
        <v>-1</v>
      </c>
      <c r="AH15" s="0" t="n">
        <f aca="false">IF(AG15=-1,-1, VALUE(MID(AF15,AG15+2, IFERROR(FIND(" ",AF15,AG15),999)-AG15-2)))</f>
        <v>-1</v>
      </c>
      <c r="AI15" s="0" t="str">
        <f aca="false">IF(OR(AG15=-1,IFERROR(INDEX(AG$2:AG$100,AH15),999)&gt;=0),AF15, REPLACE(AF15,AG15,IFERROR(FIND(" ",AF15,AG15),999)-AG15,                   INDEX(AF$2:AF$100,AH15)                  ) )</f>
        <v>d1[dname] = dp1[dname]  ∧ dp1[company] = 'X'</v>
      </c>
      <c r="AJ15" s="0" t="n">
        <f aca="false">IFERROR(FIND("f_",LOWER(AI15)),-1)</f>
        <v>-1</v>
      </c>
      <c r="AK15" s="0" t="n">
        <f aca="false">IF(AJ15=-1,-1, VALUE(MID(AI15,AJ15+2, IFERROR(FIND(" ",AI15,AJ15),999)-AJ15-2)))</f>
        <v>-1</v>
      </c>
      <c r="AL15" s="0" t="str">
        <f aca="false">IF(OR(AJ15=-1,IFERROR(INDEX(AJ$2:AJ$100,AK15),999)&gt;=0),AI15, REPLACE(AI15,AJ15,IFERROR(FIND(" ",AI15,AJ15),999)-AJ15,                   INDEX(AI$2:AI$100,AK15)                  ) )</f>
        <v>d1[dname] = dp1[dname]  ∧ dp1[company] = 'X'</v>
      </c>
      <c r="AM15" s="0" t="n">
        <f aca="false">IFERROR(FIND("f_",LOWER(AL15)),-1)</f>
        <v>-1</v>
      </c>
      <c r="AN15" s="0" t="n">
        <f aca="false">IF(AM15=-1,-1, VALUE(MID(AL15,AM15+2, IFERROR(FIND(" ",AL15,AM15),999)-AM15-2)))</f>
        <v>-1</v>
      </c>
      <c r="AO15" s="0" t="str">
        <f aca="false">IF(OR(AM15=-1,IFERROR(INDEX(AM$2:AM$100,AN15),999)&gt;=0),AL15, REPLACE(AL15,AM15,IFERROR(FIND(" ",AL15,AM15),999)-AM15,                   INDEX(AL$2:AL$100,AN15)                  ) )</f>
        <v>d1[dname] = dp1[dname]  ∧ dp1[company] = 'X'</v>
      </c>
      <c r="AP15" s="0" t="n">
        <f aca="false">IFERROR(FIND("f_",LOWER(AO15)),-1)</f>
        <v>-1</v>
      </c>
      <c r="AQ15" s="0" t="n">
        <f aca="false">IF(AP15=-1,-1, VALUE(MID(AO15,AP15+2, IFERROR(FIND(" ",AO15,AP15),999)-AP15-2)))</f>
        <v>-1</v>
      </c>
      <c r="AR15" s="0" t="str">
        <f aca="false">IF(OR(AP15=-1,IFERROR(INDEX(AP$2:AP$100,AQ15),999)&gt;=0),AO15, REPLACE(AO15,AP15,IFERROR(FIND(" ",AO15,AP15),999)-AP15,                   INDEX(AO$2:AO$100,AQ15)                  ) )</f>
        <v>d1[dname] = dp1[dname]  ∧ dp1[company] = 'X'</v>
      </c>
      <c r="AS15" s="0" t="n">
        <f aca="false">IFERROR(FIND("f_",LOWER(AR15)),-1)</f>
        <v>-1</v>
      </c>
      <c r="AT15" s="0" t="n">
        <f aca="false">IF(AS15=-1,-1, VALUE(MID(AR15,AS15+2, IFERROR(FIND(" ",AR15,AS15),999)-AS15-2)))</f>
        <v>-1</v>
      </c>
      <c r="AU15" s="0" t="str">
        <f aca="false">IF(OR(AS15=-1,IFERROR(INDEX(AS$2:AS$100,AT15),999)&gt;=0),AR15, REPLACE(AR15,AS15,IFERROR(FIND(" ",AR15,AS15),999)-AS15,                   INDEX(AR$2:AR$100,AT15)                  ) )</f>
        <v>d1[dname] = dp1[dname]  ∧ dp1[company] = 'X'</v>
      </c>
      <c r="AV15" s="0" t="n">
        <f aca="false">IFERROR(FIND("f_",LOWER(AU15)),-1)</f>
        <v>-1</v>
      </c>
      <c r="AW15" s="0" t="n">
        <f aca="false">IF(AV15=-1,-1, VALUE(MID(AU15,AV15+2, IFERROR(FIND(" ",AU15,AV15),999)-AV15-2)))</f>
        <v>-1</v>
      </c>
      <c r="AX15" s="0" t="str">
        <f aca="false">IF(OR(AV15=-1,IFERROR(INDEX(AV$2:AV$100,AW15),999)&gt;=0),AU15, REPLACE(AU15,AV15,IFERROR(FIND(" ",AU15,AV15),999)-AV15,                   INDEX(AU$2:AU$100,AW15)                  ) )</f>
        <v>d1[dname] = dp1[dname]  ∧ dp1[company] = 'X'</v>
      </c>
      <c r="AY15" s="0" t="n">
        <f aca="false">IFERROR(FIND("f_",LOWER(AX15)),-1)</f>
        <v>-1</v>
      </c>
      <c r="AZ15" s="0" t="n">
        <f aca="false">IF(AY15=-1,-1, VALUE(MID(AX15,AY15+2, IFERROR(FIND(" ",AX15,AY15),999)-AY15-2)))</f>
        <v>-1</v>
      </c>
      <c r="BA15" s="0" t="str">
        <f aca="false">IF(OR(AY15=-1,IFERROR(INDEX(AY$2:AY$100,AZ15),999)&gt;=0),AX15, REPLACE(AX15,AY15,IFERROR(FIND(" ",AX15,AY15),999)-AY15,                   INDEX(AX$2:AX$100,AZ15)                  ) )</f>
        <v>d1[dname] = dp1[dname]  ∧ dp1[company] = 'X'</v>
      </c>
      <c r="BB15" s="0" t="n">
        <f aca="false">IFERROR(FIND("f_",LOWER(BA15)),-1)</f>
        <v>-1</v>
      </c>
      <c r="BC15" s="0" t="n">
        <f aca="false">IF(BB15=-1,-1, VALUE(MID(BA15,BB15+2, IFERROR(FIND(" ",BA15,BB15),999)-BB15-2)))</f>
        <v>-1</v>
      </c>
      <c r="BD15" s="0" t="str">
        <f aca="false">IF(OR(BB15=-1,IFERROR(INDEX(BB$2:BB$100,BC15),999)&gt;=0),BA15, REPLACE(BA15,BB15,IFERROR(FIND(" ",BA15,BB15),999)-BB15,                   INDEX(BA$2:BA$100,BC15)                  ) )</f>
        <v>d1[dname] = dp1[dname]  ∧ dp1[company] = 'X'</v>
      </c>
      <c r="BE15" s="0" t="n">
        <f aca="false">IFERROR(FIND("f_",LOWER(BD15)),-1)</f>
        <v>-1</v>
      </c>
      <c r="BF15" s="0" t="n">
        <f aca="false">IF(BE15=-1,-1, VALUE(MID(BD15,BE15+2, IFERROR(FIND(" ",BD15,BE15),999)-BE15-2)))</f>
        <v>-1</v>
      </c>
      <c r="BG15" s="0" t="str">
        <f aca="false">IF(OR(BE15=-1,IFERROR(INDEX(BE$2:BE$100,BF15),999)&gt;=0),BD15, REPLACE(BD15,BE15,IFERROR(FIND(" ",BD15,BE15),999)-BE15,                   INDEX(BD$2:BD$100,BF15)                  ) )</f>
        <v>d1[dname] = dp1[dname]  ∧ dp1[company] = 'X'</v>
      </c>
      <c r="BH15" s="0" t="n">
        <f aca="false">IFERROR(FIND("f_",LOWER(BG15)),-1)</f>
        <v>-1</v>
      </c>
      <c r="BI15" s="0" t="n">
        <f aca="false">IF(BH15=-1,-1, VALUE(MID(BG15,BH15+2, IFERROR(FIND(" ",BG15,BH15),999)-BH15-2)))</f>
        <v>-1</v>
      </c>
      <c r="BJ15" s="0" t="str">
        <f aca="false">IF(OR(BH15=-1,IFERROR(INDEX(BH$2:BH$100,BI15),999)&gt;=0),BG15, REPLACE(BG15,BH15,IFERROR(FIND(" ",BG15,BH15),999)-BH15,                   INDEX(BG$2:BG$100,BI15)                  ) )</f>
        <v>d1[dname] = dp1[dname]  ∧ dp1[company] = 'X'</v>
      </c>
      <c r="BK15" s="0" t="n">
        <f aca="false">IFERROR(FIND("f_",LOWER(BJ15)),-1)</f>
        <v>-1</v>
      </c>
      <c r="BL15" s="0" t="n">
        <f aca="false">IF(BK15=-1,-1, VALUE(MID(BJ15,BK15+2, IFERROR(FIND(" ",BJ15,BK15),999)-BK15-2)))</f>
        <v>-1</v>
      </c>
      <c r="BM15" s="0" t="str">
        <f aca="false">IF(OR(BK15=-1,IFERROR(INDEX(BK$2:BK$100,BL15),999)&gt;=0),BJ15, REPLACE(BJ15,BK15,IFERROR(FIND(" ",BJ15,BK15),999)-BK15,                   INDEX(BJ$2:BJ$100,BL15)                  ) )</f>
        <v>d1[dname] = dp1[dname]  ∧ dp1[company] = 'X'</v>
      </c>
      <c r="BN15" s="0" t="n">
        <f aca="false">IFERROR(FIND("f_",LOWER(BM15)),-1)</f>
        <v>-1</v>
      </c>
      <c r="BO15" s="0" t="n">
        <f aca="false">IF(BN15=-1,-1, VALUE(MID(BM15,BN15+2, IFERROR(FIND(" ",BM15,BN15),999)-BN15-2)))</f>
        <v>-1</v>
      </c>
      <c r="BP15" s="0" t="str">
        <f aca="false">IF(OR(BN15=-1,IFERROR(INDEX(BN$2:BN$100,BO15),999)&gt;=0),BM15, REPLACE(BM15,BN15,IFERROR(FIND(" ",BM15,BN15),999)-BN15,                   INDEX(BM$2:BM$100,BO15)                  ) )</f>
        <v>d1[dname] = dp1[dname]  ∧ dp1[company] = 'X'</v>
      </c>
      <c r="BQ15" s="0" t="n">
        <f aca="false">IFERROR(FIND("f_",LOWER(BP15)),-1)</f>
        <v>-1</v>
      </c>
      <c r="BR15" s="0" t="n">
        <f aca="false">IF(BQ15=-1,-1, VALUE(MID(BP15,BQ15+2, IFERROR(FIND(" ",BP15,BQ15),999)-BQ15-2)))</f>
        <v>-1</v>
      </c>
      <c r="BS15" s="0" t="str">
        <f aca="false">IF(OR(BQ15=-1,IFERROR(INDEX(BQ$2:BQ$100,BR15),999)&gt;=0),BP15, REPLACE(BP15,BQ15,IFERROR(FIND(" ",BP15,BQ15),999)-BQ15,                   INDEX(BP$2:BP$100,BR15)                  ) )</f>
        <v>d1[dname] = dp1[dname]  ∧ dp1[company] = 'X'</v>
      </c>
      <c r="BT15" s="0" t="n">
        <f aca="false">IFERROR(FIND("f_",LOWER(BS15)),-1)</f>
        <v>-1</v>
      </c>
      <c r="BU15" s="0" t="n">
        <f aca="false">IF(BT15=-1,-1, VALUE(MID(BS15,BT15+2, IFERROR(FIND(" ",BS15,BT15),999)-BT15-2)))</f>
        <v>-1</v>
      </c>
      <c r="BV15" s="0" t="str">
        <f aca="false">IF(OR(BT15=-1,IFERROR(INDEX(BT$2:BT$100,BU15),999)&gt;=0),BS15, REPLACE(BS15,BT15,IFERROR(FIND(" ",BS15,BT15),999)-BT15,                   INDEX(BS$2:BS$100,BU15)                  ) )</f>
        <v>d1[dname] = dp1[dname]  ∧ dp1[company] = 'X'</v>
      </c>
      <c r="BW15" s="0" t="n">
        <f aca="false">IFERROR(FIND("f_",LOWER(BV15)),-1)</f>
        <v>-1</v>
      </c>
      <c r="BX15" s="0" t="n">
        <f aca="false">IF(BW15=-1,-1, VALUE(MID(BV15,BW15+2, IFERROR(FIND(" ",BV15,BW15),999)-BW15-2)))</f>
        <v>-1</v>
      </c>
      <c r="BY15" s="0" t="str">
        <f aca="false">IF(OR(BW15=-1,IFERROR(INDEX(BW$2:BW$100,BX15),999)&gt;=0),BV15, REPLACE(BV15,BW15,IFERROR(FIND(" ",BV15,BW15),999)-BW15,                   INDEX(BV$2:BV$100,BX15)                  ) )</f>
        <v>d1[dname] = dp1[dname]  ∧ dp1[company] = 'X'</v>
      </c>
      <c r="BZ15" s="0" t="n">
        <f aca="false">IFERROR(FIND("f_",LOWER(BY15)),-1)</f>
        <v>-1</v>
      </c>
      <c r="CA15" s="0" t="n">
        <f aca="false">IF(BZ15=-1,-1, VALUE(MID(BY15,BZ15+2, IFERROR(FIND(" ",BY15,BZ15),999)-BZ15-2)))</f>
        <v>-1</v>
      </c>
      <c r="CB15" s="0" t="str">
        <f aca="false">IF(OR(BZ15=-1,IFERROR(INDEX(BZ$2:BZ$100,CA15),999)&gt;=0),BY15, REPLACE(BY15,BZ15,IFERROR(FIND(" ",BY15,BZ15),999)-BZ15,                   INDEX(BY$2:BY$100,CA15)                  ) )</f>
        <v>d1[dname] = dp1[dname]  ∧ dp1[company] = 'X'</v>
      </c>
      <c r="CC15" s="0" t="n">
        <f aca="false">IFERROR(FIND("f_",LOWER(CB15)),-1)</f>
        <v>-1</v>
      </c>
      <c r="CD15" s="0" t="n">
        <f aca="false">IF(CC15=-1,-1, VALUE(MID(CB15,CC15+2, IFERROR(FIND(" ",CB15,CC15),999)-CC15-2)))</f>
        <v>-1</v>
      </c>
      <c r="CE15" s="0" t="str">
        <f aca="false">IF(OR(CC15=-1,IFERROR(INDEX(CC$2:CC$100,CD15),999)&gt;=0),CB15, REPLACE(CB15,CC15,IFERROR(FIND(" ",CB15,CC15),999)-CC15,                   INDEX(CB$2:CB$100,CD15)                  ) )</f>
        <v>d1[dname] = dp1[dname]  ∧ dp1[company] = 'X'</v>
      </c>
      <c r="CF15" s="0" t="n">
        <f aca="false">IFERROR(FIND("f_",LOWER(CE15)),-1)</f>
        <v>-1</v>
      </c>
      <c r="CG15" s="0" t="n">
        <f aca="false">IF(CF15=-1,-1, VALUE(MID(CE15,CF15+2, IFERROR(FIND(" ",CE15,CF15),999)-CF15-2)))</f>
        <v>-1</v>
      </c>
      <c r="CH15" s="0" t="str">
        <f aca="false">IF(OR(CF15=-1,IFERROR(INDEX(CF$2:CF$100,CG15),999)&gt;=0),CE15, REPLACE(CE15,CF15,IFERROR(FIND(" ",CE15,CF15),999)-CF15,                   INDEX(CE$2:CE$100,CG15)                  ) )</f>
        <v>d1[dname] = dp1[dname]  ∧ dp1[company] = 'X'</v>
      </c>
      <c r="CI15" s="0" t="n">
        <f aca="false">IFERROR(FIND("f_",LOWER(CH15)),-1)</f>
        <v>-1</v>
      </c>
      <c r="CJ15" s="0" t="n">
        <f aca="false">IF(CI15=-1,-1, VALUE(MID(CH15,CI15+2, IFERROR(FIND(" ",CH15,CI15),999)-CI15-2)))</f>
        <v>-1</v>
      </c>
      <c r="CK15" s="0" t="str">
        <f aca="false">IF(OR(CI15=-1,IFERROR(INDEX(CI$2:CI$100,CJ15),999)&gt;=0),CH15, REPLACE(CH15,CI15,IFERROR(FIND(" ",CH15,CI15),999)-CI15,                   INDEX(CH$2:CH$100,CJ15)                  ) )</f>
        <v>d1[dname] = dp1[dname]  ∧ dp1[company] = 'X'</v>
      </c>
      <c r="CL15" s="0" t="n">
        <f aca="false">IFERROR(FIND("f_",LOWER(CK15)),-1)</f>
        <v>-1</v>
      </c>
      <c r="CM15" s="0" t="n">
        <f aca="false">IF(CL15=-1,-1, VALUE(MID(CK15,CL15+2, IFERROR(FIND(" ",CK15,CL15),999)-CL15-2)))</f>
        <v>-1</v>
      </c>
      <c r="CN15" s="0" t="str">
        <f aca="false">IF(OR(CL15=-1,IFERROR(INDEX(CL$2:CL$100,CM15),999)&gt;=0),CK15, REPLACE(CK15,CL15,IFERROR(FIND(" ",CK15,CL15),999)-CL15,                   INDEX(CK$2:CK$100,CM15)                  ) )</f>
        <v>d1[dname] = dp1[dname]  ∧ dp1[company] = 'X'</v>
      </c>
      <c r="CO15" s="0" t="n">
        <f aca="false">IFERROR(FIND("f_",LOWER(CN15)),-1)</f>
        <v>-1</v>
      </c>
      <c r="CP15" s="0" t="n">
        <f aca="false">IF(CO15=-1,-1, VALUE(MID(CN15,CO15+2, IFERROR(FIND(" ",CN15,CO15),999)-CO15-2)))</f>
        <v>-1</v>
      </c>
      <c r="CQ15" s="0" t="str">
        <f aca="false">IF(OR(CO15=-1,IFERROR(INDEX(CO$2:CO$100,CP15),999)&gt;=0),CN15, REPLACE(CN15,CO15,IFERROR(FIND(" ",CN15,CO15),999)-CO15,                   INDEX(CN$2:CN$100,CP15)                  ) )</f>
        <v>d1[dname] = dp1[dname]  ∧ dp1[company] = 'X'</v>
      </c>
      <c r="CR15" s="0" t="n">
        <f aca="false">IFERROR(FIND("f_",LOWER(CQ15)),-1)</f>
        <v>-1</v>
      </c>
      <c r="CS15" s="0" t="n">
        <f aca="false">IF(CR15=-1,-1, VALUE(MID(CQ15,CR15+2, IFERROR(FIND(" ",CQ15,CR15),999)-CR15-2)))</f>
        <v>-1</v>
      </c>
      <c r="CT15" s="0" t="str">
        <f aca="false">IF(OR(CR15=-1,IFERROR(INDEX(CR$2:CR$100,CS15),999)&gt;=0),CQ15, REPLACE(CQ15,CR15,IFERROR(FIND(" ",CQ15,CR15),999)-CR15,                   INDEX(CQ$2:CQ$100,CS15)                  ) )</f>
        <v>d1[dname] = dp1[dname]  ∧ dp1[company] = 'X'</v>
      </c>
      <c r="CU15" s="0" t="n">
        <f aca="false">IFERROR(FIND("f_",LOWER(CT15)),-1)</f>
        <v>-1</v>
      </c>
      <c r="CV15" s="0" t="n">
        <f aca="false">IF(CU15=-1,-1, VALUE(MID(CT15,CU15+2, IFERROR(FIND(" ",CT15,CU15),999)-CU15-2)))</f>
        <v>-1</v>
      </c>
      <c r="CW15" s="0" t="str">
        <f aca="false">IF(OR(CU15=-1,IFERROR(INDEX(CU$2:CU$100,CV15),999)&gt;=0),CT15, REPLACE(CT15,CU15,IFERROR(FIND(" ",CT15,CU15),999)-CU15,                   INDEX(CT$2:CT$100,CV15)                  ) )</f>
        <v>d1[dname] = dp1[dname]  ∧ dp1[company] = 'X'</v>
      </c>
      <c r="CX15" s="0" t="n">
        <f aca="false">IFERROR(FIND("f_",LOWER(CW15)),-1)</f>
        <v>-1</v>
      </c>
      <c r="CY15" s="0" t="n">
        <f aca="false">IF(CX15=-1,-1, VALUE(MID(CW15,CX15+2, IFERROR(FIND(" ",CW15,CX15),999)-CX15-2)))</f>
        <v>-1</v>
      </c>
      <c r="CZ15" s="0" t="str">
        <f aca="false">IF(OR(CX15=-1,IFERROR(INDEX(CX$2:CX$100,CY15),999)&gt;=0),CW15, REPLACE(CW15,CX15,IFERROR(FIND(" ",CW15,CX15),999)-CX15,                   INDEX(CW$2:CW$100,CY15)                  ) )</f>
        <v>d1[dname] = dp1[dname]  ∧ dp1[company] = 'X'</v>
      </c>
      <c r="DA15" s="0" t="n">
        <f aca="false">IFERROR(FIND("f_",LOWER(CZ15)),-1)</f>
        <v>-1</v>
      </c>
      <c r="DB15" s="0" t="n">
        <f aca="false">IF(DA15=-1,-1, VALUE(MID(CZ15,DA15+2, IFERROR(FIND(" ",CZ15,DA15),999)-DA15-2)))</f>
        <v>-1</v>
      </c>
      <c r="DC15" s="0" t="str">
        <f aca="false">IF(OR(DA15=-1,IFERROR(INDEX(DA$2:DA$100,DB15),999)&gt;=0),CZ15, REPLACE(CZ15,DA15,IFERROR(FIND(" ",CZ15,DA15),999)-DA15,                   INDEX(CZ$2:CZ$100,DB15)                  ) )</f>
        <v>d1[dname] = dp1[dname]  ∧ dp1[company] = 'X'</v>
      </c>
    </row>
    <row r="16" customFormat="false" ht="13.8" hidden="false" customHeight="false" outlineLevel="0" collapsed="false">
      <c r="D16" s="1" t="s">
        <v>59</v>
      </c>
      <c r="E16" s="0" t="s">
        <v>63</v>
      </c>
      <c r="F16" s="0" t="s">
        <v>71</v>
      </c>
      <c r="J16" s="0" t="n">
        <f aca="false">J15+1</f>
        <v>15</v>
      </c>
      <c r="L16" s="0" t="str">
        <f aca="false">DC16</f>
        <v>d1[dname] = dp1[dname]  ∧ dp1[company] = 'X'   ∧ ∃d2 ∈ drug ( d1[dname] = dp1[dname]  ∧ dp1[company] = 'X'   )</v>
      </c>
      <c r="O16" s="0" t="e">
        <f aca="false">IF(D16="join", E16&amp;"["&amp;G16&amp;"] = "&amp;F16&amp;"["&amp;G16&amp;"]" &amp;IF(H16="",""," ∧ "&amp;E16&amp;"["&amp;H16&amp;"] = "&amp;F16&amp;"["&amp;H16&amp;"]") &amp;IF(I16="",""," ∧ "&amp;E16&amp;"["&amp;I16&amp;"] = "&amp;F16&amp;"["&amp;I16&amp;"]"), NA())</f>
        <v>#N/A</v>
      </c>
      <c r="P16" s="0" t="str">
        <f aca="false">IFERROR(O16,VLOOKUP($D16,Relrows!$A:$E,5,0))</f>
        <v>parm1 ∧ parm2</v>
      </c>
      <c r="Q16" s="0" t="str">
        <f aca="false">SUBSTITUTE(SUBSTITUTE(SUBSTITUTE(P16,"parm1",E16),"parm2",F16),"parm3",G16)</f>
        <v>F_14 ∧ F_18</v>
      </c>
      <c r="R16" s="0" t="str">
        <f aca="false">IFERROR(VLOOKUP(ROW($A15),$J$2:$Q$100,COLUMN(Q15)-COLUMN(J15)+1,0),"")</f>
        <v>F_14 ∧ F_18</v>
      </c>
      <c r="T16" s="0" t="str">
        <f aca="false">R16</f>
        <v>F_14 ∧ F_18</v>
      </c>
      <c r="U16" s="0" t="n">
        <f aca="false">IFERROR(FIND("f_",LOWER(T16)),-1)</f>
        <v>1</v>
      </c>
      <c r="V16" s="0" t="n">
        <f aca="false">IF(U16=-1,-1, VALUE(MID(T16,U16+2, IFERROR(FIND(" ",T16,U16),999)-U16-2)))</f>
        <v>14</v>
      </c>
      <c r="W16" s="0" t="str">
        <f aca="false">IF(OR(U16=-1,IFERROR(INDEX(U$2:U$100,V16),999)&gt;=0),T16, REPLACE(T16,U16,IFERROR(FIND(" ",T16,U16),999)-U16,                   INDEX(T$2:T$100,V16)                  ) )</f>
        <v>F_14 ∧ F_18</v>
      </c>
      <c r="X16" s="0" t="n">
        <f aca="false">IFERROR(FIND("f_",LOWER(W16)),-1)</f>
        <v>1</v>
      </c>
      <c r="Y16" s="0" t="n">
        <f aca="false">IF(X16=-1,-1, VALUE(MID(W16,X16+2, IFERROR(FIND(" ",W16,X16),999)-X16-2)))</f>
        <v>14</v>
      </c>
      <c r="Z16" s="0" t="str">
        <f aca="false">IF(OR(X16=-1,IFERROR(INDEX(X$2:X$100,Y16),999)&gt;=0),W16, REPLACE(W16,X16,IFERROR(FIND(" ",W16,X16),999)-X16,                   INDEX(W$2:W$100,Y16)                  ) )</f>
        <v>F_14 ∧ F_18</v>
      </c>
      <c r="AA16" s="0" t="n">
        <f aca="false">IFERROR(FIND("f_",LOWER(Z16)),-1)</f>
        <v>1</v>
      </c>
      <c r="AB16" s="0" t="n">
        <f aca="false">IF(AA16=-1,-1, VALUE(MID(Z16,AA16+2, IFERROR(FIND(" ",Z16,AA16),999)-AA16-2)))</f>
        <v>14</v>
      </c>
      <c r="AC16" s="0" t="str">
        <f aca="false">IF(OR(AA16=-1,IFERROR(INDEX(AA$2:AA$100,AB16),999)&gt;=0),Z16, REPLACE(Z16,AA16,IFERROR(FIND(" ",Z16,AA16),999)-AA16,                   INDEX(Z$2:Z$100,AB16)                  ) )</f>
        <v>d1[dname] = dp1[dname]  ∧ dp1[company] = 'X'   ∧ F_18</v>
      </c>
      <c r="AD16" s="0" t="n">
        <f aca="false">IFERROR(FIND("f_",LOWER(AC16)),-1)</f>
        <v>50</v>
      </c>
      <c r="AE16" s="0" t="n">
        <f aca="false">IF(AD16=-1,-1, VALUE(MID(AC16,AD16+2, IFERROR(FIND(" ",AC16,AD16),999)-AD16-2)))</f>
        <v>18</v>
      </c>
      <c r="AF16" s="0" t="str">
        <f aca="false">IF(OR(AD16=-1,IFERROR(INDEX(AD$2:AD$100,AE16),999)&gt;=0),AC16, REPLACE(AC16,AD16,IFERROR(FIND(" ",AC16,AD16),999)-AD16,                   INDEX(AC$2:AC$100,AE16)                  ) )</f>
        <v>d1[dname] = dp1[dname]  ∧ dp1[company] = 'X'   ∧ ∃d2 ∈ drug ( d1[dname] = dp1[dname]  ∧ dp1[company] = 'X'   )</v>
      </c>
      <c r="AG16" s="0" t="n">
        <f aca="false">IFERROR(FIND("f_",LOWER(AF16)),-1)</f>
        <v>-1</v>
      </c>
      <c r="AH16" s="0" t="n">
        <f aca="false">IF(AG16=-1,-1, VALUE(MID(AF16,AG16+2, IFERROR(FIND(" ",AF16,AG16),999)-AG16-2)))</f>
        <v>-1</v>
      </c>
      <c r="AI16" s="0" t="str">
        <f aca="false">IF(OR(AG16=-1,IFERROR(INDEX(AG$2:AG$100,AH16),999)&gt;=0),AF16, REPLACE(AF16,AG16,IFERROR(FIND(" ",AF16,AG16),999)-AG16,                   INDEX(AF$2:AF$100,AH16)                  ) )</f>
        <v>d1[dname] = dp1[dname]  ∧ dp1[company] = 'X'   ∧ ∃d2 ∈ drug ( d1[dname] = dp1[dname]  ∧ dp1[company] = 'X'   )</v>
      </c>
      <c r="AJ16" s="0" t="n">
        <f aca="false">IFERROR(FIND("f_",LOWER(AI16)),-1)</f>
        <v>-1</v>
      </c>
      <c r="AK16" s="0" t="n">
        <f aca="false">IF(AJ16=-1,-1, VALUE(MID(AI16,AJ16+2, IFERROR(FIND(" ",AI16,AJ16),999)-AJ16-2)))</f>
        <v>-1</v>
      </c>
      <c r="AL16" s="0" t="str">
        <f aca="false">IF(OR(AJ16=-1,IFERROR(INDEX(AJ$2:AJ$100,AK16),999)&gt;=0),AI16, REPLACE(AI16,AJ16,IFERROR(FIND(" ",AI16,AJ16),999)-AJ16,                   INDEX(AI$2:AI$100,AK16)                  ) )</f>
        <v>d1[dname] = dp1[dname]  ∧ dp1[company] = 'X'   ∧ ∃d2 ∈ drug ( d1[dname] = dp1[dname]  ∧ dp1[company] = 'X'   )</v>
      </c>
      <c r="AM16" s="0" t="n">
        <f aca="false">IFERROR(FIND("f_",LOWER(AL16)),-1)</f>
        <v>-1</v>
      </c>
      <c r="AN16" s="0" t="n">
        <f aca="false">IF(AM16=-1,-1, VALUE(MID(AL16,AM16+2, IFERROR(FIND(" ",AL16,AM16),999)-AM16-2)))</f>
        <v>-1</v>
      </c>
      <c r="AO16" s="0" t="str">
        <f aca="false">IF(OR(AM16=-1,IFERROR(INDEX(AM$2:AM$100,AN16),999)&gt;=0),AL16, REPLACE(AL16,AM16,IFERROR(FIND(" ",AL16,AM16),999)-AM16,                   INDEX(AL$2:AL$100,AN16)                  ) )</f>
        <v>d1[dname] = dp1[dname]  ∧ dp1[company] = 'X'   ∧ ∃d2 ∈ drug ( d1[dname] = dp1[dname]  ∧ dp1[company] = 'X'   )</v>
      </c>
      <c r="AP16" s="0" t="n">
        <f aca="false">IFERROR(FIND("f_",LOWER(AO16)),-1)</f>
        <v>-1</v>
      </c>
      <c r="AQ16" s="0" t="n">
        <f aca="false">IF(AP16=-1,-1, VALUE(MID(AO16,AP16+2, IFERROR(FIND(" ",AO16,AP16),999)-AP16-2)))</f>
        <v>-1</v>
      </c>
      <c r="AR16" s="0" t="str">
        <f aca="false">IF(OR(AP16=-1,IFERROR(INDEX(AP$2:AP$100,AQ16),999)&gt;=0),AO16, REPLACE(AO16,AP16,IFERROR(FIND(" ",AO16,AP16),999)-AP16,                   INDEX(AO$2:AO$100,AQ16)                  ) )</f>
        <v>d1[dname] = dp1[dname]  ∧ dp1[company] = 'X'   ∧ ∃d2 ∈ drug ( d1[dname] = dp1[dname]  ∧ dp1[company] = 'X'   )</v>
      </c>
      <c r="AS16" s="0" t="n">
        <f aca="false">IFERROR(FIND("f_",LOWER(AR16)),-1)</f>
        <v>-1</v>
      </c>
      <c r="AT16" s="0" t="n">
        <f aca="false">IF(AS16=-1,-1, VALUE(MID(AR16,AS16+2, IFERROR(FIND(" ",AR16,AS16),999)-AS16-2)))</f>
        <v>-1</v>
      </c>
      <c r="AU16" s="0" t="str">
        <f aca="false">IF(OR(AS16=-1,IFERROR(INDEX(AS$2:AS$100,AT16),999)&gt;=0),AR16, REPLACE(AR16,AS16,IFERROR(FIND(" ",AR16,AS16),999)-AS16,                   INDEX(AR$2:AR$100,AT16)                  ) )</f>
        <v>d1[dname] = dp1[dname]  ∧ dp1[company] = 'X'   ∧ ∃d2 ∈ drug ( d1[dname] = dp1[dname]  ∧ dp1[company] = 'X'   )</v>
      </c>
      <c r="AV16" s="0" t="n">
        <f aca="false">IFERROR(FIND("f_",LOWER(AU16)),-1)</f>
        <v>-1</v>
      </c>
      <c r="AW16" s="0" t="n">
        <f aca="false">IF(AV16=-1,-1, VALUE(MID(AU16,AV16+2, IFERROR(FIND(" ",AU16,AV16),999)-AV16-2)))</f>
        <v>-1</v>
      </c>
      <c r="AX16" s="0" t="str">
        <f aca="false">IF(OR(AV16=-1,IFERROR(INDEX(AV$2:AV$100,AW16),999)&gt;=0),AU16, REPLACE(AU16,AV16,IFERROR(FIND(" ",AU16,AV16),999)-AV16,                   INDEX(AU$2:AU$100,AW16)                  ) )</f>
        <v>d1[dname] = dp1[dname]  ∧ dp1[company] = 'X'   ∧ ∃d2 ∈ drug ( d1[dname] = dp1[dname]  ∧ dp1[company] = 'X'   )</v>
      </c>
      <c r="AY16" s="0" t="n">
        <f aca="false">IFERROR(FIND("f_",LOWER(AX16)),-1)</f>
        <v>-1</v>
      </c>
      <c r="AZ16" s="0" t="n">
        <f aca="false">IF(AY16=-1,-1, VALUE(MID(AX16,AY16+2, IFERROR(FIND(" ",AX16,AY16),999)-AY16-2)))</f>
        <v>-1</v>
      </c>
      <c r="BA16" s="0" t="str">
        <f aca="false">IF(OR(AY16=-1,IFERROR(INDEX(AY$2:AY$100,AZ16),999)&gt;=0),AX16, REPLACE(AX16,AY16,IFERROR(FIND(" ",AX16,AY16),999)-AY16,                   INDEX(AX$2:AX$100,AZ16)                  ) )</f>
        <v>d1[dname] = dp1[dname]  ∧ dp1[company] = 'X'   ∧ ∃d2 ∈ drug ( d1[dname] = dp1[dname]  ∧ dp1[company] = 'X'   )</v>
      </c>
      <c r="BB16" s="0" t="n">
        <f aca="false">IFERROR(FIND("f_",LOWER(BA16)),-1)</f>
        <v>-1</v>
      </c>
      <c r="BC16" s="0" t="n">
        <f aca="false">IF(BB16=-1,-1, VALUE(MID(BA16,BB16+2, IFERROR(FIND(" ",BA16,BB16),999)-BB16-2)))</f>
        <v>-1</v>
      </c>
      <c r="BD16" s="0" t="str">
        <f aca="false">IF(OR(BB16=-1,IFERROR(INDEX(BB$2:BB$100,BC16),999)&gt;=0),BA16, REPLACE(BA16,BB16,IFERROR(FIND(" ",BA16,BB16),999)-BB16,                   INDEX(BA$2:BA$100,BC16)                  ) )</f>
        <v>d1[dname] = dp1[dname]  ∧ dp1[company] = 'X'   ∧ ∃d2 ∈ drug ( d1[dname] = dp1[dname]  ∧ dp1[company] = 'X'   )</v>
      </c>
      <c r="BE16" s="0" t="n">
        <f aca="false">IFERROR(FIND("f_",LOWER(BD16)),-1)</f>
        <v>-1</v>
      </c>
      <c r="BF16" s="0" t="n">
        <f aca="false">IF(BE16=-1,-1, VALUE(MID(BD16,BE16+2, IFERROR(FIND(" ",BD16,BE16),999)-BE16-2)))</f>
        <v>-1</v>
      </c>
      <c r="BG16" s="0" t="str">
        <f aca="false">IF(OR(BE16=-1,IFERROR(INDEX(BE$2:BE$100,BF16),999)&gt;=0),BD16, REPLACE(BD16,BE16,IFERROR(FIND(" ",BD16,BE16),999)-BE16,                   INDEX(BD$2:BD$100,BF16)                  ) )</f>
        <v>d1[dname] = dp1[dname]  ∧ dp1[company] = 'X'   ∧ ∃d2 ∈ drug ( d1[dname] = dp1[dname]  ∧ dp1[company] = 'X'   )</v>
      </c>
      <c r="BH16" s="0" t="n">
        <f aca="false">IFERROR(FIND("f_",LOWER(BG16)),-1)</f>
        <v>-1</v>
      </c>
      <c r="BI16" s="0" t="n">
        <f aca="false">IF(BH16=-1,-1, VALUE(MID(BG16,BH16+2, IFERROR(FIND(" ",BG16,BH16),999)-BH16-2)))</f>
        <v>-1</v>
      </c>
      <c r="BJ16" s="0" t="str">
        <f aca="false">IF(OR(BH16=-1,IFERROR(INDEX(BH$2:BH$100,BI16),999)&gt;=0),BG16, REPLACE(BG16,BH16,IFERROR(FIND(" ",BG16,BH16),999)-BH16,                   INDEX(BG$2:BG$100,BI16)                  ) )</f>
        <v>d1[dname] = dp1[dname]  ∧ dp1[company] = 'X'   ∧ ∃d2 ∈ drug ( d1[dname] = dp1[dname]  ∧ dp1[company] = 'X'   )</v>
      </c>
      <c r="BK16" s="0" t="n">
        <f aca="false">IFERROR(FIND("f_",LOWER(BJ16)),-1)</f>
        <v>-1</v>
      </c>
      <c r="BL16" s="0" t="n">
        <f aca="false">IF(BK16=-1,-1, VALUE(MID(BJ16,BK16+2, IFERROR(FIND(" ",BJ16,BK16),999)-BK16-2)))</f>
        <v>-1</v>
      </c>
      <c r="BM16" s="0" t="str">
        <f aca="false">IF(OR(BK16=-1,IFERROR(INDEX(BK$2:BK$100,BL16),999)&gt;=0),BJ16, REPLACE(BJ16,BK16,IFERROR(FIND(" ",BJ16,BK16),999)-BK16,                   INDEX(BJ$2:BJ$100,BL16)                  ) )</f>
        <v>d1[dname] = dp1[dname]  ∧ dp1[company] = 'X'   ∧ ∃d2 ∈ drug ( d1[dname] = dp1[dname]  ∧ dp1[company] = 'X'   )</v>
      </c>
      <c r="BN16" s="0" t="n">
        <f aca="false">IFERROR(FIND("f_",LOWER(BM16)),-1)</f>
        <v>-1</v>
      </c>
      <c r="BO16" s="0" t="n">
        <f aca="false">IF(BN16=-1,-1, VALUE(MID(BM16,BN16+2, IFERROR(FIND(" ",BM16,BN16),999)-BN16-2)))</f>
        <v>-1</v>
      </c>
      <c r="BP16" s="0" t="str">
        <f aca="false">IF(OR(BN16=-1,IFERROR(INDEX(BN$2:BN$100,BO16),999)&gt;=0),BM16, REPLACE(BM16,BN16,IFERROR(FIND(" ",BM16,BN16),999)-BN16,                   INDEX(BM$2:BM$100,BO16)                  ) )</f>
        <v>d1[dname] = dp1[dname]  ∧ dp1[company] = 'X'   ∧ ∃d2 ∈ drug ( d1[dname] = dp1[dname]  ∧ dp1[company] = 'X'   )</v>
      </c>
      <c r="BQ16" s="0" t="n">
        <f aca="false">IFERROR(FIND("f_",LOWER(BP16)),-1)</f>
        <v>-1</v>
      </c>
      <c r="BR16" s="0" t="n">
        <f aca="false">IF(BQ16=-1,-1, VALUE(MID(BP16,BQ16+2, IFERROR(FIND(" ",BP16,BQ16),999)-BQ16-2)))</f>
        <v>-1</v>
      </c>
      <c r="BS16" s="0" t="str">
        <f aca="false">IF(OR(BQ16=-1,IFERROR(INDEX(BQ$2:BQ$100,BR16),999)&gt;=0),BP16, REPLACE(BP16,BQ16,IFERROR(FIND(" ",BP16,BQ16),999)-BQ16,                   INDEX(BP$2:BP$100,BR16)                  ) )</f>
        <v>d1[dname] = dp1[dname]  ∧ dp1[company] = 'X'   ∧ ∃d2 ∈ drug ( d1[dname] = dp1[dname]  ∧ dp1[company] = 'X'   )</v>
      </c>
      <c r="BT16" s="0" t="n">
        <f aca="false">IFERROR(FIND("f_",LOWER(BS16)),-1)</f>
        <v>-1</v>
      </c>
      <c r="BU16" s="0" t="n">
        <f aca="false">IF(BT16=-1,-1, VALUE(MID(BS16,BT16+2, IFERROR(FIND(" ",BS16,BT16),999)-BT16-2)))</f>
        <v>-1</v>
      </c>
      <c r="BV16" s="0" t="str">
        <f aca="false">IF(OR(BT16=-1,IFERROR(INDEX(BT$2:BT$100,BU16),999)&gt;=0),BS16, REPLACE(BS16,BT16,IFERROR(FIND(" ",BS16,BT16),999)-BT16,                   INDEX(BS$2:BS$100,BU16)                  ) )</f>
        <v>d1[dname] = dp1[dname]  ∧ dp1[company] = 'X'   ∧ ∃d2 ∈ drug ( d1[dname] = dp1[dname]  ∧ dp1[company] = 'X'   )</v>
      </c>
      <c r="BW16" s="0" t="n">
        <f aca="false">IFERROR(FIND("f_",LOWER(BV16)),-1)</f>
        <v>-1</v>
      </c>
      <c r="BX16" s="0" t="n">
        <f aca="false">IF(BW16=-1,-1, VALUE(MID(BV16,BW16+2, IFERROR(FIND(" ",BV16,BW16),999)-BW16-2)))</f>
        <v>-1</v>
      </c>
      <c r="BY16" s="0" t="str">
        <f aca="false">IF(OR(BW16=-1,IFERROR(INDEX(BW$2:BW$100,BX16),999)&gt;=0),BV16, REPLACE(BV16,BW16,IFERROR(FIND(" ",BV16,BW16),999)-BW16,                   INDEX(BV$2:BV$100,BX16)                  ) )</f>
        <v>d1[dname] = dp1[dname]  ∧ dp1[company] = 'X'   ∧ ∃d2 ∈ drug ( d1[dname] = dp1[dname]  ∧ dp1[company] = 'X'   )</v>
      </c>
      <c r="BZ16" s="0" t="n">
        <f aca="false">IFERROR(FIND("f_",LOWER(BY16)),-1)</f>
        <v>-1</v>
      </c>
      <c r="CA16" s="0" t="n">
        <f aca="false">IF(BZ16=-1,-1, VALUE(MID(BY16,BZ16+2, IFERROR(FIND(" ",BY16,BZ16),999)-BZ16-2)))</f>
        <v>-1</v>
      </c>
      <c r="CB16" s="0" t="str">
        <f aca="false">IF(OR(BZ16=-1,IFERROR(INDEX(BZ$2:BZ$100,CA16),999)&gt;=0),BY16, REPLACE(BY16,BZ16,IFERROR(FIND(" ",BY16,BZ16),999)-BZ16,                   INDEX(BY$2:BY$100,CA16)                  ) )</f>
        <v>d1[dname] = dp1[dname]  ∧ dp1[company] = 'X'   ∧ ∃d2 ∈ drug ( d1[dname] = dp1[dname]  ∧ dp1[company] = 'X'   )</v>
      </c>
      <c r="CC16" s="0" t="n">
        <f aca="false">IFERROR(FIND("f_",LOWER(CB16)),-1)</f>
        <v>-1</v>
      </c>
      <c r="CD16" s="0" t="n">
        <f aca="false">IF(CC16=-1,-1, VALUE(MID(CB16,CC16+2, IFERROR(FIND(" ",CB16,CC16),999)-CC16-2)))</f>
        <v>-1</v>
      </c>
      <c r="CE16" s="0" t="str">
        <f aca="false">IF(OR(CC16=-1,IFERROR(INDEX(CC$2:CC$100,CD16),999)&gt;=0),CB16, REPLACE(CB16,CC16,IFERROR(FIND(" ",CB16,CC16),999)-CC16,                   INDEX(CB$2:CB$100,CD16)                  ) )</f>
        <v>d1[dname] = dp1[dname]  ∧ dp1[company] = 'X'   ∧ ∃d2 ∈ drug ( d1[dname] = dp1[dname]  ∧ dp1[company] = 'X'   )</v>
      </c>
      <c r="CF16" s="0" t="n">
        <f aca="false">IFERROR(FIND("f_",LOWER(CE16)),-1)</f>
        <v>-1</v>
      </c>
      <c r="CG16" s="0" t="n">
        <f aca="false">IF(CF16=-1,-1, VALUE(MID(CE16,CF16+2, IFERROR(FIND(" ",CE16,CF16),999)-CF16-2)))</f>
        <v>-1</v>
      </c>
      <c r="CH16" s="0" t="str">
        <f aca="false">IF(OR(CF16=-1,IFERROR(INDEX(CF$2:CF$100,CG16),999)&gt;=0),CE16, REPLACE(CE16,CF16,IFERROR(FIND(" ",CE16,CF16),999)-CF16,                   INDEX(CE$2:CE$100,CG16)                  ) )</f>
        <v>d1[dname] = dp1[dname]  ∧ dp1[company] = 'X'   ∧ ∃d2 ∈ drug ( d1[dname] = dp1[dname]  ∧ dp1[company] = 'X'   )</v>
      </c>
      <c r="CI16" s="0" t="n">
        <f aca="false">IFERROR(FIND("f_",LOWER(CH16)),-1)</f>
        <v>-1</v>
      </c>
      <c r="CJ16" s="0" t="n">
        <f aca="false">IF(CI16=-1,-1, VALUE(MID(CH16,CI16+2, IFERROR(FIND(" ",CH16,CI16),999)-CI16-2)))</f>
        <v>-1</v>
      </c>
      <c r="CK16" s="0" t="str">
        <f aca="false">IF(OR(CI16=-1,IFERROR(INDEX(CI$2:CI$100,CJ16),999)&gt;=0),CH16, REPLACE(CH16,CI16,IFERROR(FIND(" ",CH16,CI16),999)-CI16,                   INDEX(CH$2:CH$100,CJ16)                  ) )</f>
        <v>d1[dname] = dp1[dname]  ∧ dp1[company] = 'X'   ∧ ∃d2 ∈ drug ( d1[dname] = dp1[dname]  ∧ dp1[company] = 'X'   )</v>
      </c>
      <c r="CL16" s="0" t="n">
        <f aca="false">IFERROR(FIND("f_",LOWER(CK16)),-1)</f>
        <v>-1</v>
      </c>
      <c r="CM16" s="0" t="n">
        <f aca="false">IF(CL16=-1,-1, VALUE(MID(CK16,CL16+2, IFERROR(FIND(" ",CK16,CL16),999)-CL16-2)))</f>
        <v>-1</v>
      </c>
      <c r="CN16" s="0" t="str">
        <f aca="false">IF(OR(CL16=-1,IFERROR(INDEX(CL$2:CL$100,CM16),999)&gt;=0),CK16, REPLACE(CK16,CL16,IFERROR(FIND(" ",CK16,CL16),999)-CL16,                   INDEX(CK$2:CK$100,CM16)                  ) )</f>
        <v>d1[dname] = dp1[dname]  ∧ dp1[company] = 'X'   ∧ ∃d2 ∈ drug ( d1[dname] = dp1[dname]  ∧ dp1[company] = 'X'   )</v>
      </c>
      <c r="CO16" s="0" t="n">
        <f aca="false">IFERROR(FIND("f_",LOWER(CN16)),-1)</f>
        <v>-1</v>
      </c>
      <c r="CP16" s="0" t="n">
        <f aca="false">IF(CO16=-1,-1, VALUE(MID(CN16,CO16+2, IFERROR(FIND(" ",CN16,CO16),999)-CO16-2)))</f>
        <v>-1</v>
      </c>
      <c r="CQ16" s="0" t="str">
        <f aca="false">IF(OR(CO16=-1,IFERROR(INDEX(CO$2:CO$100,CP16),999)&gt;=0),CN16, REPLACE(CN16,CO16,IFERROR(FIND(" ",CN16,CO16),999)-CO16,                   INDEX(CN$2:CN$100,CP16)                  ) )</f>
        <v>d1[dname] = dp1[dname]  ∧ dp1[company] = 'X'   ∧ ∃d2 ∈ drug ( d1[dname] = dp1[dname]  ∧ dp1[company] = 'X'   )</v>
      </c>
      <c r="CR16" s="0" t="n">
        <f aca="false">IFERROR(FIND("f_",LOWER(CQ16)),-1)</f>
        <v>-1</v>
      </c>
      <c r="CS16" s="0" t="n">
        <f aca="false">IF(CR16=-1,-1, VALUE(MID(CQ16,CR16+2, IFERROR(FIND(" ",CQ16,CR16),999)-CR16-2)))</f>
        <v>-1</v>
      </c>
      <c r="CT16" s="0" t="str">
        <f aca="false">IF(OR(CR16=-1,IFERROR(INDEX(CR$2:CR$100,CS16),999)&gt;=0),CQ16, REPLACE(CQ16,CR16,IFERROR(FIND(" ",CQ16,CR16),999)-CR16,                   INDEX(CQ$2:CQ$100,CS16)                  ) )</f>
        <v>d1[dname] = dp1[dname]  ∧ dp1[company] = 'X'   ∧ ∃d2 ∈ drug ( d1[dname] = dp1[dname]  ∧ dp1[company] = 'X'   )</v>
      </c>
      <c r="CU16" s="0" t="n">
        <f aca="false">IFERROR(FIND("f_",LOWER(CT16)),-1)</f>
        <v>-1</v>
      </c>
      <c r="CV16" s="0" t="n">
        <f aca="false">IF(CU16=-1,-1, VALUE(MID(CT16,CU16+2, IFERROR(FIND(" ",CT16,CU16),999)-CU16-2)))</f>
        <v>-1</v>
      </c>
      <c r="CW16" s="0" t="str">
        <f aca="false">IF(OR(CU16=-1,IFERROR(INDEX(CU$2:CU$100,CV16),999)&gt;=0),CT16, REPLACE(CT16,CU16,IFERROR(FIND(" ",CT16,CU16),999)-CU16,                   INDEX(CT$2:CT$100,CV16)                  ) )</f>
        <v>d1[dname] = dp1[dname]  ∧ dp1[company] = 'X'   ∧ ∃d2 ∈ drug ( d1[dname] = dp1[dname]  ∧ dp1[company] = 'X'   )</v>
      </c>
      <c r="CX16" s="0" t="n">
        <f aca="false">IFERROR(FIND("f_",LOWER(CW16)),-1)</f>
        <v>-1</v>
      </c>
      <c r="CY16" s="0" t="n">
        <f aca="false">IF(CX16=-1,-1, VALUE(MID(CW16,CX16+2, IFERROR(FIND(" ",CW16,CX16),999)-CX16-2)))</f>
        <v>-1</v>
      </c>
      <c r="CZ16" s="0" t="str">
        <f aca="false">IF(OR(CX16=-1,IFERROR(INDEX(CX$2:CX$100,CY16),999)&gt;=0),CW16, REPLACE(CW16,CX16,IFERROR(FIND(" ",CW16,CX16),999)-CX16,                   INDEX(CW$2:CW$100,CY16)                  ) )</f>
        <v>d1[dname] = dp1[dname]  ∧ dp1[company] = 'X'   ∧ ∃d2 ∈ drug ( d1[dname] = dp1[dname]  ∧ dp1[company] = 'X'   )</v>
      </c>
      <c r="DA16" s="0" t="n">
        <f aca="false">IFERROR(FIND("f_",LOWER(CZ16)),-1)</f>
        <v>-1</v>
      </c>
      <c r="DB16" s="0" t="n">
        <f aca="false">IF(DA16=-1,-1, VALUE(MID(CZ16,DA16+2, IFERROR(FIND(" ",CZ16,DA16),999)-DA16-2)))</f>
        <v>-1</v>
      </c>
      <c r="DC16" s="0" t="str">
        <f aca="false">IF(OR(DA16=-1,IFERROR(INDEX(DA$2:DA$100,DB16),999)&gt;=0),CZ16, REPLACE(CZ16,DA16,IFERROR(FIND(" ",CZ16,DA16),999)-DA16,                   INDEX(CZ$2:CZ$100,DB16)                  ) )</f>
        <v>d1[dname] = dp1[dname]  ∧ dp1[company] = 'X'   ∧ ∃d2 ∈ drug ( d1[dname] = dp1[dname]  ∧ dp1[company] = 'X'   )</v>
      </c>
    </row>
    <row r="17" customFormat="false" ht="13.8" hidden="false" customHeight="false" outlineLevel="0" collapsed="false">
      <c r="D17" s="1" t="s">
        <v>47</v>
      </c>
      <c r="E17" s="0" t="s">
        <v>88</v>
      </c>
      <c r="F17" s="0" t="s">
        <v>86</v>
      </c>
      <c r="J17" s="0" t="n">
        <f aca="false">J16+1</f>
        <v>16</v>
      </c>
      <c r="L17" s="0" t="str">
        <f aca="false">DC17</f>
        <v>d1[dname] = dp1[dname]</v>
      </c>
      <c r="O17" s="0" t="e">
        <f aca="false">IF(D17="join", E17&amp;"["&amp;G17&amp;"] = "&amp;F17&amp;"["&amp;G17&amp;"]" &amp;IF(H17="",""," ∧ "&amp;E17&amp;"["&amp;H17&amp;"] = "&amp;F17&amp;"["&amp;H17&amp;"]") &amp;IF(I17="",""," ∧ "&amp;E17&amp;"["&amp;I17&amp;"] = "&amp;F17&amp;"["&amp;I17&amp;"]"), NA())</f>
        <v>#N/A</v>
      </c>
      <c r="P17" s="0" t="str">
        <f aca="false">IFERROR(O17,VLOOKUP($D17,Relrows!$A:$E,5,0))</f>
        <v>parm1 = parm2</v>
      </c>
      <c r="Q17" s="0" t="str">
        <f aca="false">SUBSTITUTE(SUBSTITUTE(SUBSTITUTE(P17,"parm1",E17),"parm2",F17),"parm3",G17)</f>
        <v>d1[dname] = dp1[dname]</v>
      </c>
      <c r="R17" s="0" t="str">
        <f aca="false">IFERROR(VLOOKUP(ROW($A16),$J$2:$Q$100,COLUMN(Q16)-COLUMN(J16)+1,0),"")</f>
        <v>d1[dname] = dp1[dname]</v>
      </c>
      <c r="T17" s="0" t="str">
        <f aca="false">R17</f>
        <v>d1[dname] = dp1[dname]</v>
      </c>
      <c r="U17" s="0" t="n">
        <f aca="false">IFERROR(FIND("f_",LOWER(T17)),-1)</f>
        <v>-1</v>
      </c>
      <c r="V17" s="0" t="n">
        <f aca="false">IF(U17=-1,-1, VALUE(MID(T17,U17+2, IFERROR(FIND(" ",T17,U17),999)-U17-2)))</f>
        <v>-1</v>
      </c>
      <c r="W17" s="0" t="str">
        <f aca="false">IF(OR(U17=-1,IFERROR(INDEX(U$2:U$100,V17),999)&gt;=0),T17, REPLACE(T17,U17,IFERROR(FIND(" ",T17,U17),999)-U17,                   INDEX(T$2:T$100,V17)                  ) )</f>
        <v>d1[dname] = dp1[dname]</v>
      </c>
      <c r="X17" s="0" t="n">
        <f aca="false">IFERROR(FIND("f_",LOWER(W17)),-1)</f>
        <v>-1</v>
      </c>
      <c r="Y17" s="0" t="n">
        <f aca="false">IF(X17=-1,-1, VALUE(MID(W17,X17+2, IFERROR(FIND(" ",W17,X17),999)-X17-2)))</f>
        <v>-1</v>
      </c>
      <c r="Z17" s="0" t="str">
        <f aca="false">IF(OR(X17=-1,IFERROR(INDEX(X$2:X$100,Y17),999)&gt;=0),W17, REPLACE(W17,X17,IFERROR(FIND(" ",W17,X17),999)-X17,                   INDEX(W$2:W$100,Y17)                  ) )</f>
        <v>d1[dname] = dp1[dname]</v>
      </c>
      <c r="AA17" s="0" t="n">
        <f aca="false">IFERROR(FIND("f_",LOWER(Z17)),-1)</f>
        <v>-1</v>
      </c>
      <c r="AB17" s="0" t="n">
        <f aca="false">IF(AA17=-1,-1, VALUE(MID(Z17,AA17+2, IFERROR(FIND(" ",Z17,AA17),999)-AA17-2)))</f>
        <v>-1</v>
      </c>
      <c r="AC17" s="0" t="str">
        <f aca="false">IF(OR(AA17=-1,IFERROR(INDEX(AA$2:AA$100,AB17),999)&gt;=0),Z17, REPLACE(Z17,AA17,IFERROR(FIND(" ",Z17,AA17),999)-AA17,                   INDEX(Z$2:Z$100,AB17)                  ) )</f>
        <v>d1[dname] = dp1[dname]</v>
      </c>
      <c r="AD17" s="0" t="n">
        <f aca="false">IFERROR(FIND("f_",LOWER(AC17)),-1)</f>
        <v>-1</v>
      </c>
      <c r="AE17" s="0" t="n">
        <f aca="false">IF(AD17=-1,-1, VALUE(MID(AC17,AD17+2, IFERROR(FIND(" ",AC17,AD17),999)-AD17-2)))</f>
        <v>-1</v>
      </c>
      <c r="AF17" s="0" t="str">
        <f aca="false">IF(OR(AD17=-1,IFERROR(INDEX(AD$2:AD$100,AE17),999)&gt;=0),AC17, REPLACE(AC17,AD17,IFERROR(FIND(" ",AC17,AD17),999)-AD17,                   INDEX(AC$2:AC$100,AE17)                  ) )</f>
        <v>d1[dname] = dp1[dname]</v>
      </c>
      <c r="AG17" s="0" t="n">
        <f aca="false">IFERROR(FIND("f_",LOWER(AF17)),-1)</f>
        <v>-1</v>
      </c>
      <c r="AH17" s="0" t="n">
        <f aca="false">IF(AG17=-1,-1, VALUE(MID(AF17,AG17+2, IFERROR(FIND(" ",AF17,AG17),999)-AG17-2)))</f>
        <v>-1</v>
      </c>
      <c r="AI17" s="0" t="str">
        <f aca="false">IF(OR(AG17=-1,IFERROR(INDEX(AG$2:AG$100,AH17),999)&gt;=0),AF17, REPLACE(AF17,AG17,IFERROR(FIND(" ",AF17,AG17),999)-AG17,                   INDEX(AF$2:AF$100,AH17)                  ) )</f>
        <v>d1[dname] = dp1[dname]</v>
      </c>
      <c r="AJ17" s="0" t="n">
        <f aca="false">IFERROR(FIND("f_",LOWER(AI17)),-1)</f>
        <v>-1</v>
      </c>
      <c r="AK17" s="0" t="n">
        <f aca="false">IF(AJ17=-1,-1, VALUE(MID(AI17,AJ17+2, IFERROR(FIND(" ",AI17,AJ17),999)-AJ17-2)))</f>
        <v>-1</v>
      </c>
      <c r="AL17" s="0" t="str">
        <f aca="false">IF(OR(AJ17=-1,IFERROR(INDEX(AJ$2:AJ$100,AK17),999)&gt;=0),AI17, REPLACE(AI17,AJ17,IFERROR(FIND(" ",AI17,AJ17),999)-AJ17,                   INDEX(AI$2:AI$100,AK17)                  ) )</f>
        <v>d1[dname] = dp1[dname]</v>
      </c>
      <c r="AM17" s="0" t="n">
        <f aca="false">IFERROR(FIND("f_",LOWER(AL17)),-1)</f>
        <v>-1</v>
      </c>
      <c r="AN17" s="0" t="n">
        <f aca="false">IF(AM17=-1,-1, VALUE(MID(AL17,AM17+2, IFERROR(FIND(" ",AL17,AM17),999)-AM17-2)))</f>
        <v>-1</v>
      </c>
      <c r="AO17" s="0" t="str">
        <f aca="false">IF(OR(AM17=-1,IFERROR(INDEX(AM$2:AM$100,AN17),999)&gt;=0),AL17, REPLACE(AL17,AM17,IFERROR(FIND(" ",AL17,AM17),999)-AM17,                   INDEX(AL$2:AL$100,AN17)                  ) )</f>
        <v>d1[dname] = dp1[dname]</v>
      </c>
      <c r="AP17" s="0" t="n">
        <f aca="false">IFERROR(FIND("f_",LOWER(AO17)),-1)</f>
        <v>-1</v>
      </c>
      <c r="AQ17" s="0" t="n">
        <f aca="false">IF(AP17=-1,-1, VALUE(MID(AO17,AP17+2, IFERROR(FIND(" ",AO17,AP17),999)-AP17-2)))</f>
        <v>-1</v>
      </c>
      <c r="AR17" s="0" t="str">
        <f aca="false">IF(OR(AP17=-1,IFERROR(INDEX(AP$2:AP$100,AQ17),999)&gt;=0),AO17, REPLACE(AO17,AP17,IFERROR(FIND(" ",AO17,AP17),999)-AP17,                   INDEX(AO$2:AO$100,AQ17)                  ) )</f>
        <v>d1[dname] = dp1[dname]</v>
      </c>
      <c r="AS17" s="0" t="n">
        <f aca="false">IFERROR(FIND("f_",LOWER(AR17)),-1)</f>
        <v>-1</v>
      </c>
      <c r="AT17" s="0" t="n">
        <f aca="false">IF(AS17=-1,-1, VALUE(MID(AR17,AS17+2, IFERROR(FIND(" ",AR17,AS17),999)-AS17-2)))</f>
        <v>-1</v>
      </c>
      <c r="AU17" s="0" t="str">
        <f aca="false">IF(OR(AS17=-1,IFERROR(INDEX(AS$2:AS$100,AT17),999)&gt;=0),AR17, REPLACE(AR17,AS17,IFERROR(FIND(" ",AR17,AS17),999)-AS17,                   INDEX(AR$2:AR$100,AT17)                  ) )</f>
        <v>d1[dname] = dp1[dname]</v>
      </c>
      <c r="AV17" s="0" t="n">
        <f aca="false">IFERROR(FIND("f_",LOWER(AU17)),-1)</f>
        <v>-1</v>
      </c>
      <c r="AW17" s="0" t="n">
        <f aca="false">IF(AV17=-1,-1, VALUE(MID(AU17,AV17+2, IFERROR(FIND(" ",AU17,AV17),999)-AV17-2)))</f>
        <v>-1</v>
      </c>
      <c r="AX17" s="0" t="str">
        <f aca="false">IF(OR(AV17=-1,IFERROR(INDEX(AV$2:AV$100,AW17),999)&gt;=0),AU17, REPLACE(AU17,AV17,IFERROR(FIND(" ",AU17,AV17),999)-AV17,                   INDEX(AU$2:AU$100,AW17)                  ) )</f>
        <v>d1[dname] = dp1[dname]</v>
      </c>
      <c r="AY17" s="0" t="n">
        <f aca="false">IFERROR(FIND("f_",LOWER(AX17)),-1)</f>
        <v>-1</v>
      </c>
      <c r="AZ17" s="0" t="n">
        <f aca="false">IF(AY17=-1,-1, VALUE(MID(AX17,AY17+2, IFERROR(FIND(" ",AX17,AY17),999)-AY17-2)))</f>
        <v>-1</v>
      </c>
      <c r="BA17" s="0" t="str">
        <f aca="false">IF(OR(AY17=-1,IFERROR(INDEX(AY$2:AY$100,AZ17),999)&gt;=0),AX17, REPLACE(AX17,AY17,IFERROR(FIND(" ",AX17,AY17),999)-AY17,                   INDEX(AX$2:AX$100,AZ17)                  ) )</f>
        <v>d1[dname] = dp1[dname]</v>
      </c>
      <c r="BB17" s="0" t="n">
        <f aca="false">IFERROR(FIND("f_",LOWER(BA17)),-1)</f>
        <v>-1</v>
      </c>
      <c r="BC17" s="0" t="n">
        <f aca="false">IF(BB17=-1,-1, VALUE(MID(BA17,BB17+2, IFERROR(FIND(" ",BA17,BB17),999)-BB17-2)))</f>
        <v>-1</v>
      </c>
      <c r="BD17" s="0" t="str">
        <f aca="false">IF(OR(BB17=-1,IFERROR(INDEX(BB$2:BB$100,BC17),999)&gt;=0),BA17, REPLACE(BA17,BB17,IFERROR(FIND(" ",BA17,BB17),999)-BB17,                   INDEX(BA$2:BA$100,BC17)                  ) )</f>
        <v>d1[dname] = dp1[dname]</v>
      </c>
      <c r="BE17" s="0" t="n">
        <f aca="false">IFERROR(FIND("f_",LOWER(BD17)),-1)</f>
        <v>-1</v>
      </c>
      <c r="BF17" s="0" t="n">
        <f aca="false">IF(BE17=-1,-1, VALUE(MID(BD17,BE17+2, IFERROR(FIND(" ",BD17,BE17),999)-BE17-2)))</f>
        <v>-1</v>
      </c>
      <c r="BG17" s="0" t="str">
        <f aca="false">IF(OR(BE17=-1,IFERROR(INDEX(BE$2:BE$100,BF17),999)&gt;=0),BD17, REPLACE(BD17,BE17,IFERROR(FIND(" ",BD17,BE17),999)-BE17,                   INDEX(BD$2:BD$100,BF17)                  ) )</f>
        <v>d1[dname] = dp1[dname]</v>
      </c>
      <c r="BH17" s="0" t="n">
        <f aca="false">IFERROR(FIND("f_",LOWER(BG17)),-1)</f>
        <v>-1</v>
      </c>
      <c r="BI17" s="0" t="n">
        <f aca="false">IF(BH17=-1,-1, VALUE(MID(BG17,BH17+2, IFERROR(FIND(" ",BG17,BH17),999)-BH17-2)))</f>
        <v>-1</v>
      </c>
      <c r="BJ17" s="0" t="str">
        <f aca="false">IF(OR(BH17=-1,IFERROR(INDEX(BH$2:BH$100,BI17),999)&gt;=0),BG17, REPLACE(BG17,BH17,IFERROR(FIND(" ",BG17,BH17),999)-BH17,                   INDEX(BG$2:BG$100,BI17)                  ) )</f>
        <v>d1[dname] = dp1[dname]</v>
      </c>
      <c r="BK17" s="0" t="n">
        <f aca="false">IFERROR(FIND("f_",LOWER(BJ17)),-1)</f>
        <v>-1</v>
      </c>
      <c r="BL17" s="0" t="n">
        <f aca="false">IF(BK17=-1,-1, VALUE(MID(BJ17,BK17+2, IFERROR(FIND(" ",BJ17,BK17),999)-BK17-2)))</f>
        <v>-1</v>
      </c>
      <c r="BM17" s="0" t="str">
        <f aca="false">IF(OR(BK17=-1,IFERROR(INDEX(BK$2:BK$100,BL17),999)&gt;=0),BJ17, REPLACE(BJ17,BK17,IFERROR(FIND(" ",BJ17,BK17),999)-BK17,                   INDEX(BJ$2:BJ$100,BL17)                  ) )</f>
        <v>d1[dname] = dp1[dname]</v>
      </c>
      <c r="BN17" s="0" t="n">
        <f aca="false">IFERROR(FIND("f_",LOWER(BM17)),-1)</f>
        <v>-1</v>
      </c>
      <c r="BO17" s="0" t="n">
        <f aca="false">IF(BN17=-1,-1, VALUE(MID(BM17,BN17+2, IFERROR(FIND(" ",BM17,BN17),999)-BN17-2)))</f>
        <v>-1</v>
      </c>
      <c r="BP17" s="0" t="str">
        <f aca="false">IF(OR(BN17=-1,IFERROR(INDEX(BN$2:BN$100,BO17),999)&gt;=0),BM17, REPLACE(BM17,BN17,IFERROR(FIND(" ",BM17,BN17),999)-BN17,                   INDEX(BM$2:BM$100,BO17)                  ) )</f>
        <v>d1[dname] = dp1[dname]</v>
      </c>
      <c r="BQ17" s="0" t="n">
        <f aca="false">IFERROR(FIND("f_",LOWER(BP17)),-1)</f>
        <v>-1</v>
      </c>
      <c r="BR17" s="0" t="n">
        <f aca="false">IF(BQ17=-1,-1, VALUE(MID(BP17,BQ17+2, IFERROR(FIND(" ",BP17,BQ17),999)-BQ17-2)))</f>
        <v>-1</v>
      </c>
      <c r="BS17" s="0" t="str">
        <f aca="false">IF(OR(BQ17=-1,IFERROR(INDEX(BQ$2:BQ$100,BR17),999)&gt;=0),BP17, REPLACE(BP17,BQ17,IFERROR(FIND(" ",BP17,BQ17),999)-BQ17,                   INDEX(BP$2:BP$100,BR17)                  ) )</f>
        <v>d1[dname] = dp1[dname]</v>
      </c>
      <c r="BT17" s="0" t="n">
        <f aca="false">IFERROR(FIND("f_",LOWER(BS17)),-1)</f>
        <v>-1</v>
      </c>
      <c r="BU17" s="0" t="n">
        <f aca="false">IF(BT17=-1,-1, VALUE(MID(BS17,BT17+2, IFERROR(FIND(" ",BS17,BT17),999)-BT17-2)))</f>
        <v>-1</v>
      </c>
      <c r="BV17" s="0" t="str">
        <f aca="false">IF(OR(BT17=-1,IFERROR(INDEX(BT$2:BT$100,BU17),999)&gt;=0),BS17, REPLACE(BS17,BT17,IFERROR(FIND(" ",BS17,BT17),999)-BT17,                   INDEX(BS$2:BS$100,BU17)                  ) )</f>
        <v>d1[dname] = dp1[dname]</v>
      </c>
      <c r="BW17" s="0" t="n">
        <f aca="false">IFERROR(FIND("f_",LOWER(BV17)),-1)</f>
        <v>-1</v>
      </c>
      <c r="BX17" s="0" t="n">
        <f aca="false">IF(BW17=-1,-1, VALUE(MID(BV17,BW17+2, IFERROR(FIND(" ",BV17,BW17),999)-BW17-2)))</f>
        <v>-1</v>
      </c>
      <c r="BY17" s="0" t="str">
        <f aca="false">IF(OR(BW17=-1,IFERROR(INDEX(BW$2:BW$100,BX17),999)&gt;=0),BV17, REPLACE(BV17,BW17,IFERROR(FIND(" ",BV17,BW17),999)-BW17,                   INDEX(BV$2:BV$100,BX17)                  ) )</f>
        <v>d1[dname] = dp1[dname]</v>
      </c>
      <c r="BZ17" s="0" t="n">
        <f aca="false">IFERROR(FIND("f_",LOWER(BY17)),-1)</f>
        <v>-1</v>
      </c>
      <c r="CA17" s="0" t="n">
        <f aca="false">IF(BZ17=-1,-1, VALUE(MID(BY17,BZ17+2, IFERROR(FIND(" ",BY17,BZ17),999)-BZ17-2)))</f>
        <v>-1</v>
      </c>
      <c r="CB17" s="0" t="str">
        <f aca="false">IF(OR(BZ17=-1,IFERROR(INDEX(BZ$2:BZ$100,CA17),999)&gt;=0),BY17, REPLACE(BY17,BZ17,IFERROR(FIND(" ",BY17,BZ17),999)-BZ17,                   INDEX(BY$2:BY$100,CA17)                  ) )</f>
        <v>d1[dname] = dp1[dname]</v>
      </c>
      <c r="CC17" s="0" t="n">
        <f aca="false">IFERROR(FIND("f_",LOWER(CB17)),-1)</f>
        <v>-1</v>
      </c>
      <c r="CD17" s="0" t="n">
        <f aca="false">IF(CC17=-1,-1, VALUE(MID(CB17,CC17+2, IFERROR(FIND(" ",CB17,CC17),999)-CC17-2)))</f>
        <v>-1</v>
      </c>
      <c r="CE17" s="0" t="str">
        <f aca="false">IF(OR(CC17=-1,IFERROR(INDEX(CC$2:CC$100,CD17),999)&gt;=0),CB17, REPLACE(CB17,CC17,IFERROR(FIND(" ",CB17,CC17),999)-CC17,                   INDEX(CB$2:CB$100,CD17)                  ) )</f>
        <v>d1[dname] = dp1[dname]</v>
      </c>
      <c r="CF17" s="0" t="n">
        <f aca="false">IFERROR(FIND("f_",LOWER(CE17)),-1)</f>
        <v>-1</v>
      </c>
      <c r="CG17" s="0" t="n">
        <f aca="false">IF(CF17=-1,-1, VALUE(MID(CE17,CF17+2, IFERROR(FIND(" ",CE17,CF17),999)-CF17-2)))</f>
        <v>-1</v>
      </c>
      <c r="CH17" s="0" t="str">
        <f aca="false">IF(OR(CF17=-1,IFERROR(INDEX(CF$2:CF$100,CG17),999)&gt;=0),CE17, REPLACE(CE17,CF17,IFERROR(FIND(" ",CE17,CF17),999)-CF17,                   INDEX(CE$2:CE$100,CG17)                  ) )</f>
        <v>d1[dname] = dp1[dname]</v>
      </c>
      <c r="CI17" s="0" t="n">
        <f aca="false">IFERROR(FIND("f_",LOWER(CH17)),-1)</f>
        <v>-1</v>
      </c>
      <c r="CJ17" s="0" t="n">
        <f aca="false">IF(CI17=-1,-1, VALUE(MID(CH17,CI17+2, IFERROR(FIND(" ",CH17,CI17),999)-CI17-2)))</f>
        <v>-1</v>
      </c>
      <c r="CK17" s="0" t="str">
        <f aca="false">IF(OR(CI17=-1,IFERROR(INDEX(CI$2:CI$100,CJ17),999)&gt;=0),CH17, REPLACE(CH17,CI17,IFERROR(FIND(" ",CH17,CI17),999)-CI17,                   INDEX(CH$2:CH$100,CJ17)                  ) )</f>
        <v>d1[dname] = dp1[dname]</v>
      </c>
      <c r="CL17" s="0" t="n">
        <f aca="false">IFERROR(FIND("f_",LOWER(CK17)),-1)</f>
        <v>-1</v>
      </c>
      <c r="CM17" s="0" t="n">
        <f aca="false">IF(CL17=-1,-1, VALUE(MID(CK17,CL17+2, IFERROR(FIND(" ",CK17,CL17),999)-CL17-2)))</f>
        <v>-1</v>
      </c>
      <c r="CN17" s="0" t="str">
        <f aca="false">IF(OR(CL17=-1,IFERROR(INDEX(CL$2:CL$100,CM17),999)&gt;=0),CK17, REPLACE(CK17,CL17,IFERROR(FIND(" ",CK17,CL17),999)-CL17,                   INDEX(CK$2:CK$100,CM17)                  ) )</f>
        <v>d1[dname] = dp1[dname]</v>
      </c>
      <c r="CO17" s="0" t="n">
        <f aca="false">IFERROR(FIND("f_",LOWER(CN17)),-1)</f>
        <v>-1</v>
      </c>
      <c r="CP17" s="0" t="n">
        <f aca="false">IF(CO17=-1,-1, VALUE(MID(CN17,CO17+2, IFERROR(FIND(" ",CN17,CO17),999)-CO17-2)))</f>
        <v>-1</v>
      </c>
      <c r="CQ17" s="0" t="str">
        <f aca="false">IF(OR(CO17=-1,IFERROR(INDEX(CO$2:CO$100,CP17),999)&gt;=0),CN17, REPLACE(CN17,CO17,IFERROR(FIND(" ",CN17,CO17),999)-CO17,                   INDEX(CN$2:CN$100,CP17)                  ) )</f>
        <v>d1[dname] = dp1[dname]</v>
      </c>
      <c r="CR17" s="0" t="n">
        <f aca="false">IFERROR(FIND("f_",LOWER(CQ17)),-1)</f>
        <v>-1</v>
      </c>
      <c r="CS17" s="0" t="n">
        <f aca="false">IF(CR17=-1,-1, VALUE(MID(CQ17,CR17+2, IFERROR(FIND(" ",CQ17,CR17),999)-CR17-2)))</f>
        <v>-1</v>
      </c>
      <c r="CT17" s="0" t="str">
        <f aca="false">IF(OR(CR17=-1,IFERROR(INDEX(CR$2:CR$100,CS17),999)&gt;=0),CQ17, REPLACE(CQ17,CR17,IFERROR(FIND(" ",CQ17,CR17),999)-CR17,                   INDEX(CQ$2:CQ$100,CS17)                  ) )</f>
        <v>d1[dname] = dp1[dname]</v>
      </c>
      <c r="CU17" s="0" t="n">
        <f aca="false">IFERROR(FIND("f_",LOWER(CT17)),-1)</f>
        <v>-1</v>
      </c>
      <c r="CV17" s="0" t="n">
        <f aca="false">IF(CU17=-1,-1, VALUE(MID(CT17,CU17+2, IFERROR(FIND(" ",CT17,CU17),999)-CU17-2)))</f>
        <v>-1</v>
      </c>
      <c r="CW17" s="0" t="str">
        <f aca="false">IF(OR(CU17=-1,IFERROR(INDEX(CU$2:CU$100,CV17),999)&gt;=0),CT17, REPLACE(CT17,CU17,IFERROR(FIND(" ",CT17,CU17),999)-CU17,                   INDEX(CT$2:CT$100,CV17)                  ) )</f>
        <v>d1[dname] = dp1[dname]</v>
      </c>
      <c r="CX17" s="0" t="n">
        <f aca="false">IFERROR(FIND("f_",LOWER(CW17)),-1)</f>
        <v>-1</v>
      </c>
      <c r="CY17" s="0" t="n">
        <f aca="false">IF(CX17=-1,-1, VALUE(MID(CW17,CX17+2, IFERROR(FIND(" ",CW17,CX17),999)-CX17-2)))</f>
        <v>-1</v>
      </c>
      <c r="CZ17" s="0" t="str">
        <f aca="false">IF(OR(CX17=-1,IFERROR(INDEX(CX$2:CX$100,CY17),999)&gt;=0),CW17, REPLACE(CW17,CX17,IFERROR(FIND(" ",CW17,CX17),999)-CX17,                   INDEX(CW$2:CW$100,CY17)                  ) )</f>
        <v>d1[dname] = dp1[dname]</v>
      </c>
      <c r="DA17" s="0" t="n">
        <f aca="false">IFERROR(FIND("f_",LOWER(CZ17)),-1)</f>
        <v>-1</v>
      </c>
      <c r="DB17" s="0" t="n">
        <f aca="false">IF(DA17=-1,-1, VALUE(MID(CZ17,DA17+2, IFERROR(FIND(" ",CZ17,DA17),999)-DA17-2)))</f>
        <v>-1</v>
      </c>
      <c r="DC17" s="0" t="str">
        <f aca="false">IF(OR(DA17=-1,IFERROR(INDEX(DA$2:DA$100,DB17),999)&gt;=0),CZ17, REPLACE(CZ17,DA17,IFERROR(FIND(" ",CZ17,DA17),999)-DA17,                   INDEX(CZ$2:CZ$100,DB17)                  ) )</f>
        <v>d1[dname] = dp1[dname]</v>
      </c>
    </row>
    <row r="18" customFormat="false" ht="13.8" hidden="false" customHeight="false" outlineLevel="0" collapsed="false">
      <c r="D18" s="1" t="s">
        <v>47</v>
      </c>
      <c r="E18" s="0" t="s">
        <v>89</v>
      </c>
      <c r="F18" s="0" t="s">
        <v>57</v>
      </c>
      <c r="J18" s="0" t="n">
        <f aca="false">J17+1</f>
        <v>17</v>
      </c>
      <c r="L18" s="0" t="str">
        <f aca="false">DC18</f>
        <v>dp1[company] = 'X'</v>
      </c>
      <c r="O18" s="0" t="e">
        <f aca="false">IF(D18="join", E18&amp;"["&amp;G18&amp;"] = "&amp;F18&amp;"["&amp;G18&amp;"]" &amp;IF(H18="",""," ∧ "&amp;E18&amp;"["&amp;H18&amp;"] = "&amp;F18&amp;"["&amp;H18&amp;"]") &amp;IF(I18="",""," ∧ "&amp;E18&amp;"["&amp;I18&amp;"] = "&amp;F18&amp;"["&amp;I18&amp;"]"), NA())</f>
        <v>#N/A</v>
      </c>
      <c r="P18" s="0" t="str">
        <f aca="false">IFERROR(O18,VLOOKUP($D18,Relrows!$A:$E,5,0))</f>
        <v>parm1 = parm2</v>
      </c>
      <c r="Q18" s="0" t="str">
        <f aca="false">SUBSTITUTE(SUBSTITUTE(SUBSTITUTE(P18,"parm1",E18),"parm2",F18),"parm3",G18)</f>
        <v>dp1[company] = 'X'</v>
      </c>
      <c r="R18" s="0" t="str">
        <f aca="false">IFERROR(VLOOKUP(ROW($A17),$J$2:$Q$100,COLUMN(Q17)-COLUMN(J17)+1,0),"")</f>
        <v>dp1[company] = 'X'</v>
      </c>
      <c r="T18" s="0" t="str">
        <f aca="false">R18</f>
        <v>dp1[company] = 'X'</v>
      </c>
      <c r="U18" s="0" t="n">
        <f aca="false">IFERROR(FIND("f_",LOWER(T18)),-1)</f>
        <v>-1</v>
      </c>
      <c r="V18" s="0" t="n">
        <f aca="false">IF(U18=-1,-1, VALUE(MID(T18,U18+2, IFERROR(FIND(" ",T18,U18),999)-U18-2)))</f>
        <v>-1</v>
      </c>
      <c r="W18" s="0" t="str">
        <f aca="false">IF(OR(U18=-1,IFERROR(INDEX(U$2:U$100,V18),999)&gt;=0),T18, REPLACE(T18,U18,IFERROR(FIND(" ",T18,U18),999)-U18,                   INDEX(T$2:T$100,V18)                  ) )</f>
        <v>dp1[company] = 'X'</v>
      </c>
      <c r="X18" s="0" t="n">
        <f aca="false">IFERROR(FIND("f_",LOWER(W18)),-1)</f>
        <v>-1</v>
      </c>
      <c r="Y18" s="0" t="n">
        <f aca="false">IF(X18=-1,-1, VALUE(MID(W18,X18+2, IFERROR(FIND(" ",W18,X18),999)-X18-2)))</f>
        <v>-1</v>
      </c>
      <c r="Z18" s="0" t="str">
        <f aca="false">IF(OR(X18=-1,IFERROR(INDEX(X$2:X$100,Y18),999)&gt;=0),W18, REPLACE(W18,X18,IFERROR(FIND(" ",W18,X18),999)-X18,                   INDEX(W$2:W$100,Y18)                  ) )</f>
        <v>dp1[company] = 'X'</v>
      </c>
      <c r="AA18" s="0" t="n">
        <f aca="false">IFERROR(FIND("f_",LOWER(Z18)),-1)</f>
        <v>-1</v>
      </c>
      <c r="AB18" s="0" t="n">
        <f aca="false">IF(AA18=-1,-1, VALUE(MID(Z18,AA18+2, IFERROR(FIND(" ",Z18,AA18),999)-AA18-2)))</f>
        <v>-1</v>
      </c>
      <c r="AC18" s="0" t="str">
        <f aca="false">IF(OR(AA18=-1,IFERROR(INDEX(AA$2:AA$100,AB18),999)&gt;=0),Z18, REPLACE(Z18,AA18,IFERROR(FIND(" ",Z18,AA18),999)-AA18,                   INDEX(Z$2:Z$100,AB18)                  ) )</f>
        <v>dp1[company] = 'X'</v>
      </c>
      <c r="AD18" s="0" t="n">
        <f aca="false">IFERROR(FIND("f_",LOWER(AC18)),-1)</f>
        <v>-1</v>
      </c>
      <c r="AE18" s="0" t="n">
        <f aca="false">IF(AD18=-1,-1, VALUE(MID(AC18,AD18+2, IFERROR(FIND(" ",AC18,AD18),999)-AD18-2)))</f>
        <v>-1</v>
      </c>
      <c r="AF18" s="0" t="str">
        <f aca="false">IF(OR(AD18=-1,IFERROR(INDEX(AD$2:AD$100,AE18),999)&gt;=0),AC18, REPLACE(AC18,AD18,IFERROR(FIND(" ",AC18,AD18),999)-AD18,                   INDEX(AC$2:AC$100,AE18)                  ) )</f>
        <v>dp1[company] = 'X'</v>
      </c>
      <c r="AG18" s="0" t="n">
        <f aca="false">IFERROR(FIND("f_",LOWER(AF18)),-1)</f>
        <v>-1</v>
      </c>
      <c r="AH18" s="0" t="n">
        <f aca="false">IF(AG18=-1,-1, VALUE(MID(AF18,AG18+2, IFERROR(FIND(" ",AF18,AG18),999)-AG18-2)))</f>
        <v>-1</v>
      </c>
      <c r="AI18" s="0" t="str">
        <f aca="false">IF(OR(AG18=-1,IFERROR(INDEX(AG$2:AG$100,AH18),999)&gt;=0),AF18, REPLACE(AF18,AG18,IFERROR(FIND(" ",AF18,AG18),999)-AG18,                   INDEX(AF$2:AF$100,AH18)                  ) )</f>
        <v>dp1[company] = 'X'</v>
      </c>
      <c r="AJ18" s="0" t="n">
        <f aca="false">IFERROR(FIND("f_",LOWER(AI18)),-1)</f>
        <v>-1</v>
      </c>
      <c r="AK18" s="0" t="n">
        <f aca="false">IF(AJ18=-1,-1, VALUE(MID(AI18,AJ18+2, IFERROR(FIND(" ",AI18,AJ18),999)-AJ18-2)))</f>
        <v>-1</v>
      </c>
      <c r="AL18" s="0" t="str">
        <f aca="false">IF(OR(AJ18=-1,IFERROR(INDEX(AJ$2:AJ$100,AK18),999)&gt;=0),AI18, REPLACE(AI18,AJ18,IFERROR(FIND(" ",AI18,AJ18),999)-AJ18,                   INDEX(AI$2:AI$100,AK18)                  ) )</f>
        <v>dp1[company] = 'X'</v>
      </c>
      <c r="AM18" s="0" t="n">
        <f aca="false">IFERROR(FIND("f_",LOWER(AL18)),-1)</f>
        <v>-1</v>
      </c>
      <c r="AN18" s="0" t="n">
        <f aca="false">IF(AM18=-1,-1, VALUE(MID(AL18,AM18+2, IFERROR(FIND(" ",AL18,AM18),999)-AM18-2)))</f>
        <v>-1</v>
      </c>
      <c r="AO18" s="0" t="str">
        <f aca="false">IF(OR(AM18=-1,IFERROR(INDEX(AM$2:AM$100,AN18),999)&gt;=0),AL18, REPLACE(AL18,AM18,IFERROR(FIND(" ",AL18,AM18),999)-AM18,                   INDEX(AL$2:AL$100,AN18)                  ) )</f>
        <v>dp1[company] = 'X'</v>
      </c>
      <c r="AP18" s="0" t="n">
        <f aca="false">IFERROR(FIND("f_",LOWER(AO18)),-1)</f>
        <v>-1</v>
      </c>
      <c r="AQ18" s="0" t="n">
        <f aca="false">IF(AP18=-1,-1, VALUE(MID(AO18,AP18+2, IFERROR(FIND(" ",AO18,AP18),999)-AP18-2)))</f>
        <v>-1</v>
      </c>
      <c r="AR18" s="0" t="str">
        <f aca="false">IF(OR(AP18=-1,IFERROR(INDEX(AP$2:AP$100,AQ18),999)&gt;=0),AO18, REPLACE(AO18,AP18,IFERROR(FIND(" ",AO18,AP18),999)-AP18,                   INDEX(AO$2:AO$100,AQ18)                  ) )</f>
        <v>dp1[company] = 'X'</v>
      </c>
      <c r="AS18" s="0" t="n">
        <f aca="false">IFERROR(FIND("f_",LOWER(AR18)),-1)</f>
        <v>-1</v>
      </c>
      <c r="AT18" s="0" t="n">
        <f aca="false">IF(AS18=-1,-1, VALUE(MID(AR18,AS18+2, IFERROR(FIND(" ",AR18,AS18),999)-AS18-2)))</f>
        <v>-1</v>
      </c>
      <c r="AU18" s="0" t="str">
        <f aca="false">IF(OR(AS18=-1,IFERROR(INDEX(AS$2:AS$100,AT18),999)&gt;=0),AR18, REPLACE(AR18,AS18,IFERROR(FIND(" ",AR18,AS18),999)-AS18,                   INDEX(AR$2:AR$100,AT18)                  ) )</f>
        <v>dp1[company] = 'X'</v>
      </c>
      <c r="AV18" s="0" t="n">
        <f aca="false">IFERROR(FIND("f_",LOWER(AU18)),-1)</f>
        <v>-1</v>
      </c>
      <c r="AW18" s="0" t="n">
        <f aca="false">IF(AV18=-1,-1, VALUE(MID(AU18,AV18+2, IFERROR(FIND(" ",AU18,AV18),999)-AV18-2)))</f>
        <v>-1</v>
      </c>
      <c r="AX18" s="0" t="str">
        <f aca="false">IF(OR(AV18=-1,IFERROR(INDEX(AV$2:AV$100,AW18),999)&gt;=0),AU18, REPLACE(AU18,AV18,IFERROR(FIND(" ",AU18,AV18),999)-AV18,                   INDEX(AU$2:AU$100,AW18)                  ) )</f>
        <v>dp1[company] = 'X'</v>
      </c>
      <c r="AY18" s="0" t="n">
        <f aca="false">IFERROR(FIND("f_",LOWER(AX18)),-1)</f>
        <v>-1</v>
      </c>
      <c r="AZ18" s="0" t="n">
        <f aca="false">IF(AY18=-1,-1, VALUE(MID(AX18,AY18+2, IFERROR(FIND(" ",AX18,AY18),999)-AY18-2)))</f>
        <v>-1</v>
      </c>
      <c r="BA18" s="0" t="str">
        <f aca="false">IF(OR(AY18=-1,IFERROR(INDEX(AY$2:AY$100,AZ18),999)&gt;=0),AX18, REPLACE(AX18,AY18,IFERROR(FIND(" ",AX18,AY18),999)-AY18,                   INDEX(AX$2:AX$100,AZ18)                  ) )</f>
        <v>dp1[company] = 'X'</v>
      </c>
      <c r="BB18" s="0" t="n">
        <f aca="false">IFERROR(FIND("f_",LOWER(BA18)),-1)</f>
        <v>-1</v>
      </c>
      <c r="BC18" s="0" t="n">
        <f aca="false">IF(BB18=-1,-1, VALUE(MID(BA18,BB18+2, IFERROR(FIND(" ",BA18,BB18),999)-BB18-2)))</f>
        <v>-1</v>
      </c>
      <c r="BD18" s="0" t="str">
        <f aca="false">IF(OR(BB18=-1,IFERROR(INDEX(BB$2:BB$100,BC18),999)&gt;=0),BA18, REPLACE(BA18,BB18,IFERROR(FIND(" ",BA18,BB18),999)-BB18,                   INDEX(BA$2:BA$100,BC18)                  ) )</f>
        <v>dp1[company] = 'X'</v>
      </c>
      <c r="BE18" s="0" t="n">
        <f aca="false">IFERROR(FIND("f_",LOWER(BD18)),-1)</f>
        <v>-1</v>
      </c>
      <c r="BF18" s="0" t="n">
        <f aca="false">IF(BE18=-1,-1, VALUE(MID(BD18,BE18+2, IFERROR(FIND(" ",BD18,BE18),999)-BE18-2)))</f>
        <v>-1</v>
      </c>
      <c r="BG18" s="0" t="str">
        <f aca="false">IF(OR(BE18=-1,IFERROR(INDEX(BE$2:BE$100,BF18),999)&gt;=0),BD18, REPLACE(BD18,BE18,IFERROR(FIND(" ",BD18,BE18),999)-BE18,                   INDEX(BD$2:BD$100,BF18)                  ) )</f>
        <v>dp1[company] = 'X'</v>
      </c>
      <c r="BH18" s="0" t="n">
        <f aca="false">IFERROR(FIND("f_",LOWER(BG18)),-1)</f>
        <v>-1</v>
      </c>
      <c r="BI18" s="0" t="n">
        <f aca="false">IF(BH18=-1,-1, VALUE(MID(BG18,BH18+2, IFERROR(FIND(" ",BG18,BH18),999)-BH18-2)))</f>
        <v>-1</v>
      </c>
      <c r="BJ18" s="0" t="str">
        <f aca="false">IF(OR(BH18=-1,IFERROR(INDEX(BH$2:BH$100,BI18),999)&gt;=0),BG18, REPLACE(BG18,BH18,IFERROR(FIND(" ",BG18,BH18),999)-BH18,                   INDEX(BG$2:BG$100,BI18)                  ) )</f>
        <v>dp1[company] = 'X'</v>
      </c>
      <c r="BK18" s="0" t="n">
        <f aca="false">IFERROR(FIND("f_",LOWER(BJ18)),-1)</f>
        <v>-1</v>
      </c>
      <c r="BL18" s="0" t="n">
        <f aca="false">IF(BK18=-1,-1, VALUE(MID(BJ18,BK18+2, IFERROR(FIND(" ",BJ18,BK18),999)-BK18-2)))</f>
        <v>-1</v>
      </c>
      <c r="BM18" s="0" t="str">
        <f aca="false">IF(OR(BK18=-1,IFERROR(INDEX(BK$2:BK$100,BL18),999)&gt;=0),BJ18, REPLACE(BJ18,BK18,IFERROR(FIND(" ",BJ18,BK18),999)-BK18,                   INDEX(BJ$2:BJ$100,BL18)                  ) )</f>
        <v>dp1[company] = 'X'</v>
      </c>
      <c r="BN18" s="0" t="n">
        <f aca="false">IFERROR(FIND("f_",LOWER(BM18)),-1)</f>
        <v>-1</v>
      </c>
      <c r="BO18" s="0" t="n">
        <f aca="false">IF(BN18=-1,-1, VALUE(MID(BM18,BN18+2, IFERROR(FIND(" ",BM18,BN18),999)-BN18-2)))</f>
        <v>-1</v>
      </c>
      <c r="BP18" s="0" t="str">
        <f aca="false">IF(OR(BN18=-1,IFERROR(INDEX(BN$2:BN$100,BO18),999)&gt;=0),BM18, REPLACE(BM18,BN18,IFERROR(FIND(" ",BM18,BN18),999)-BN18,                   INDEX(BM$2:BM$100,BO18)                  ) )</f>
        <v>dp1[company] = 'X'</v>
      </c>
      <c r="BQ18" s="0" t="n">
        <f aca="false">IFERROR(FIND("f_",LOWER(BP18)),-1)</f>
        <v>-1</v>
      </c>
      <c r="BR18" s="0" t="n">
        <f aca="false">IF(BQ18=-1,-1, VALUE(MID(BP18,BQ18+2, IFERROR(FIND(" ",BP18,BQ18),999)-BQ18-2)))</f>
        <v>-1</v>
      </c>
      <c r="BS18" s="0" t="str">
        <f aca="false">IF(OR(BQ18=-1,IFERROR(INDEX(BQ$2:BQ$100,BR18),999)&gt;=0),BP18, REPLACE(BP18,BQ18,IFERROR(FIND(" ",BP18,BQ18),999)-BQ18,                   INDEX(BP$2:BP$100,BR18)                  ) )</f>
        <v>dp1[company] = 'X'</v>
      </c>
      <c r="BT18" s="0" t="n">
        <f aca="false">IFERROR(FIND("f_",LOWER(BS18)),-1)</f>
        <v>-1</v>
      </c>
      <c r="BU18" s="0" t="n">
        <f aca="false">IF(BT18=-1,-1, VALUE(MID(BS18,BT18+2, IFERROR(FIND(" ",BS18,BT18),999)-BT18-2)))</f>
        <v>-1</v>
      </c>
      <c r="BV18" s="0" t="str">
        <f aca="false">IF(OR(BT18=-1,IFERROR(INDEX(BT$2:BT$100,BU18),999)&gt;=0),BS18, REPLACE(BS18,BT18,IFERROR(FIND(" ",BS18,BT18),999)-BT18,                   INDEX(BS$2:BS$100,BU18)                  ) )</f>
        <v>dp1[company] = 'X'</v>
      </c>
      <c r="BW18" s="0" t="n">
        <f aca="false">IFERROR(FIND("f_",LOWER(BV18)),-1)</f>
        <v>-1</v>
      </c>
      <c r="BX18" s="0" t="n">
        <f aca="false">IF(BW18=-1,-1, VALUE(MID(BV18,BW18+2, IFERROR(FIND(" ",BV18,BW18),999)-BW18-2)))</f>
        <v>-1</v>
      </c>
      <c r="BY18" s="0" t="str">
        <f aca="false">IF(OR(BW18=-1,IFERROR(INDEX(BW$2:BW$100,BX18),999)&gt;=0),BV18, REPLACE(BV18,BW18,IFERROR(FIND(" ",BV18,BW18),999)-BW18,                   INDEX(BV$2:BV$100,BX18)                  ) )</f>
        <v>dp1[company] = 'X'</v>
      </c>
      <c r="BZ18" s="0" t="n">
        <f aca="false">IFERROR(FIND("f_",LOWER(BY18)),-1)</f>
        <v>-1</v>
      </c>
      <c r="CA18" s="0" t="n">
        <f aca="false">IF(BZ18=-1,-1, VALUE(MID(BY18,BZ18+2, IFERROR(FIND(" ",BY18,BZ18),999)-BZ18-2)))</f>
        <v>-1</v>
      </c>
      <c r="CB18" s="0" t="str">
        <f aca="false">IF(OR(BZ18=-1,IFERROR(INDEX(BZ$2:BZ$100,CA18),999)&gt;=0),BY18, REPLACE(BY18,BZ18,IFERROR(FIND(" ",BY18,BZ18),999)-BZ18,                   INDEX(BY$2:BY$100,CA18)                  ) )</f>
        <v>dp1[company] = 'X'</v>
      </c>
      <c r="CC18" s="0" t="n">
        <f aca="false">IFERROR(FIND("f_",LOWER(CB18)),-1)</f>
        <v>-1</v>
      </c>
      <c r="CD18" s="0" t="n">
        <f aca="false">IF(CC18=-1,-1, VALUE(MID(CB18,CC18+2, IFERROR(FIND(" ",CB18,CC18),999)-CC18-2)))</f>
        <v>-1</v>
      </c>
      <c r="CE18" s="0" t="str">
        <f aca="false">IF(OR(CC18=-1,IFERROR(INDEX(CC$2:CC$100,CD18),999)&gt;=0),CB18, REPLACE(CB18,CC18,IFERROR(FIND(" ",CB18,CC18),999)-CC18,                   INDEX(CB$2:CB$100,CD18)                  ) )</f>
        <v>dp1[company] = 'X'</v>
      </c>
      <c r="CF18" s="0" t="n">
        <f aca="false">IFERROR(FIND("f_",LOWER(CE18)),-1)</f>
        <v>-1</v>
      </c>
      <c r="CG18" s="0" t="n">
        <f aca="false">IF(CF18=-1,-1, VALUE(MID(CE18,CF18+2, IFERROR(FIND(" ",CE18,CF18),999)-CF18-2)))</f>
        <v>-1</v>
      </c>
      <c r="CH18" s="0" t="str">
        <f aca="false">IF(OR(CF18=-1,IFERROR(INDEX(CF$2:CF$100,CG18),999)&gt;=0),CE18, REPLACE(CE18,CF18,IFERROR(FIND(" ",CE18,CF18),999)-CF18,                   INDEX(CE$2:CE$100,CG18)                  ) )</f>
        <v>dp1[company] = 'X'</v>
      </c>
      <c r="CI18" s="0" t="n">
        <f aca="false">IFERROR(FIND("f_",LOWER(CH18)),-1)</f>
        <v>-1</v>
      </c>
      <c r="CJ18" s="0" t="n">
        <f aca="false">IF(CI18=-1,-1, VALUE(MID(CH18,CI18+2, IFERROR(FIND(" ",CH18,CI18),999)-CI18-2)))</f>
        <v>-1</v>
      </c>
      <c r="CK18" s="0" t="str">
        <f aca="false">IF(OR(CI18=-1,IFERROR(INDEX(CI$2:CI$100,CJ18),999)&gt;=0),CH18, REPLACE(CH18,CI18,IFERROR(FIND(" ",CH18,CI18),999)-CI18,                   INDEX(CH$2:CH$100,CJ18)                  ) )</f>
        <v>dp1[company] = 'X'</v>
      </c>
      <c r="CL18" s="0" t="n">
        <f aca="false">IFERROR(FIND("f_",LOWER(CK18)),-1)</f>
        <v>-1</v>
      </c>
      <c r="CM18" s="0" t="n">
        <f aca="false">IF(CL18=-1,-1, VALUE(MID(CK18,CL18+2, IFERROR(FIND(" ",CK18,CL18),999)-CL18-2)))</f>
        <v>-1</v>
      </c>
      <c r="CN18" s="0" t="str">
        <f aca="false">IF(OR(CL18=-1,IFERROR(INDEX(CL$2:CL$100,CM18),999)&gt;=0),CK18, REPLACE(CK18,CL18,IFERROR(FIND(" ",CK18,CL18),999)-CL18,                   INDEX(CK$2:CK$100,CM18)                  ) )</f>
        <v>dp1[company] = 'X'</v>
      </c>
      <c r="CO18" s="0" t="n">
        <f aca="false">IFERROR(FIND("f_",LOWER(CN18)),-1)</f>
        <v>-1</v>
      </c>
      <c r="CP18" s="0" t="n">
        <f aca="false">IF(CO18=-1,-1, VALUE(MID(CN18,CO18+2, IFERROR(FIND(" ",CN18,CO18),999)-CO18-2)))</f>
        <v>-1</v>
      </c>
      <c r="CQ18" s="0" t="str">
        <f aca="false">IF(OR(CO18=-1,IFERROR(INDEX(CO$2:CO$100,CP18),999)&gt;=0),CN18, REPLACE(CN18,CO18,IFERROR(FIND(" ",CN18,CO18),999)-CO18,                   INDEX(CN$2:CN$100,CP18)                  ) )</f>
        <v>dp1[company] = 'X'</v>
      </c>
      <c r="CR18" s="0" t="n">
        <f aca="false">IFERROR(FIND("f_",LOWER(CQ18)),-1)</f>
        <v>-1</v>
      </c>
      <c r="CS18" s="0" t="n">
        <f aca="false">IF(CR18=-1,-1, VALUE(MID(CQ18,CR18+2, IFERROR(FIND(" ",CQ18,CR18),999)-CR18-2)))</f>
        <v>-1</v>
      </c>
      <c r="CT18" s="0" t="str">
        <f aca="false">IF(OR(CR18=-1,IFERROR(INDEX(CR$2:CR$100,CS18),999)&gt;=0),CQ18, REPLACE(CQ18,CR18,IFERROR(FIND(" ",CQ18,CR18),999)-CR18,                   INDEX(CQ$2:CQ$100,CS18)                  ) )</f>
        <v>dp1[company] = 'X'</v>
      </c>
      <c r="CU18" s="0" t="n">
        <f aca="false">IFERROR(FIND("f_",LOWER(CT18)),-1)</f>
        <v>-1</v>
      </c>
      <c r="CV18" s="0" t="n">
        <f aca="false">IF(CU18=-1,-1, VALUE(MID(CT18,CU18+2, IFERROR(FIND(" ",CT18,CU18),999)-CU18-2)))</f>
        <v>-1</v>
      </c>
      <c r="CW18" s="0" t="str">
        <f aca="false">IF(OR(CU18=-1,IFERROR(INDEX(CU$2:CU$100,CV18),999)&gt;=0),CT18, REPLACE(CT18,CU18,IFERROR(FIND(" ",CT18,CU18),999)-CU18,                   INDEX(CT$2:CT$100,CV18)                  ) )</f>
        <v>dp1[company] = 'X'</v>
      </c>
      <c r="CX18" s="0" t="n">
        <f aca="false">IFERROR(FIND("f_",LOWER(CW18)),-1)</f>
        <v>-1</v>
      </c>
      <c r="CY18" s="0" t="n">
        <f aca="false">IF(CX18=-1,-1, VALUE(MID(CW18,CX18+2, IFERROR(FIND(" ",CW18,CX18),999)-CX18-2)))</f>
        <v>-1</v>
      </c>
      <c r="CZ18" s="0" t="str">
        <f aca="false">IF(OR(CX18=-1,IFERROR(INDEX(CX$2:CX$100,CY18),999)&gt;=0),CW18, REPLACE(CW18,CX18,IFERROR(FIND(" ",CW18,CX18),999)-CX18,                   INDEX(CW$2:CW$100,CY18)                  ) )</f>
        <v>dp1[company] = 'X'</v>
      </c>
      <c r="DA18" s="0" t="n">
        <f aca="false">IFERROR(FIND("f_",LOWER(CZ18)),-1)</f>
        <v>-1</v>
      </c>
      <c r="DB18" s="0" t="n">
        <f aca="false">IF(DA18=-1,-1, VALUE(MID(CZ18,DA18+2, IFERROR(FIND(" ",CZ18,DA18),999)-DA18-2)))</f>
        <v>-1</v>
      </c>
      <c r="DC18" s="0" t="str">
        <f aca="false">IF(OR(DA18=-1,IFERROR(INDEX(DA$2:DA$100,DB18),999)&gt;=0),CZ18, REPLACE(CZ18,DA18,IFERROR(FIND(" ",CZ18,DA18),999)-DA18,                   INDEX(CZ$2:CZ$100,DB18)                  ) )</f>
        <v>dp1[company] = 'X'</v>
      </c>
    </row>
    <row r="19" customFormat="false" ht="13.8" hidden="false" customHeight="false" outlineLevel="0" collapsed="false">
      <c r="D19" s="1" t="s">
        <v>80</v>
      </c>
      <c r="E19" s="0" t="s">
        <v>31</v>
      </c>
      <c r="F19" s="0" t="s">
        <v>27</v>
      </c>
      <c r="G19" s="0" t="s">
        <v>62</v>
      </c>
      <c r="J19" s="0" t="n">
        <f aca="false">J18+1</f>
        <v>18</v>
      </c>
      <c r="L19" s="0" t="str">
        <f aca="false">DC19</f>
        <v>∃d2 ∈ drug ( d1[dname] = dp1[dname]  ∧ dp1[company] = 'X'   )</v>
      </c>
      <c r="O19" s="0" t="e">
        <f aca="false">IF(D19="join", E19&amp;"["&amp;G19&amp;"] = "&amp;F19&amp;"["&amp;G19&amp;"]" &amp;IF(H19="",""," ∧ "&amp;E19&amp;"["&amp;H19&amp;"] = "&amp;F19&amp;"["&amp;H19&amp;"]") &amp;IF(I19="",""," ∧ "&amp;E19&amp;"["&amp;I19&amp;"] = "&amp;F19&amp;"["&amp;I19&amp;"]"), NA())</f>
        <v>#N/A</v>
      </c>
      <c r="P19" s="0" t="str">
        <f aca="false">IFERROR(O19,VLOOKUP($D19,Relrows!$A:$E,5,0))</f>
        <v>∃parm1 ∈ parm2 ( parm3 )</v>
      </c>
      <c r="Q19" s="0" t="str">
        <f aca="false">SUBSTITUTE(SUBSTITUTE(SUBSTITUTE(P19,"parm1",E19),"parm2",F19),"parm3",G19)</f>
        <v>∃d2 ∈ drug ( F_19 )</v>
      </c>
      <c r="R19" s="0" t="str">
        <f aca="false">IFERROR(VLOOKUP(ROW($A18),$J$2:$Q$100,COLUMN(Q18)-COLUMN(J18)+1,0),"")</f>
        <v>∃d2 ∈ drug ( F_19 )</v>
      </c>
      <c r="T19" s="0" t="str">
        <f aca="false">R19</f>
        <v>∃d2 ∈ drug ( F_19 )</v>
      </c>
      <c r="U19" s="0" t="n">
        <f aca="false">IFERROR(FIND("f_",LOWER(T19)),-1)</f>
        <v>14</v>
      </c>
      <c r="V19" s="0" t="n">
        <f aca="false">IF(U19=-1,-1, VALUE(MID(T19,U19+2, IFERROR(FIND(" ",T19,U19),999)-U19-2)))</f>
        <v>19</v>
      </c>
      <c r="W19" s="0" t="str">
        <f aca="false">IF(OR(U19=-1,IFERROR(INDEX(U$2:U$100,V19),999)&gt;=0),T19, REPLACE(T19,U19,IFERROR(FIND(" ",T19,U19),999)-U19,                   INDEX(T$2:T$100,V19)                  ) )</f>
        <v>∃d2 ∈ drug ( F_19 )</v>
      </c>
      <c r="X19" s="0" t="n">
        <f aca="false">IFERROR(FIND("f_",LOWER(W19)),-1)</f>
        <v>14</v>
      </c>
      <c r="Y19" s="0" t="n">
        <f aca="false">IF(X19=-1,-1, VALUE(MID(W19,X19+2, IFERROR(FIND(" ",W19,X19),999)-X19-2)))</f>
        <v>19</v>
      </c>
      <c r="Z19" s="0" t="str">
        <f aca="false">IF(OR(X19=-1,IFERROR(INDEX(X$2:X$100,Y19),999)&gt;=0),W19, REPLACE(W19,X19,IFERROR(FIND(" ",W19,X19),999)-X19,                   INDEX(W$2:W$100,Y19)                  ) )</f>
        <v>∃d2 ∈ drug ( F_19 )</v>
      </c>
      <c r="AA19" s="0" t="n">
        <f aca="false">IFERROR(FIND("f_",LOWER(Z19)),-1)</f>
        <v>14</v>
      </c>
      <c r="AB19" s="0" t="n">
        <f aca="false">IF(AA19=-1,-1, VALUE(MID(Z19,AA19+2, IFERROR(FIND(" ",Z19,AA19),999)-AA19-2)))</f>
        <v>19</v>
      </c>
      <c r="AC19" s="0" t="str">
        <f aca="false">IF(OR(AA19=-1,IFERROR(INDEX(AA$2:AA$100,AB19),999)&gt;=0),Z19, REPLACE(Z19,AA19,IFERROR(FIND(" ",Z19,AA19),999)-AA19,                   INDEX(Z$2:Z$100,AB19)                  ) )</f>
        <v>∃d2 ∈ drug ( d1[dname] = dp1[dname]  ∧ dp1[company] = 'X'   )</v>
      </c>
      <c r="AD19" s="0" t="n">
        <f aca="false">IFERROR(FIND("f_",LOWER(AC19)),-1)</f>
        <v>-1</v>
      </c>
      <c r="AE19" s="0" t="n">
        <f aca="false">IF(AD19=-1,-1, VALUE(MID(AC19,AD19+2, IFERROR(FIND(" ",AC19,AD19),999)-AD19-2)))</f>
        <v>-1</v>
      </c>
      <c r="AF19" s="0" t="str">
        <f aca="false">IF(OR(AD19=-1,IFERROR(INDEX(AD$2:AD$100,AE19),999)&gt;=0),AC19, REPLACE(AC19,AD19,IFERROR(FIND(" ",AC19,AD19),999)-AD19,                   INDEX(AC$2:AC$100,AE19)                  ) )</f>
        <v>∃d2 ∈ drug ( d1[dname] = dp1[dname]  ∧ dp1[company] = 'X'   )</v>
      </c>
      <c r="AG19" s="0" t="n">
        <f aca="false">IFERROR(FIND("f_",LOWER(AF19)),-1)</f>
        <v>-1</v>
      </c>
      <c r="AH19" s="0" t="n">
        <f aca="false">IF(AG19=-1,-1, VALUE(MID(AF19,AG19+2, IFERROR(FIND(" ",AF19,AG19),999)-AG19-2)))</f>
        <v>-1</v>
      </c>
      <c r="AI19" s="0" t="str">
        <f aca="false">IF(OR(AG19=-1,IFERROR(INDEX(AG$2:AG$100,AH19),999)&gt;=0),AF19, REPLACE(AF19,AG19,IFERROR(FIND(" ",AF19,AG19),999)-AG19,                   INDEX(AF$2:AF$100,AH19)                  ) )</f>
        <v>∃d2 ∈ drug ( d1[dname] = dp1[dname]  ∧ dp1[company] = 'X'   )</v>
      </c>
      <c r="AJ19" s="0" t="n">
        <f aca="false">IFERROR(FIND("f_",LOWER(AI19)),-1)</f>
        <v>-1</v>
      </c>
      <c r="AK19" s="0" t="n">
        <f aca="false">IF(AJ19=-1,-1, VALUE(MID(AI19,AJ19+2, IFERROR(FIND(" ",AI19,AJ19),999)-AJ19-2)))</f>
        <v>-1</v>
      </c>
      <c r="AL19" s="0" t="str">
        <f aca="false">IF(OR(AJ19=-1,IFERROR(INDEX(AJ$2:AJ$100,AK19),999)&gt;=0),AI19, REPLACE(AI19,AJ19,IFERROR(FIND(" ",AI19,AJ19),999)-AJ19,                   INDEX(AI$2:AI$100,AK19)                  ) )</f>
        <v>∃d2 ∈ drug ( d1[dname] = dp1[dname]  ∧ dp1[company] = 'X'   )</v>
      </c>
      <c r="AM19" s="0" t="n">
        <f aca="false">IFERROR(FIND("f_",LOWER(AL19)),-1)</f>
        <v>-1</v>
      </c>
      <c r="AN19" s="0" t="n">
        <f aca="false">IF(AM19=-1,-1, VALUE(MID(AL19,AM19+2, IFERROR(FIND(" ",AL19,AM19),999)-AM19-2)))</f>
        <v>-1</v>
      </c>
      <c r="AO19" s="0" t="str">
        <f aca="false">IF(OR(AM19=-1,IFERROR(INDEX(AM$2:AM$100,AN19),999)&gt;=0),AL19, REPLACE(AL19,AM19,IFERROR(FIND(" ",AL19,AM19),999)-AM19,                   INDEX(AL$2:AL$100,AN19)                  ) )</f>
        <v>∃d2 ∈ drug ( d1[dname] = dp1[dname]  ∧ dp1[company] = 'X'   )</v>
      </c>
      <c r="AP19" s="0" t="n">
        <f aca="false">IFERROR(FIND("f_",LOWER(AO19)),-1)</f>
        <v>-1</v>
      </c>
      <c r="AQ19" s="0" t="n">
        <f aca="false">IF(AP19=-1,-1, VALUE(MID(AO19,AP19+2, IFERROR(FIND(" ",AO19,AP19),999)-AP19-2)))</f>
        <v>-1</v>
      </c>
      <c r="AR19" s="0" t="str">
        <f aca="false">IF(OR(AP19=-1,IFERROR(INDEX(AP$2:AP$100,AQ19),999)&gt;=0),AO19, REPLACE(AO19,AP19,IFERROR(FIND(" ",AO19,AP19),999)-AP19,                   INDEX(AO$2:AO$100,AQ19)                  ) )</f>
        <v>∃d2 ∈ drug ( d1[dname] = dp1[dname]  ∧ dp1[company] = 'X'   )</v>
      </c>
      <c r="AS19" s="0" t="n">
        <f aca="false">IFERROR(FIND("f_",LOWER(AR19)),-1)</f>
        <v>-1</v>
      </c>
      <c r="AT19" s="0" t="n">
        <f aca="false">IF(AS19=-1,-1, VALUE(MID(AR19,AS19+2, IFERROR(FIND(" ",AR19,AS19),999)-AS19-2)))</f>
        <v>-1</v>
      </c>
      <c r="AU19" s="0" t="str">
        <f aca="false">IF(OR(AS19=-1,IFERROR(INDEX(AS$2:AS$100,AT19),999)&gt;=0),AR19, REPLACE(AR19,AS19,IFERROR(FIND(" ",AR19,AS19),999)-AS19,                   INDEX(AR$2:AR$100,AT19)                  ) )</f>
        <v>∃d2 ∈ drug ( d1[dname] = dp1[dname]  ∧ dp1[company] = 'X'   )</v>
      </c>
      <c r="AV19" s="0" t="n">
        <f aca="false">IFERROR(FIND("f_",LOWER(AU19)),-1)</f>
        <v>-1</v>
      </c>
      <c r="AW19" s="0" t="n">
        <f aca="false">IF(AV19=-1,-1, VALUE(MID(AU19,AV19+2, IFERROR(FIND(" ",AU19,AV19),999)-AV19-2)))</f>
        <v>-1</v>
      </c>
      <c r="AX19" s="0" t="str">
        <f aca="false">IF(OR(AV19=-1,IFERROR(INDEX(AV$2:AV$100,AW19),999)&gt;=0),AU19, REPLACE(AU19,AV19,IFERROR(FIND(" ",AU19,AV19),999)-AV19,                   INDEX(AU$2:AU$100,AW19)                  ) )</f>
        <v>∃d2 ∈ drug ( d1[dname] = dp1[dname]  ∧ dp1[company] = 'X'   )</v>
      </c>
      <c r="AY19" s="0" t="n">
        <f aca="false">IFERROR(FIND("f_",LOWER(AX19)),-1)</f>
        <v>-1</v>
      </c>
      <c r="AZ19" s="0" t="n">
        <f aca="false">IF(AY19=-1,-1, VALUE(MID(AX19,AY19+2, IFERROR(FIND(" ",AX19,AY19),999)-AY19-2)))</f>
        <v>-1</v>
      </c>
      <c r="BA19" s="0" t="str">
        <f aca="false">IF(OR(AY19=-1,IFERROR(INDEX(AY$2:AY$100,AZ19),999)&gt;=0),AX19, REPLACE(AX19,AY19,IFERROR(FIND(" ",AX19,AY19),999)-AY19,                   INDEX(AX$2:AX$100,AZ19)                  ) )</f>
        <v>∃d2 ∈ drug ( d1[dname] = dp1[dname]  ∧ dp1[company] = 'X'   )</v>
      </c>
      <c r="BB19" s="0" t="n">
        <f aca="false">IFERROR(FIND("f_",LOWER(BA19)),-1)</f>
        <v>-1</v>
      </c>
      <c r="BC19" s="0" t="n">
        <f aca="false">IF(BB19=-1,-1, VALUE(MID(BA19,BB19+2, IFERROR(FIND(" ",BA19,BB19),999)-BB19-2)))</f>
        <v>-1</v>
      </c>
      <c r="BD19" s="0" t="str">
        <f aca="false">IF(OR(BB19=-1,IFERROR(INDEX(BB$2:BB$100,BC19),999)&gt;=0),BA19, REPLACE(BA19,BB19,IFERROR(FIND(" ",BA19,BB19),999)-BB19,                   INDEX(BA$2:BA$100,BC19)                  ) )</f>
        <v>∃d2 ∈ drug ( d1[dname] = dp1[dname]  ∧ dp1[company] = 'X'   )</v>
      </c>
      <c r="BE19" s="0" t="n">
        <f aca="false">IFERROR(FIND("f_",LOWER(BD19)),-1)</f>
        <v>-1</v>
      </c>
      <c r="BF19" s="0" t="n">
        <f aca="false">IF(BE19=-1,-1, VALUE(MID(BD19,BE19+2, IFERROR(FIND(" ",BD19,BE19),999)-BE19-2)))</f>
        <v>-1</v>
      </c>
      <c r="BG19" s="0" t="str">
        <f aca="false">IF(OR(BE19=-1,IFERROR(INDEX(BE$2:BE$100,BF19),999)&gt;=0),BD19, REPLACE(BD19,BE19,IFERROR(FIND(" ",BD19,BE19),999)-BE19,                   INDEX(BD$2:BD$100,BF19)                  ) )</f>
        <v>∃d2 ∈ drug ( d1[dname] = dp1[dname]  ∧ dp1[company] = 'X'   )</v>
      </c>
      <c r="BH19" s="0" t="n">
        <f aca="false">IFERROR(FIND("f_",LOWER(BG19)),-1)</f>
        <v>-1</v>
      </c>
      <c r="BI19" s="0" t="n">
        <f aca="false">IF(BH19=-1,-1, VALUE(MID(BG19,BH19+2, IFERROR(FIND(" ",BG19,BH19),999)-BH19-2)))</f>
        <v>-1</v>
      </c>
      <c r="BJ19" s="0" t="str">
        <f aca="false">IF(OR(BH19=-1,IFERROR(INDEX(BH$2:BH$100,BI19),999)&gt;=0),BG19, REPLACE(BG19,BH19,IFERROR(FIND(" ",BG19,BH19),999)-BH19,                   INDEX(BG$2:BG$100,BI19)                  ) )</f>
        <v>∃d2 ∈ drug ( d1[dname] = dp1[dname]  ∧ dp1[company] = 'X'   )</v>
      </c>
      <c r="BK19" s="0" t="n">
        <f aca="false">IFERROR(FIND("f_",LOWER(BJ19)),-1)</f>
        <v>-1</v>
      </c>
      <c r="BL19" s="0" t="n">
        <f aca="false">IF(BK19=-1,-1, VALUE(MID(BJ19,BK19+2, IFERROR(FIND(" ",BJ19,BK19),999)-BK19-2)))</f>
        <v>-1</v>
      </c>
      <c r="BM19" s="0" t="str">
        <f aca="false">IF(OR(BK19=-1,IFERROR(INDEX(BK$2:BK$100,BL19),999)&gt;=0),BJ19, REPLACE(BJ19,BK19,IFERROR(FIND(" ",BJ19,BK19),999)-BK19,                   INDEX(BJ$2:BJ$100,BL19)                  ) )</f>
        <v>∃d2 ∈ drug ( d1[dname] = dp1[dname]  ∧ dp1[company] = 'X'   )</v>
      </c>
      <c r="BN19" s="0" t="n">
        <f aca="false">IFERROR(FIND("f_",LOWER(BM19)),-1)</f>
        <v>-1</v>
      </c>
      <c r="BO19" s="0" t="n">
        <f aca="false">IF(BN19=-1,-1, VALUE(MID(BM19,BN19+2, IFERROR(FIND(" ",BM19,BN19),999)-BN19-2)))</f>
        <v>-1</v>
      </c>
      <c r="BP19" s="0" t="str">
        <f aca="false">IF(OR(BN19=-1,IFERROR(INDEX(BN$2:BN$100,BO19),999)&gt;=0),BM19, REPLACE(BM19,BN19,IFERROR(FIND(" ",BM19,BN19),999)-BN19,                   INDEX(BM$2:BM$100,BO19)                  ) )</f>
        <v>∃d2 ∈ drug ( d1[dname] = dp1[dname]  ∧ dp1[company] = 'X'   )</v>
      </c>
      <c r="BQ19" s="0" t="n">
        <f aca="false">IFERROR(FIND("f_",LOWER(BP19)),-1)</f>
        <v>-1</v>
      </c>
      <c r="BR19" s="0" t="n">
        <f aca="false">IF(BQ19=-1,-1, VALUE(MID(BP19,BQ19+2, IFERROR(FIND(" ",BP19,BQ19),999)-BQ19-2)))</f>
        <v>-1</v>
      </c>
      <c r="BS19" s="0" t="str">
        <f aca="false">IF(OR(BQ19=-1,IFERROR(INDEX(BQ$2:BQ$100,BR19),999)&gt;=0),BP19, REPLACE(BP19,BQ19,IFERROR(FIND(" ",BP19,BQ19),999)-BQ19,                   INDEX(BP$2:BP$100,BR19)                  ) )</f>
        <v>∃d2 ∈ drug ( d1[dname] = dp1[dname]  ∧ dp1[company] = 'X'   )</v>
      </c>
      <c r="BT19" s="0" t="n">
        <f aca="false">IFERROR(FIND("f_",LOWER(BS19)),-1)</f>
        <v>-1</v>
      </c>
      <c r="BU19" s="0" t="n">
        <f aca="false">IF(BT19=-1,-1, VALUE(MID(BS19,BT19+2, IFERROR(FIND(" ",BS19,BT19),999)-BT19-2)))</f>
        <v>-1</v>
      </c>
      <c r="BV19" s="0" t="str">
        <f aca="false">IF(OR(BT19=-1,IFERROR(INDEX(BT$2:BT$100,BU19),999)&gt;=0),BS19, REPLACE(BS19,BT19,IFERROR(FIND(" ",BS19,BT19),999)-BT19,                   INDEX(BS$2:BS$100,BU19)                  ) )</f>
        <v>∃d2 ∈ drug ( d1[dname] = dp1[dname]  ∧ dp1[company] = 'X'   )</v>
      </c>
      <c r="BW19" s="0" t="n">
        <f aca="false">IFERROR(FIND("f_",LOWER(BV19)),-1)</f>
        <v>-1</v>
      </c>
      <c r="BX19" s="0" t="n">
        <f aca="false">IF(BW19=-1,-1, VALUE(MID(BV19,BW19+2, IFERROR(FIND(" ",BV19,BW19),999)-BW19-2)))</f>
        <v>-1</v>
      </c>
      <c r="BY19" s="0" t="str">
        <f aca="false">IF(OR(BW19=-1,IFERROR(INDEX(BW$2:BW$100,BX19),999)&gt;=0),BV19, REPLACE(BV19,BW19,IFERROR(FIND(" ",BV19,BW19),999)-BW19,                   INDEX(BV$2:BV$100,BX19)                  ) )</f>
        <v>∃d2 ∈ drug ( d1[dname] = dp1[dname]  ∧ dp1[company] = 'X'   )</v>
      </c>
      <c r="BZ19" s="0" t="n">
        <f aca="false">IFERROR(FIND("f_",LOWER(BY19)),-1)</f>
        <v>-1</v>
      </c>
      <c r="CA19" s="0" t="n">
        <f aca="false">IF(BZ19=-1,-1, VALUE(MID(BY19,BZ19+2, IFERROR(FIND(" ",BY19,BZ19),999)-BZ19-2)))</f>
        <v>-1</v>
      </c>
      <c r="CB19" s="0" t="str">
        <f aca="false">IF(OR(BZ19=-1,IFERROR(INDEX(BZ$2:BZ$100,CA19),999)&gt;=0),BY19, REPLACE(BY19,BZ19,IFERROR(FIND(" ",BY19,BZ19),999)-BZ19,                   INDEX(BY$2:BY$100,CA19)                  ) )</f>
        <v>∃d2 ∈ drug ( d1[dname] = dp1[dname]  ∧ dp1[company] = 'X'   )</v>
      </c>
      <c r="CC19" s="0" t="n">
        <f aca="false">IFERROR(FIND("f_",LOWER(CB19)),-1)</f>
        <v>-1</v>
      </c>
      <c r="CD19" s="0" t="n">
        <f aca="false">IF(CC19=-1,-1, VALUE(MID(CB19,CC19+2, IFERROR(FIND(" ",CB19,CC19),999)-CC19-2)))</f>
        <v>-1</v>
      </c>
      <c r="CE19" s="0" t="str">
        <f aca="false">IF(OR(CC19=-1,IFERROR(INDEX(CC$2:CC$100,CD19),999)&gt;=0),CB19, REPLACE(CB19,CC19,IFERROR(FIND(" ",CB19,CC19),999)-CC19,                   INDEX(CB$2:CB$100,CD19)                  ) )</f>
        <v>∃d2 ∈ drug ( d1[dname] = dp1[dname]  ∧ dp1[company] = 'X'   )</v>
      </c>
      <c r="CF19" s="0" t="n">
        <f aca="false">IFERROR(FIND("f_",LOWER(CE19)),-1)</f>
        <v>-1</v>
      </c>
      <c r="CG19" s="0" t="n">
        <f aca="false">IF(CF19=-1,-1, VALUE(MID(CE19,CF19+2, IFERROR(FIND(" ",CE19,CF19),999)-CF19-2)))</f>
        <v>-1</v>
      </c>
      <c r="CH19" s="0" t="str">
        <f aca="false">IF(OR(CF19=-1,IFERROR(INDEX(CF$2:CF$100,CG19),999)&gt;=0),CE19, REPLACE(CE19,CF19,IFERROR(FIND(" ",CE19,CF19),999)-CF19,                   INDEX(CE$2:CE$100,CG19)                  ) )</f>
        <v>∃d2 ∈ drug ( d1[dname] = dp1[dname]  ∧ dp1[company] = 'X'   )</v>
      </c>
      <c r="CI19" s="0" t="n">
        <f aca="false">IFERROR(FIND("f_",LOWER(CH19)),-1)</f>
        <v>-1</v>
      </c>
      <c r="CJ19" s="0" t="n">
        <f aca="false">IF(CI19=-1,-1, VALUE(MID(CH19,CI19+2, IFERROR(FIND(" ",CH19,CI19),999)-CI19-2)))</f>
        <v>-1</v>
      </c>
      <c r="CK19" s="0" t="str">
        <f aca="false">IF(OR(CI19=-1,IFERROR(INDEX(CI$2:CI$100,CJ19),999)&gt;=0),CH19, REPLACE(CH19,CI19,IFERROR(FIND(" ",CH19,CI19),999)-CI19,                   INDEX(CH$2:CH$100,CJ19)                  ) )</f>
        <v>∃d2 ∈ drug ( d1[dname] = dp1[dname]  ∧ dp1[company] = 'X'   )</v>
      </c>
      <c r="CL19" s="0" t="n">
        <f aca="false">IFERROR(FIND("f_",LOWER(CK19)),-1)</f>
        <v>-1</v>
      </c>
      <c r="CM19" s="0" t="n">
        <f aca="false">IF(CL19=-1,-1, VALUE(MID(CK19,CL19+2, IFERROR(FIND(" ",CK19,CL19),999)-CL19-2)))</f>
        <v>-1</v>
      </c>
      <c r="CN19" s="0" t="str">
        <f aca="false">IF(OR(CL19=-1,IFERROR(INDEX(CL$2:CL$100,CM19),999)&gt;=0),CK19, REPLACE(CK19,CL19,IFERROR(FIND(" ",CK19,CL19),999)-CL19,                   INDEX(CK$2:CK$100,CM19)                  ) )</f>
        <v>∃d2 ∈ drug ( d1[dname] = dp1[dname]  ∧ dp1[company] = 'X'   )</v>
      </c>
      <c r="CO19" s="0" t="n">
        <f aca="false">IFERROR(FIND("f_",LOWER(CN19)),-1)</f>
        <v>-1</v>
      </c>
      <c r="CP19" s="0" t="n">
        <f aca="false">IF(CO19=-1,-1, VALUE(MID(CN19,CO19+2, IFERROR(FIND(" ",CN19,CO19),999)-CO19-2)))</f>
        <v>-1</v>
      </c>
      <c r="CQ19" s="0" t="str">
        <f aca="false">IF(OR(CO19=-1,IFERROR(INDEX(CO$2:CO$100,CP19),999)&gt;=0),CN19, REPLACE(CN19,CO19,IFERROR(FIND(" ",CN19,CO19),999)-CO19,                   INDEX(CN$2:CN$100,CP19)                  ) )</f>
        <v>∃d2 ∈ drug ( d1[dname] = dp1[dname]  ∧ dp1[company] = 'X'   )</v>
      </c>
      <c r="CR19" s="0" t="n">
        <f aca="false">IFERROR(FIND("f_",LOWER(CQ19)),-1)</f>
        <v>-1</v>
      </c>
      <c r="CS19" s="0" t="n">
        <f aca="false">IF(CR19=-1,-1, VALUE(MID(CQ19,CR19+2, IFERROR(FIND(" ",CQ19,CR19),999)-CR19-2)))</f>
        <v>-1</v>
      </c>
      <c r="CT19" s="0" t="str">
        <f aca="false">IF(OR(CR19=-1,IFERROR(INDEX(CR$2:CR$100,CS19),999)&gt;=0),CQ19, REPLACE(CQ19,CR19,IFERROR(FIND(" ",CQ19,CR19),999)-CR19,                   INDEX(CQ$2:CQ$100,CS19)                  ) )</f>
        <v>∃d2 ∈ drug ( d1[dname] = dp1[dname]  ∧ dp1[company] = 'X'   )</v>
      </c>
      <c r="CU19" s="0" t="n">
        <f aca="false">IFERROR(FIND("f_",LOWER(CT19)),-1)</f>
        <v>-1</v>
      </c>
      <c r="CV19" s="0" t="n">
        <f aca="false">IF(CU19=-1,-1, VALUE(MID(CT19,CU19+2, IFERROR(FIND(" ",CT19,CU19),999)-CU19-2)))</f>
        <v>-1</v>
      </c>
      <c r="CW19" s="0" t="str">
        <f aca="false">IF(OR(CU19=-1,IFERROR(INDEX(CU$2:CU$100,CV19),999)&gt;=0),CT19, REPLACE(CT19,CU19,IFERROR(FIND(" ",CT19,CU19),999)-CU19,                   INDEX(CT$2:CT$100,CV19)                  ) )</f>
        <v>∃d2 ∈ drug ( d1[dname] = dp1[dname]  ∧ dp1[company] = 'X'   )</v>
      </c>
      <c r="CX19" s="0" t="n">
        <f aca="false">IFERROR(FIND("f_",LOWER(CW19)),-1)</f>
        <v>-1</v>
      </c>
      <c r="CY19" s="0" t="n">
        <f aca="false">IF(CX19=-1,-1, VALUE(MID(CW19,CX19+2, IFERROR(FIND(" ",CW19,CX19),999)-CX19-2)))</f>
        <v>-1</v>
      </c>
      <c r="CZ19" s="0" t="str">
        <f aca="false">IF(OR(CX19=-1,IFERROR(INDEX(CX$2:CX$100,CY19),999)&gt;=0),CW19, REPLACE(CW19,CX19,IFERROR(FIND(" ",CW19,CX19),999)-CX19,                   INDEX(CW$2:CW$100,CY19)                  ) )</f>
        <v>∃d2 ∈ drug ( d1[dname] = dp1[dname]  ∧ dp1[company] = 'X'   )</v>
      </c>
      <c r="DA19" s="0" t="n">
        <f aca="false">IFERROR(FIND("f_",LOWER(CZ19)),-1)</f>
        <v>-1</v>
      </c>
      <c r="DB19" s="0" t="n">
        <f aca="false">IF(DA19=-1,-1, VALUE(MID(CZ19,DA19+2, IFERROR(FIND(" ",CZ19,DA19),999)-DA19-2)))</f>
        <v>-1</v>
      </c>
      <c r="DC19" s="0" t="str">
        <f aca="false">IF(OR(DA19=-1,IFERROR(INDEX(DA$2:DA$100,DB19),999)&gt;=0),CZ19, REPLACE(CZ19,DA19,IFERROR(FIND(" ",CZ19,DA19),999)-DA19,                   INDEX(CZ$2:CZ$100,DB19)                  ) )</f>
        <v>∃d2 ∈ drug ( d1[dname] = dp1[dname]  ∧ dp1[company] = 'X'   )</v>
      </c>
    </row>
    <row r="20" customFormat="false" ht="13.8" hidden="false" customHeight="false" outlineLevel="0" collapsed="false">
      <c r="D20" s="1" t="s">
        <v>59</v>
      </c>
      <c r="E20" s="0" t="s">
        <v>64</v>
      </c>
      <c r="F20" s="0" t="s">
        <v>66</v>
      </c>
      <c r="J20" s="0" t="n">
        <f aca="false">J19+1</f>
        <v>19</v>
      </c>
      <c r="L20" s="0" t="str">
        <f aca="false">DC20</f>
        <v>d1[dname] = dp1[dname]  ∧ dp1[company] = 'X'</v>
      </c>
      <c r="O20" s="0" t="e">
        <f aca="false">IF(D20="join", E20&amp;"["&amp;G20&amp;"] = "&amp;F20&amp;"["&amp;G20&amp;"]" &amp;IF(H20="",""," ∧ "&amp;E20&amp;"["&amp;H20&amp;"] = "&amp;F20&amp;"["&amp;H20&amp;"]") &amp;IF(I20="",""," ∧ "&amp;E20&amp;"["&amp;I20&amp;"] = "&amp;F20&amp;"["&amp;I20&amp;"]"), NA())</f>
        <v>#N/A</v>
      </c>
      <c r="P20" s="0" t="str">
        <f aca="false">IFERROR(O20,VLOOKUP($D20,Relrows!$A:$E,5,0))</f>
        <v>parm1 ∧ parm2</v>
      </c>
      <c r="Q20" s="0" t="str">
        <f aca="false">SUBSTITUTE(SUBSTITUTE(SUBSTITUTE(P20,"parm1",E20),"parm2",F20),"parm3",G20)</f>
        <v>F_20 ∧ F_21</v>
      </c>
      <c r="R20" s="0" t="str">
        <f aca="false">IFERROR(VLOOKUP(ROW($A19),$J$2:$Q$100,COLUMN(Q19)-COLUMN(J19)+1,0),"")</f>
        <v>F_20 ∧ F_21</v>
      </c>
      <c r="T20" s="0" t="str">
        <f aca="false">R20</f>
        <v>F_20 ∧ F_21</v>
      </c>
      <c r="U20" s="0" t="n">
        <f aca="false">IFERROR(FIND("f_",LOWER(T20)),-1)</f>
        <v>1</v>
      </c>
      <c r="V20" s="0" t="n">
        <f aca="false">IF(U20=-1,-1, VALUE(MID(T20,U20+2, IFERROR(FIND(" ",T20,U20),999)-U20-2)))</f>
        <v>20</v>
      </c>
      <c r="W20" s="0" t="str">
        <f aca="false">IF(OR(U20=-1,IFERROR(INDEX(U$2:U$100,V20),999)&gt;=0),T20, REPLACE(T20,U20,IFERROR(FIND(" ",T20,U20),999)-U20,                   INDEX(T$2:T$100,V20)                  ) )</f>
        <v>d1[dname] = dp1[dname]  ∧ F_21</v>
      </c>
      <c r="X20" s="0" t="n">
        <f aca="false">IFERROR(FIND("f_",LOWER(W20)),-1)</f>
        <v>27</v>
      </c>
      <c r="Y20" s="0" t="n">
        <f aca="false">IF(X20=-1,-1, VALUE(MID(W20,X20+2, IFERROR(FIND(" ",W20,X20),999)-X20-2)))</f>
        <v>21</v>
      </c>
      <c r="Z20" s="0" t="str">
        <f aca="false">IF(OR(X20=-1,IFERROR(INDEX(X$2:X$100,Y20),999)&gt;=0),W20, REPLACE(W20,X20,IFERROR(FIND(" ",W20,X20),999)-X20,                   INDEX(W$2:W$100,Y20)                  ) )</f>
        <v>d1[dname] = dp1[dname]  ∧ dp1[company] = 'X'</v>
      </c>
      <c r="AA20" s="0" t="n">
        <f aca="false">IFERROR(FIND("f_",LOWER(Z20)),-1)</f>
        <v>-1</v>
      </c>
      <c r="AB20" s="0" t="n">
        <f aca="false">IF(AA20=-1,-1, VALUE(MID(Z20,AA20+2, IFERROR(FIND(" ",Z20,AA20),999)-AA20-2)))</f>
        <v>-1</v>
      </c>
      <c r="AC20" s="0" t="str">
        <f aca="false">IF(OR(AA20=-1,IFERROR(INDEX(AA$2:AA$100,AB20),999)&gt;=0),Z20, REPLACE(Z20,AA20,IFERROR(FIND(" ",Z20,AA20),999)-AA20,                   INDEX(Z$2:Z$100,AB20)                  ) )</f>
        <v>d1[dname] = dp1[dname]  ∧ dp1[company] = 'X'</v>
      </c>
      <c r="AD20" s="0" t="n">
        <f aca="false">IFERROR(FIND("f_",LOWER(AC20)),-1)</f>
        <v>-1</v>
      </c>
      <c r="AE20" s="0" t="n">
        <f aca="false">IF(AD20=-1,-1, VALUE(MID(AC20,AD20+2, IFERROR(FIND(" ",AC20,AD20),999)-AD20-2)))</f>
        <v>-1</v>
      </c>
      <c r="AF20" s="0" t="str">
        <f aca="false">IF(OR(AD20=-1,IFERROR(INDEX(AD$2:AD$100,AE20),999)&gt;=0),AC20, REPLACE(AC20,AD20,IFERROR(FIND(" ",AC20,AD20),999)-AD20,                   INDEX(AC$2:AC$100,AE20)                  ) )</f>
        <v>d1[dname] = dp1[dname]  ∧ dp1[company] = 'X'</v>
      </c>
      <c r="AG20" s="0" t="n">
        <f aca="false">IFERROR(FIND("f_",LOWER(AF20)),-1)</f>
        <v>-1</v>
      </c>
      <c r="AH20" s="0" t="n">
        <f aca="false">IF(AG20=-1,-1, VALUE(MID(AF20,AG20+2, IFERROR(FIND(" ",AF20,AG20),999)-AG20-2)))</f>
        <v>-1</v>
      </c>
      <c r="AI20" s="0" t="str">
        <f aca="false">IF(OR(AG20=-1,IFERROR(INDEX(AG$2:AG$100,AH20),999)&gt;=0),AF20, REPLACE(AF20,AG20,IFERROR(FIND(" ",AF20,AG20),999)-AG20,                   INDEX(AF$2:AF$100,AH20)                  ) )</f>
        <v>d1[dname] = dp1[dname]  ∧ dp1[company] = 'X'</v>
      </c>
      <c r="AJ20" s="0" t="n">
        <f aca="false">IFERROR(FIND("f_",LOWER(AI20)),-1)</f>
        <v>-1</v>
      </c>
      <c r="AK20" s="0" t="n">
        <f aca="false">IF(AJ20=-1,-1, VALUE(MID(AI20,AJ20+2, IFERROR(FIND(" ",AI20,AJ20),999)-AJ20-2)))</f>
        <v>-1</v>
      </c>
      <c r="AL20" s="0" t="str">
        <f aca="false">IF(OR(AJ20=-1,IFERROR(INDEX(AJ$2:AJ$100,AK20),999)&gt;=0),AI20, REPLACE(AI20,AJ20,IFERROR(FIND(" ",AI20,AJ20),999)-AJ20,                   INDEX(AI$2:AI$100,AK20)                  ) )</f>
        <v>d1[dname] = dp1[dname]  ∧ dp1[company] = 'X'</v>
      </c>
      <c r="AM20" s="0" t="n">
        <f aca="false">IFERROR(FIND("f_",LOWER(AL20)),-1)</f>
        <v>-1</v>
      </c>
      <c r="AN20" s="0" t="n">
        <f aca="false">IF(AM20=-1,-1, VALUE(MID(AL20,AM20+2, IFERROR(FIND(" ",AL20,AM20),999)-AM20-2)))</f>
        <v>-1</v>
      </c>
      <c r="AO20" s="0" t="str">
        <f aca="false">IF(OR(AM20=-1,IFERROR(INDEX(AM$2:AM$100,AN20),999)&gt;=0),AL20, REPLACE(AL20,AM20,IFERROR(FIND(" ",AL20,AM20),999)-AM20,                   INDEX(AL$2:AL$100,AN20)                  ) )</f>
        <v>d1[dname] = dp1[dname]  ∧ dp1[company] = 'X'</v>
      </c>
      <c r="AP20" s="0" t="n">
        <f aca="false">IFERROR(FIND("f_",LOWER(AO20)),-1)</f>
        <v>-1</v>
      </c>
      <c r="AQ20" s="0" t="n">
        <f aca="false">IF(AP20=-1,-1, VALUE(MID(AO20,AP20+2, IFERROR(FIND(" ",AO20,AP20),999)-AP20-2)))</f>
        <v>-1</v>
      </c>
      <c r="AR20" s="0" t="str">
        <f aca="false">IF(OR(AP20=-1,IFERROR(INDEX(AP$2:AP$100,AQ20),999)&gt;=0),AO20, REPLACE(AO20,AP20,IFERROR(FIND(" ",AO20,AP20),999)-AP20,                   INDEX(AO$2:AO$100,AQ20)                  ) )</f>
        <v>d1[dname] = dp1[dname]  ∧ dp1[company] = 'X'</v>
      </c>
      <c r="AS20" s="0" t="n">
        <f aca="false">IFERROR(FIND("f_",LOWER(AR20)),-1)</f>
        <v>-1</v>
      </c>
      <c r="AT20" s="0" t="n">
        <f aca="false">IF(AS20=-1,-1, VALUE(MID(AR20,AS20+2, IFERROR(FIND(" ",AR20,AS20),999)-AS20-2)))</f>
        <v>-1</v>
      </c>
      <c r="AU20" s="0" t="str">
        <f aca="false">IF(OR(AS20=-1,IFERROR(INDEX(AS$2:AS$100,AT20),999)&gt;=0),AR20, REPLACE(AR20,AS20,IFERROR(FIND(" ",AR20,AS20),999)-AS20,                   INDEX(AR$2:AR$100,AT20)                  ) )</f>
        <v>d1[dname] = dp1[dname]  ∧ dp1[company] = 'X'</v>
      </c>
      <c r="AV20" s="0" t="n">
        <f aca="false">IFERROR(FIND("f_",LOWER(AU20)),-1)</f>
        <v>-1</v>
      </c>
      <c r="AW20" s="0" t="n">
        <f aca="false">IF(AV20=-1,-1, VALUE(MID(AU20,AV20+2, IFERROR(FIND(" ",AU20,AV20),999)-AV20-2)))</f>
        <v>-1</v>
      </c>
      <c r="AX20" s="0" t="str">
        <f aca="false">IF(OR(AV20=-1,IFERROR(INDEX(AV$2:AV$100,AW20),999)&gt;=0),AU20, REPLACE(AU20,AV20,IFERROR(FIND(" ",AU20,AV20),999)-AV20,                   INDEX(AU$2:AU$100,AW20)                  ) )</f>
        <v>d1[dname] = dp1[dname]  ∧ dp1[company] = 'X'</v>
      </c>
      <c r="AY20" s="0" t="n">
        <f aca="false">IFERROR(FIND("f_",LOWER(AX20)),-1)</f>
        <v>-1</v>
      </c>
      <c r="AZ20" s="0" t="n">
        <f aca="false">IF(AY20=-1,-1, VALUE(MID(AX20,AY20+2, IFERROR(FIND(" ",AX20,AY20),999)-AY20-2)))</f>
        <v>-1</v>
      </c>
      <c r="BA20" s="0" t="str">
        <f aca="false">IF(OR(AY20=-1,IFERROR(INDEX(AY$2:AY$100,AZ20),999)&gt;=0),AX20, REPLACE(AX20,AY20,IFERROR(FIND(" ",AX20,AY20),999)-AY20,                   INDEX(AX$2:AX$100,AZ20)                  ) )</f>
        <v>d1[dname] = dp1[dname]  ∧ dp1[company] = 'X'</v>
      </c>
      <c r="BB20" s="0" t="n">
        <f aca="false">IFERROR(FIND("f_",LOWER(BA20)),-1)</f>
        <v>-1</v>
      </c>
      <c r="BC20" s="0" t="n">
        <f aca="false">IF(BB20=-1,-1, VALUE(MID(BA20,BB20+2, IFERROR(FIND(" ",BA20,BB20),999)-BB20-2)))</f>
        <v>-1</v>
      </c>
      <c r="BD20" s="0" t="str">
        <f aca="false">IF(OR(BB20=-1,IFERROR(INDEX(BB$2:BB$100,BC20),999)&gt;=0),BA20, REPLACE(BA20,BB20,IFERROR(FIND(" ",BA20,BB20),999)-BB20,                   INDEX(BA$2:BA$100,BC20)                  ) )</f>
        <v>d1[dname] = dp1[dname]  ∧ dp1[company] = 'X'</v>
      </c>
      <c r="BE20" s="0" t="n">
        <f aca="false">IFERROR(FIND("f_",LOWER(BD20)),-1)</f>
        <v>-1</v>
      </c>
      <c r="BF20" s="0" t="n">
        <f aca="false">IF(BE20=-1,-1, VALUE(MID(BD20,BE20+2, IFERROR(FIND(" ",BD20,BE20),999)-BE20-2)))</f>
        <v>-1</v>
      </c>
      <c r="BG20" s="0" t="str">
        <f aca="false">IF(OR(BE20=-1,IFERROR(INDEX(BE$2:BE$100,BF20),999)&gt;=0),BD20, REPLACE(BD20,BE20,IFERROR(FIND(" ",BD20,BE20),999)-BE20,                   INDEX(BD$2:BD$100,BF20)                  ) )</f>
        <v>d1[dname] = dp1[dname]  ∧ dp1[company] = 'X'</v>
      </c>
      <c r="BH20" s="0" t="n">
        <f aca="false">IFERROR(FIND("f_",LOWER(BG20)),-1)</f>
        <v>-1</v>
      </c>
      <c r="BI20" s="0" t="n">
        <f aca="false">IF(BH20=-1,-1, VALUE(MID(BG20,BH20+2, IFERROR(FIND(" ",BG20,BH20),999)-BH20-2)))</f>
        <v>-1</v>
      </c>
      <c r="BJ20" s="0" t="str">
        <f aca="false">IF(OR(BH20=-1,IFERROR(INDEX(BH$2:BH$100,BI20),999)&gt;=0),BG20, REPLACE(BG20,BH20,IFERROR(FIND(" ",BG20,BH20),999)-BH20,                   INDEX(BG$2:BG$100,BI20)                  ) )</f>
        <v>d1[dname] = dp1[dname]  ∧ dp1[company] = 'X'</v>
      </c>
      <c r="BK20" s="0" t="n">
        <f aca="false">IFERROR(FIND("f_",LOWER(BJ20)),-1)</f>
        <v>-1</v>
      </c>
      <c r="BL20" s="0" t="n">
        <f aca="false">IF(BK20=-1,-1, VALUE(MID(BJ20,BK20+2, IFERROR(FIND(" ",BJ20,BK20),999)-BK20-2)))</f>
        <v>-1</v>
      </c>
      <c r="BM20" s="0" t="str">
        <f aca="false">IF(OR(BK20=-1,IFERROR(INDEX(BK$2:BK$100,BL20),999)&gt;=0),BJ20, REPLACE(BJ20,BK20,IFERROR(FIND(" ",BJ20,BK20),999)-BK20,                   INDEX(BJ$2:BJ$100,BL20)                  ) )</f>
        <v>d1[dname] = dp1[dname]  ∧ dp1[company] = 'X'</v>
      </c>
      <c r="BN20" s="0" t="n">
        <f aca="false">IFERROR(FIND("f_",LOWER(BM20)),-1)</f>
        <v>-1</v>
      </c>
      <c r="BO20" s="0" t="n">
        <f aca="false">IF(BN20=-1,-1, VALUE(MID(BM20,BN20+2, IFERROR(FIND(" ",BM20,BN20),999)-BN20-2)))</f>
        <v>-1</v>
      </c>
      <c r="BP20" s="0" t="str">
        <f aca="false">IF(OR(BN20=-1,IFERROR(INDEX(BN$2:BN$100,BO20),999)&gt;=0),BM20, REPLACE(BM20,BN20,IFERROR(FIND(" ",BM20,BN20),999)-BN20,                   INDEX(BM$2:BM$100,BO20)                  ) )</f>
        <v>d1[dname] = dp1[dname]  ∧ dp1[company] = 'X'</v>
      </c>
      <c r="BQ20" s="0" t="n">
        <f aca="false">IFERROR(FIND("f_",LOWER(BP20)),-1)</f>
        <v>-1</v>
      </c>
      <c r="BR20" s="0" t="n">
        <f aca="false">IF(BQ20=-1,-1, VALUE(MID(BP20,BQ20+2, IFERROR(FIND(" ",BP20,BQ20),999)-BQ20-2)))</f>
        <v>-1</v>
      </c>
      <c r="BS20" s="0" t="str">
        <f aca="false">IF(OR(BQ20=-1,IFERROR(INDEX(BQ$2:BQ$100,BR20),999)&gt;=0),BP20, REPLACE(BP20,BQ20,IFERROR(FIND(" ",BP20,BQ20),999)-BQ20,                   INDEX(BP$2:BP$100,BR20)                  ) )</f>
        <v>d1[dname] = dp1[dname]  ∧ dp1[company] = 'X'</v>
      </c>
      <c r="BT20" s="0" t="n">
        <f aca="false">IFERROR(FIND("f_",LOWER(BS20)),-1)</f>
        <v>-1</v>
      </c>
      <c r="BU20" s="0" t="n">
        <f aca="false">IF(BT20=-1,-1, VALUE(MID(BS20,BT20+2, IFERROR(FIND(" ",BS20,BT20),999)-BT20-2)))</f>
        <v>-1</v>
      </c>
      <c r="BV20" s="0" t="str">
        <f aca="false">IF(OR(BT20=-1,IFERROR(INDEX(BT$2:BT$100,BU20),999)&gt;=0),BS20, REPLACE(BS20,BT20,IFERROR(FIND(" ",BS20,BT20),999)-BT20,                   INDEX(BS$2:BS$100,BU20)                  ) )</f>
        <v>d1[dname] = dp1[dname]  ∧ dp1[company] = 'X'</v>
      </c>
      <c r="BW20" s="0" t="n">
        <f aca="false">IFERROR(FIND("f_",LOWER(BV20)),-1)</f>
        <v>-1</v>
      </c>
      <c r="BX20" s="0" t="n">
        <f aca="false">IF(BW20=-1,-1, VALUE(MID(BV20,BW20+2, IFERROR(FIND(" ",BV20,BW20),999)-BW20-2)))</f>
        <v>-1</v>
      </c>
      <c r="BY20" s="0" t="str">
        <f aca="false">IF(OR(BW20=-1,IFERROR(INDEX(BW$2:BW$100,BX20),999)&gt;=0),BV20, REPLACE(BV20,BW20,IFERROR(FIND(" ",BV20,BW20),999)-BW20,                   INDEX(BV$2:BV$100,BX20)                  ) )</f>
        <v>d1[dname] = dp1[dname]  ∧ dp1[company] = 'X'</v>
      </c>
      <c r="BZ20" s="0" t="n">
        <f aca="false">IFERROR(FIND("f_",LOWER(BY20)),-1)</f>
        <v>-1</v>
      </c>
      <c r="CA20" s="0" t="n">
        <f aca="false">IF(BZ20=-1,-1, VALUE(MID(BY20,BZ20+2, IFERROR(FIND(" ",BY20,BZ20),999)-BZ20-2)))</f>
        <v>-1</v>
      </c>
      <c r="CB20" s="0" t="str">
        <f aca="false">IF(OR(BZ20=-1,IFERROR(INDEX(BZ$2:BZ$100,CA20),999)&gt;=0),BY20, REPLACE(BY20,BZ20,IFERROR(FIND(" ",BY20,BZ20),999)-BZ20,                   INDEX(BY$2:BY$100,CA20)                  ) )</f>
        <v>d1[dname] = dp1[dname]  ∧ dp1[company] = 'X'</v>
      </c>
      <c r="CC20" s="0" t="n">
        <f aca="false">IFERROR(FIND("f_",LOWER(CB20)),-1)</f>
        <v>-1</v>
      </c>
      <c r="CD20" s="0" t="n">
        <f aca="false">IF(CC20=-1,-1, VALUE(MID(CB20,CC20+2, IFERROR(FIND(" ",CB20,CC20),999)-CC20-2)))</f>
        <v>-1</v>
      </c>
      <c r="CE20" s="0" t="str">
        <f aca="false">IF(OR(CC20=-1,IFERROR(INDEX(CC$2:CC$100,CD20),999)&gt;=0),CB20, REPLACE(CB20,CC20,IFERROR(FIND(" ",CB20,CC20),999)-CC20,                   INDEX(CB$2:CB$100,CD20)                  ) )</f>
        <v>d1[dname] = dp1[dname]  ∧ dp1[company] = 'X'</v>
      </c>
      <c r="CF20" s="0" t="n">
        <f aca="false">IFERROR(FIND("f_",LOWER(CE20)),-1)</f>
        <v>-1</v>
      </c>
      <c r="CG20" s="0" t="n">
        <f aca="false">IF(CF20=-1,-1, VALUE(MID(CE20,CF20+2, IFERROR(FIND(" ",CE20,CF20),999)-CF20-2)))</f>
        <v>-1</v>
      </c>
      <c r="CH20" s="0" t="str">
        <f aca="false">IF(OR(CF20=-1,IFERROR(INDEX(CF$2:CF$100,CG20),999)&gt;=0),CE20, REPLACE(CE20,CF20,IFERROR(FIND(" ",CE20,CF20),999)-CF20,                   INDEX(CE$2:CE$100,CG20)                  ) )</f>
        <v>d1[dname] = dp1[dname]  ∧ dp1[company] = 'X'</v>
      </c>
      <c r="CI20" s="0" t="n">
        <f aca="false">IFERROR(FIND("f_",LOWER(CH20)),-1)</f>
        <v>-1</v>
      </c>
      <c r="CJ20" s="0" t="n">
        <f aca="false">IF(CI20=-1,-1, VALUE(MID(CH20,CI20+2, IFERROR(FIND(" ",CH20,CI20),999)-CI20-2)))</f>
        <v>-1</v>
      </c>
      <c r="CK20" s="0" t="str">
        <f aca="false">IF(OR(CI20=-1,IFERROR(INDEX(CI$2:CI$100,CJ20),999)&gt;=0),CH20, REPLACE(CH20,CI20,IFERROR(FIND(" ",CH20,CI20),999)-CI20,                   INDEX(CH$2:CH$100,CJ20)                  ) )</f>
        <v>d1[dname] = dp1[dname]  ∧ dp1[company] = 'X'</v>
      </c>
      <c r="CL20" s="0" t="n">
        <f aca="false">IFERROR(FIND("f_",LOWER(CK20)),-1)</f>
        <v>-1</v>
      </c>
      <c r="CM20" s="0" t="n">
        <f aca="false">IF(CL20=-1,-1, VALUE(MID(CK20,CL20+2, IFERROR(FIND(" ",CK20,CL20),999)-CL20-2)))</f>
        <v>-1</v>
      </c>
      <c r="CN20" s="0" t="str">
        <f aca="false">IF(OR(CL20=-1,IFERROR(INDEX(CL$2:CL$100,CM20),999)&gt;=0),CK20, REPLACE(CK20,CL20,IFERROR(FIND(" ",CK20,CL20),999)-CL20,                   INDEX(CK$2:CK$100,CM20)                  ) )</f>
        <v>d1[dname] = dp1[dname]  ∧ dp1[company] = 'X'</v>
      </c>
      <c r="CO20" s="0" t="n">
        <f aca="false">IFERROR(FIND("f_",LOWER(CN20)),-1)</f>
        <v>-1</v>
      </c>
      <c r="CP20" s="0" t="n">
        <f aca="false">IF(CO20=-1,-1, VALUE(MID(CN20,CO20+2, IFERROR(FIND(" ",CN20,CO20),999)-CO20-2)))</f>
        <v>-1</v>
      </c>
      <c r="CQ20" s="0" t="str">
        <f aca="false">IF(OR(CO20=-1,IFERROR(INDEX(CO$2:CO$100,CP20),999)&gt;=0),CN20, REPLACE(CN20,CO20,IFERROR(FIND(" ",CN20,CO20),999)-CO20,                   INDEX(CN$2:CN$100,CP20)                  ) )</f>
        <v>d1[dname] = dp1[dname]  ∧ dp1[company] = 'X'</v>
      </c>
      <c r="CR20" s="0" t="n">
        <f aca="false">IFERROR(FIND("f_",LOWER(CQ20)),-1)</f>
        <v>-1</v>
      </c>
      <c r="CS20" s="0" t="n">
        <f aca="false">IF(CR20=-1,-1, VALUE(MID(CQ20,CR20+2, IFERROR(FIND(" ",CQ20,CR20),999)-CR20-2)))</f>
        <v>-1</v>
      </c>
      <c r="CT20" s="0" t="str">
        <f aca="false">IF(OR(CR20=-1,IFERROR(INDEX(CR$2:CR$100,CS20),999)&gt;=0),CQ20, REPLACE(CQ20,CR20,IFERROR(FIND(" ",CQ20,CR20),999)-CR20,                   INDEX(CQ$2:CQ$100,CS20)                  ) )</f>
        <v>d1[dname] = dp1[dname]  ∧ dp1[company] = 'X'</v>
      </c>
      <c r="CU20" s="0" t="n">
        <f aca="false">IFERROR(FIND("f_",LOWER(CT20)),-1)</f>
        <v>-1</v>
      </c>
      <c r="CV20" s="0" t="n">
        <f aca="false">IF(CU20=-1,-1, VALUE(MID(CT20,CU20+2, IFERROR(FIND(" ",CT20,CU20),999)-CU20-2)))</f>
        <v>-1</v>
      </c>
      <c r="CW20" s="0" t="str">
        <f aca="false">IF(OR(CU20=-1,IFERROR(INDEX(CU$2:CU$100,CV20),999)&gt;=0),CT20, REPLACE(CT20,CU20,IFERROR(FIND(" ",CT20,CU20),999)-CU20,                   INDEX(CT$2:CT$100,CV20)                  ) )</f>
        <v>d1[dname] = dp1[dname]  ∧ dp1[company] = 'X'</v>
      </c>
      <c r="CX20" s="0" t="n">
        <f aca="false">IFERROR(FIND("f_",LOWER(CW20)),-1)</f>
        <v>-1</v>
      </c>
      <c r="CY20" s="0" t="n">
        <f aca="false">IF(CX20=-1,-1, VALUE(MID(CW20,CX20+2, IFERROR(FIND(" ",CW20,CX20),999)-CX20-2)))</f>
        <v>-1</v>
      </c>
      <c r="CZ20" s="0" t="str">
        <f aca="false">IF(OR(CX20=-1,IFERROR(INDEX(CX$2:CX$100,CY20),999)&gt;=0),CW20, REPLACE(CW20,CX20,IFERROR(FIND(" ",CW20,CX20),999)-CX20,                   INDEX(CW$2:CW$100,CY20)                  ) )</f>
        <v>d1[dname] = dp1[dname]  ∧ dp1[company] = 'X'</v>
      </c>
      <c r="DA20" s="0" t="n">
        <f aca="false">IFERROR(FIND("f_",LOWER(CZ20)),-1)</f>
        <v>-1</v>
      </c>
      <c r="DB20" s="0" t="n">
        <f aca="false">IF(DA20=-1,-1, VALUE(MID(CZ20,DA20+2, IFERROR(FIND(" ",CZ20,DA20),999)-DA20-2)))</f>
        <v>-1</v>
      </c>
      <c r="DC20" s="0" t="str">
        <f aca="false">IF(OR(DA20=-1,IFERROR(INDEX(DA$2:DA$100,DB20),999)&gt;=0),CZ20, REPLACE(CZ20,DA20,IFERROR(FIND(" ",CZ20,DA20),999)-DA20,                   INDEX(CZ$2:CZ$100,DB20)                  ) )</f>
        <v>d1[dname] = dp1[dname]  ∧ dp1[company] = 'X'</v>
      </c>
    </row>
    <row r="21" customFormat="false" ht="13.8" hidden="false" customHeight="false" outlineLevel="0" collapsed="false">
      <c r="D21" s="1" t="s">
        <v>47</v>
      </c>
      <c r="E21" s="0" t="s">
        <v>88</v>
      </c>
      <c r="F21" s="0" t="s">
        <v>86</v>
      </c>
      <c r="J21" s="0" t="n">
        <f aca="false">J20+1</f>
        <v>20</v>
      </c>
      <c r="L21" s="0" t="str">
        <f aca="false">DC21</f>
        <v>d1[dname] = dp1[dname]</v>
      </c>
      <c r="O21" s="0" t="e">
        <f aca="false">IF(D21="join", E21&amp;"["&amp;G21&amp;"] = "&amp;F21&amp;"["&amp;G21&amp;"]" &amp;IF(H21="",""," ∧ "&amp;E21&amp;"["&amp;H21&amp;"] = "&amp;F21&amp;"["&amp;H21&amp;"]") &amp;IF(I21="",""," ∧ "&amp;E21&amp;"["&amp;I21&amp;"] = "&amp;F21&amp;"["&amp;I21&amp;"]"), NA())</f>
        <v>#N/A</v>
      </c>
      <c r="P21" s="0" t="str">
        <f aca="false">IFERROR(O21,VLOOKUP($D21,Relrows!$A:$E,5,0))</f>
        <v>parm1 = parm2</v>
      </c>
      <c r="Q21" s="0" t="str">
        <f aca="false">SUBSTITUTE(SUBSTITUTE(SUBSTITUTE(P21,"parm1",E21),"parm2",F21),"parm3",G21)</f>
        <v>d1[dname] = dp1[dname]</v>
      </c>
      <c r="R21" s="0" t="str">
        <f aca="false">IFERROR(VLOOKUP(ROW($A20),$J$2:$Q$100,COLUMN(Q20)-COLUMN(J20)+1,0),"")</f>
        <v>d1[dname] = dp1[dname]</v>
      </c>
      <c r="T21" s="0" t="str">
        <f aca="false">R21</f>
        <v>d1[dname] = dp1[dname]</v>
      </c>
      <c r="U21" s="0" t="n">
        <f aca="false">IFERROR(FIND("f_",LOWER(T21)),-1)</f>
        <v>-1</v>
      </c>
      <c r="V21" s="0" t="n">
        <f aca="false">IF(U21=-1,-1, VALUE(MID(T21,U21+2, IFERROR(FIND(" ",T21,U21),999)-U21-2)))</f>
        <v>-1</v>
      </c>
      <c r="W21" s="0" t="str">
        <f aca="false">IF(OR(U21=-1,IFERROR(INDEX(U$2:U$100,V21),999)&gt;=0),T21, REPLACE(T21,U21,IFERROR(FIND(" ",T21,U21),999)-U21,                   INDEX(T$2:T$100,V21)                  ) )</f>
        <v>d1[dname] = dp1[dname]</v>
      </c>
      <c r="X21" s="0" t="n">
        <f aca="false">IFERROR(FIND("f_",LOWER(W21)),-1)</f>
        <v>-1</v>
      </c>
      <c r="Y21" s="0" t="n">
        <f aca="false">IF(X21=-1,-1, VALUE(MID(W21,X21+2, IFERROR(FIND(" ",W21,X21),999)-X21-2)))</f>
        <v>-1</v>
      </c>
      <c r="Z21" s="0" t="str">
        <f aca="false">IF(OR(X21=-1,IFERROR(INDEX(X$2:X$100,Y21),999)&gt;=0),W21, REPLACE(W21,X21,IFERROR(FIND(" ",W21,X21),999)-X21,                   INDEX(W$2:W$100,Y21)                  ) )</f>
        <v>d1[dname] = dp1[dname]</v>
      </c>
      <c r="AA21" s="0" t="n">
        <f aca="false">IFERROR(FIND("f_",LOWER(Z21)),-1)</f>
        <v>-1</v>
      </c>
      <c r="AB21" s="0" t="n">
        <f aca="false">IF(AA21=-1,-1, VALUE(MID(Z21,AA21+2, IFERROR(FIND(" ",Z21,AA21),999)-AA21-2)))</f>
        <v>-1</v>
      </c>
      <c r="AC21" s="0" t="str">
        <f aca="false">IF(OR(AA21=-1,IFERROR(INDEX(AA$2:AA$100,AB21),999)&gt;=0),Z21, REPLACE(Z21,AA21,IFERROR(FIND(" ",Z21,AA21),999)-AA21,                   INDEX(Z$2:Z$100,AB21)                  ) )</f>
        <v>d1[dname] = dp1[dname]</v>
      </c>
      <c r="AD21" s="0" t="n">
        <f aca="false">IFERROR(FIND("f_",LOWER(AC21)),-1)</f>
        <v>-1</v>
      </c>
      <c r="AE21" s="0" t="n">
        <f aca="false">IF(AD21=-1,-1, VALUE(MID(AC21,AD21+2, IFERROR(FIND(" ",AC21,AD21),999)-AD21-2)))</f>
        <v>-1</v>
      </c>
      <c r="AF21" s="0" t="str">
        <f aca="false">IF(OR(AD21=-1,IFERROR(INDEX(AD$2:AD$100,AE21),999)&gt;=0),AC21, REPLACE(AC21,AD21,IFERROR(FIND(" ",AC21,AD21),999)-AD21,                   INDEX(AC$2:AC$100,AE21)                  ) )</f>
        <v>d1[dname] = dp1[dname]</v>
      </c>
      <c r="AG21" s="0" t="n">
        <f aca="false">IFERROR(FIND("f_",LOWER(AF21)),-1)</f>
        <v>-1</v>
      </c>
      <c r="AH21" s="0" t="n">
        <f aca="false">IF(AG21=-1,-1, VALUE(MID(AF21,AG21+2, IFERROR(FIND(" ",AF21,AG21),999)-AG21-2)))</f>
        <v>-1</v>
      </c>
      <c r="AI21" s="0" t="str">
        <f aca="false">IF(OR(AG21=-1,IFERROR(INDEX(AG$2:AG$100,AH21),999)&gt;=0),AF21, REPLACE(AF21,AG21,IFERROR(FIND(" ",AF21,AG21),999)-AG21,                   INDEX(AF$2:AF$100,AH21)                  ) )</f>
        <v>d1[dname] = dp1[dname]</v>
      </c>
      <c r="AJ21" s="0" t="n">
        <f aca="false">IFERROR(FIND("f_",LOWER(AI21)),-1)</f>
        <v>-1</v>
      </c>
      <c r="AK21" s="0" t="n">
        <f aca="false">IF(AJ21=-1,-1, VALUE(MID(AI21,AJ21+2, IFERROR(FIND(" ",AI21,AJ21),999)-AJ21-2)))</f>
        <v>-1</v>
      </c>
      <c r="AL21" s="0" t="str">
        <f aca="false">IF(OR(AJ21=-1,IFERROR(INDEX(AJ$2:AJ$100,AK21),999)&gt;=0),AI21, REPLACE(AI21,AJ21,IFERROR(FIND(" ",AI21,AJ21),999)-AJ21,                   INDEX(AI$2:AI$100,AK21)                  ) )</f>
        <v>d1[dname] = dp1[dname]</v>
      </c>
      <c r="AM21" s="0" t="n">
        <f aca="false">IFERROR(FIND("f_",LOWER(AL21)),-1)</f>
        <v>-1</v>
      </c>
      <c r="AN21" s="0" t="n">
        <f aca="false">IF(AM21=-1,-1, VALUE(MID(AL21,AM21+2, IFERROR(FIND(" ",AL21,AM21),999)-AM21-2)))</f>
        <v>-1</v>
      </c>
      <c r="AO21" s="0" t="str">
        <f aca="false">IF(OR(AM21=-1,IFERROR(INDEX(AM$2:AM$100,AN21),999)&gt;=0),AL21, REPLACE(AL21,AM21,IFERROR(FIND(" ",AL21,AM21),999)-AM21,                   INDEX(AL$2:AL$100,AN21)                  ) )</f>
        <v>d1[dname] = dp1[dname]</v>
      </c>
      <c r="AP21" s="0" t="n">
        <f aca="false">IFERROR(FIND("f_",LOWER(AO21)),-1)</f>
        <v>-1</v>
      </c>
      <c r="AQ21" s="0" t="n">
        <f aca="false">IF(AP21=-1,-1, VALUE(MID(AO21,AP21+2, IFERROR(FIND(" ",AO21,AP21),999)-AP21-2)))</f>
        <v>-1</v>
      </c>
      <c r="AR21" s="0" t="str">
        <f aca="false">IF(OR(AP21=-1,IFERROR(INDEX(AP$2:AP$100,AQ21),999)&gt;=0),AO21, REPLACE(AO21,AP21,IFERROR(FIND(" ",AO21,AP21),999)-AP21,                   INDEX(AO$2:AO$100,AQ21)                  ) )</f>
        <v>d1[dname] = dp1[dname]</v>
      </c>
      <c r="AS21" s="0" t="n">
        <f aca="false">IFERROR(FIND("f_",LOWER(AR21)),-1)</f>
        <v>-1</v>
      </c>
      <c r="AT21" s="0" t="n">
        <f aca="false">IF(AS21=-1,-1, VALUE(MID(AR21,AS21+2, IFERROR(FIND(" ",AR21,AS21),999)-AS21-2)))</f>
        <v>-1</v>
      </c>
      <c r="AU21" s="0" t="str">
        <f aca="false">IF(OR(AS21=-1,IFERROR(INDEX(AS$2:AS$100,AT21),999)&gt;=0),AR21, REPLACE(AR21,AS21,IFERROR(FIND(" ",AR21,AS21),999)-AS21,                   INDEX(AR$2:AR$100,AT21)                  ) )</f>
        <v>d1[dname] = dp1[dname]</v>
      </c>
      <c r="AV21" s="0" t="n">
        <f aca="false">IFERROR(FIND("f_",LOWER(AU21)),-1)</f>
        <v>-1</v>
      </c>
      <c r="AW21" s="0" t="n">
        <f aca="false">IF(AV21=-1,-1, VALUE(MID(AU21,AV21+2, IFERROR(FIND(" ",AU21,AV21),999)-AV21-2)))</f>
        <v>-1</v>
      </c>
      <c r="AX21" s="0" t="str">
        <f aca="false">IF(OR(AV21=-1,IFERROR(INDEX(AV$2:AV$100,AW21),999)&gt;=0),AU21, REPLACE(AU21,AV21,IFERROR(FIND(" ",AU21,AV21),999)-AV21,                   INDEX(AU$2:AU$100,AW21)                  ) )</f>
        <v>d1[dname] = dp1[dname]</v>
      </c>
      <c r="AY21" s="0" t="n">
        <f aca="false">IFERROR(FIND("f_",LOWER(AX21)),-1)</f>
        <v>-1</v>
      </c>
      <c r="AZ21" s="0" t="n">
        <f aca="false">IF(AY21=-1,-1, VALUE(MID(AX21,AY21+2, IFERROR(FIND(" ",AX21,AY21),999)-AY21-2)))</f>
        <v>-1</v>
      </c>
      <c r="BA21" s="0" t="str">
        <f aca="false">IF(OR(AY21=-1,IFERROR(INDEX(AY$2:AY$100,AZ21),999)&gt;=0),AX21, REPLACE(AX21,AY21,IFERROR(FIND(" ",AX21,AY21),999)-AY21,                   INDEX(AX$2:AX$100,AZ21)                  ) )</f>
        <v>d1[dname] = dp1[dname]</v>
      </c>
      <c r="BB21" s="0" t="n">
        <f aca="false">IFERROR(FIND("f_",LOWER(BA21)),-1)</f>
        <v>-1</v>
      </c>
      <c r="BC21" s="0" t="n">
        <f aca="false">IF(BB21=-1,-1, VALUE(MID(BA21,BB21+2, IFERROR(FIND(" ",BA21,BB21),999)-BB21-2)))</f>
        <v>-1</v>
      </c>
      <c r="BD21" s="0" t="str">
        <f aca="false">IF(OR(BB21=-1,IFERROR(INDEX(BB$2:BB$100,BC21),999)&gt;=0),BA21, REPLACE(BA21,BB21,IFERROR(FIND(" ",BA21,BB21),999)-BB21,                   INDEX(BA$2:BA$100,BC21)                  ) )</f>
        <v>d1[dname] = dp1[dname]</v>
      </c>
      <c r="BE21" s="0" t="n">
        <f aca="false">IFERROR(FIND("f_",LOWER(BD21)),-1)</f>
        <v>-1</v>
      </c>
      <c r="BF21" s="0" t="n">
        <f aca="false">IF(BE21=-1,-1, VALUE(MID(BD21,BE21+2, IFERROR(FIND(" ",BD21,BE21),999)-BE21-2)))</f>
        <v>-1</v>
      </c>
      <c r="BG21" s="0" t="str">
        <f aca="false">IF(OR(BE21=-1,IFERROR(INDEX(BE$2:BE$100,BF21),999)&gt;=0),BD21, REPLACE(BD21,BE21,IFERROR(FIND(" ",BD21,BE21),999)-BE21,                   INDEX(BD$2:BD$100,BF21)                  ) )</f>
        <v>d1[dname] = dp1[dname]</v>
      </c>
      <c r="BH21" s="0" t="n">
        <f aca="false">IFERROR(FIND("f_",LOWER(BG21)),-1)</f>
        <v>-1</v>
      </c>
      <c r="BI21" s="0" t="n">
        <f aca="false">IF(BH21=-1,-1, VALUE(MID(BG21,BH21+2, IFERROR(FIND(" ",BG21,BH21),999)-BH21-2)))</f>
        <v>-1</v>
      </c>
      <c r="BJ21" s="0" t="str">
        <f aca="false">IF(OR(BH21=-1,IFERROR(INDEX(BH$2:BH$100,BI21),999)&gt;=0),BG21, REPLACE(BG21,BH21,IFERROR(FIND(" ",BG21,BH21),999)-BH21,                   INDEX(BG$2:BG$100,BI21)                  ) )</f>
        <v>d1[dname] = dp1[dname]</v>
      </c>
      <c r="BK21" s="0" t="n">
        <f aca="false">IFERROR(FIND("f_",LOWER(BJ21)),-1)</f>
        <v>-1</v>
      </c>
      <c r="BL21" s="0" t="n">
        <f aca="false">IF(BK21=-1,-1, VALUE(MID(BJ21,BK21+2, IFERROR(FIND(" ",BJ21,BK21),999)-BK21-2)))</f>
        <v>-1</v>
      </c>
      <c r="BM21" s="0" t="str">
        <f aca="false">IF(OR(BK21=-1,IFERROR(INDEX(BK$2:BK$100,BL21),999)&gt;=0),BJ21, REPLACE(BJ21,BK21,IFERROR(FIND(" ",BJ21,BK21),999)-BK21,                   INDEX(BJ$2:BJ$100,BL21)                  ) )</f>
        <v>d1[dname] = dp1[dname]</v>
      </c>
      <c r="BN21" s="0" t="n">
        <f aca="false">IFERROR(FIND("f_",LOWER(BM21)),-1)</f>
        <v>-1</v>
      </c>
      <c r="BO21" s="0" t="n">
        <f aca="false">IF(BN21=-1,-1, VALUE(MID(BM21,BN21+2, IFERROR(FIND(" ",BM21,BN21),999)-BN21-2)))</f>
        <v>-1</v>
      </c>
      <c r="BP21" s="0" t="str">
        <f aca="false">IF(OR(BN21=-1,IFERROR(INDEX(BN$2:BN$100,BO21),999)&gt;=0),BM21, REPLACE(BM21,BN21,IFERROR(FIND(" ",BM21,BN21),999)-BN21,                   INDEX(BM$2:BM$100,BO21)                  ) )</f>
        <v>d1[dname] = dp1[dname]</v>
      </c>
      <c r="BQ21" s="0" t="n">
        <f aca="false">IFERROR(FIND("f_",LOWER(BP21)),-1)</f>
        <v>-1</v>
      </c>
      <c r="BR21" s="0" t="n">
        <f aca="false">IF(BQ21=-1,-1, VALUE(MID(BP21,BQ21+2, IFERROR(FIND(" ",BP21,BQ21),999)-BQ21-2)))</f>
        <v>-1</v>
      </c>
      <c r="BS21" s="0" t="str">
        <f aca="false">IF(OR(BQ21=-1,IFERROR(INDEX(BQ$2:BQ$100,BR21),999)&gt;=0),BP21, REPLACE(BP21,BQ21,IFERROR(FIND(" ",BP21,BQ21),999)-BQ21,                   INDEX(BP$2:BP$100,BR21)                  ) )</f>
        <v>d1[dname] = dp1[dname]</v>
      </c>
      <c r="BT21" s="0" t="n">
        <f aca="false">IFERROR(FIND("f_",LOWER(BS21)),-1)</f>
        <v>-1</v>
      </c>
      <c r="BU21" s="0" t="n">
        <f aca="false">IF(BT21=-1,-1, VALUE(MID(BS21,BT21+2, IFERROR(FIND(" ",BS21,BT21),999)-BT21-2)))</f>
        <v>-1</v>
      </c>
      <c r="BV21" s="0" t="str">
        <f aca="false">IF(OR(BT21=-1,IFERROR(INDEX(BT$2:BT$100,BU21),999)&gt;=0),BS21, REPLACE(BS21,BT21,IFERROR(FIND(" ",BS21,BT21),999)-BT21,                   INDEX(BS$2:BS$100,BU21)                  ) )</f>
        <v>d1[dname] = dp1[dname]</v>
      </c>
      <c r="BW21" s="0" t="n">
        <f aca="false">IFERROR(FIND("f_",LOWER(BV21)),-1)</f>
        <v>-1</v>
      </c>
      <c r="BX21" s="0" t="n">
        <f aca="false">IF(BW21=-1,-1, VALUE(MID(BV21,BW21+2, IFERROR(FIND(" ",BV21,BW21),999)-BW21-2)))</f>
        <v>-1</v>
      </c>
      <c r="BY21" s="0" t="str">
        <f aca="false">IF(OR(BW21=-1,IFERROR(INDEX(BW$2:BW$100,BX21),999)&gt;=0),BV21, REPLACE(BV21,BW21,IFERROR(FIND(" ",BV21,BW21),999)-BW21,                   INDEX(BV$2:BV$100,BX21)                  ) )</f>
        <v>d1[dname] = dp1[dname]</v>
      </c>
      <c r="BZ21" s="0" t="n">
        <f aca="false">IFERROR(FIND("f_",LOWER(BY21)),-1)</f>
        <v>-1</v>
      </c>
      <c r="CA21" s="0" t="n">
        <f aca="false">IF(BZ21=-1,-1, VALUE(MID(BY21,BZ21+2, IFERROR(FIND(" ",BY21,BZ21),999)-BZ21-2)))</f>
        <v>-1</v>
      </c>
      <c r="CB21" s="0" t="str">
        <f aca="false">IF(OR(BZ21=-1,IFERROR(INDEX(BZ$2:BZ$100,CA21),999)&gt;=0),BY21, REPLACE(BY21,BZ21,IFERROR(FIND(" ",BY21,BZ21),999)-BZ21,                   INDEX(BY$2:BY$100,CA21)                  ) )</f>
        <v>d1[dname] = dp1[dname]</v>
      </c>
      <c r="CC21" s="0" t="n">
        <f aca="false">IFERROR(FIND("f_",LOWER(CB21)),-1)</f>
        <v>-1</v>
      </c>
      <c r="CD21" s="0" t="n">
        <f aca="false">IF(CC21=-1,-1, VALUE(MID(CB21,CC21+2, IFERROR(FIND(" ",CB21,CC21),999)-CC21-2)))</f>
        <v>-1</v>
      </c>
      <c r="CE21" s="0" t="str">
        <f aca="false">IF(OR(CC21=-1,IFERROR(INDEX(CC$2:CC$100,CD21),999)&gt;=0),CB21, REPLACE(CB21,CC21,IFERROR(FIND(" ",CB21,CC21),999)-CC21,                   INDEX(CB$2:CB$100,CD21)                  ) )</f>
        <v>d1[dname] = dp1[dname]</v>
      </c>
      <c r="CF21" s="0" t="n">
        <f aca="false">IFERROR(FIND("f_",LOWER(CE21)),-1)</f>
        <v>-1</v>
      </c>
      <c r="CG21" s="0" t="n">
        <f aca="false">IF(CF21=-1,-1, VALUE(MID(CE21,CF21+2, IFERROR(FIND(" ",CE21,CF21),999)-CF21-2)))</f>
        <v>-1</v>
      </c>
      <c r="CH21" s="0" t="str">
        <f aca="false">IF(OR(CF21=-1,IFERROR(INDEX(CF$2:CF$100,CG21),999)&gt;=0),CE21, REPLACE(CE21,CF21,IFERROR(FIND(" ",CE21,CF21),999)-CF21,                   INDEX(CE$2:CE$100,CG21)                  ) )</f>
        <v>d1[dname] = dp1[dname]</v>
      </c>
      <c r="CI21" s="0" t="n">
        <f aca="false">IFERROR(FIND("f_",LOWER(CH21)),-1)</f>
        <v>-1</v>
      </c>
      <c r="CJ21" s="0" t="n">
        <f aca="false">IF(CI21=-1,-1, VALUE(MID(CH21,CI21+2, IFERROR(FIND(" ",CH21,CI21),999)-CI21-2)))</f>
        <v>-1</v>
      </c>
      <c r="CK21" s="0" t="str">
        <f aca="false">IF(OR(CI21=-1,IFERROR(INDEX(CI$2:CI$100,CJ21),999)&gt;=0),CH21, REPLACE(CH21,CI21,IFERROR(FIND(" ",CH21,CI21),999)-CI21,                   INDEX(CH$2:CH$100,CJ21)                  ) )</f>
        <v>d1[dname] = dp1[dname]</v>
      </c>
      <c r="CL21" s="0" t="n">
        <f aca="false">IFERROR(FIND("f_",LOWER(CK21)),-1)</f>
        <v>-1</v>
      </c>
      <c r="CM21" s="0" t="n">
        <f aca="false">IF(CL21=-1,-1, VALUE(MID(CK21,CL21+2, IFERROR(FIND(" ",CK21,CL21),999)-CL21-2)))</f>
        <v>-1</v>
      </c>
      <c r="CN21" s="0" t="str">
        <f aca="false">IF(OR(CL21=-1,IFERROR(INDEX(CL$2:CL$100,CM21),999)&gt;=0),CK21, REPLACE(CK21,CL21,IFERROR(FIND(" ",CK21,CL21),999)-CL21,                   INDEX(CK$2:CK$100,CM21)                  ) )</f>
        <v>d1[dname] = dp1[dname]</v>
      </c>
      <c r="CO21" s="0" t="n">
        <f aca="false">IFERROR(FIND("f_",LOWER(CN21)),-1)</f>
        <v>-1</v>
      </c>
      <c r="CP21" s="0" t="n">
        <f aca="false">IF(CO21=-1,-1, VALUE(MID(CN21,CO21+2, IFERROR(FIND(" ",CN21,CO21),999)-CO21-2)))</f>
        <v>-1</v>
      </c>
      <c r="CQ21" s="0" t="str">
        <f aca="false">IF(OR(CO21=-1,IFERROR(INDEX(CO$2:CO$100,CP21),999)&gt;=0),CN21, REPLACE(CN21,CO21,IFERROR(FIND(" ",CN21,CO21),999)-CO21,                   INDEX(CN$2:CN$100,CP21)                  ) )</f>
        <v>d1[dname] = dp1[dname]</v>
      </c>
      <c r="CR21" s="0" t="n">
        <f aca="false">IFERROR(FIND("f_",LOWER(CQ21)),-1)</f>
        <v>-1</v>
      </c>
      <c r="CS21" s="0" t="n">
        <f aca="false">IF(CR21=-1,-1, VALUE(MID(CQ21,CR21+2, IFERROR(FIND(" ",CQ21,CR21),999)-CR21-2)))</f>
        <v>-1</v>
      </c>
      <c r="CT21" s="0" t="str">
        <f aca="false">IF(OR(CR21=-1,IFERROR(INDEX(CR$2:CR$100,CS21),999)&gt;=0),CQ21, REPLACE(CQ21,CR21,IFERROR(FIND(" ",CQ21,CR21),999)-CR21,                   INDEX(CQ$2:CQ$100,CS21)                  ) )</f>
        <v>d1[dname] = dp1[dname]</v>
      </c>
      <c r="CU21" s="0" t="n">
        <f aca="false">IFERROR(FIND("f_",LOWER(CT21)),-1)</f>
        <v>-1</v>
      </c>
      <c r="CV21" s="0" t="n">
        <f aca="false">IF(CU21=-1,-1, VALUE(MID(CT21,CU21+2, IFERROR(FIND(" ",CT21,CU21),999)-CU21-2)))</f>
        <v>-1</v>
      </c>
      <c r="CW21" s="0" t="str">
        <f aca="false">IF(OR(CU21=-1,IFERROR(INDEX(CU$2:CU$100,CV21),999)&gt;=0),CT21, REPLACE(CT21,CU21,IFERROR(FIND(" ",CT21,CU21),999)-CU21,                   INDEX(CT$2:CT$100,CV21)                  ) )</f>
        <v>d1[dname] = dp1[dname]</v>
      </c>
      <c r="CX21" s="0" t="n">
        <f aca="false">IFERROR(FIND("f_",LOWER(CW21)),-1)</f>
        <v>-1</v>
      </c>
      <c r="CY21" s="0" t="n">
        <f aca="false">IF(CX21=-1,-1, VALUE(MID(CW21,CX21+2, IFERROR(FIND(" ",CW21,CX21),999)-CX21-2)))</f>
        <v>-1</v>
      </c>
      <c r="CZ21" s="0" t="str">
        <f aca="false">IF(OR(CX21=-1,IFERROR(INDEX(CX$2:CX$100,CY21),999)&gt;=0),CW21, REPLACE(CW21,CX21,IFERROR(FIND(" ",CW21,CX21),999)-CX21,                   INDEX(CW$2:CW$100,CY21)                  ) )</f>
        <v>d1[dname] = dp1[dname]</v>
      </c>
      <c r="DA21" s="0" t="n">
        <f aca="false">IFERROR(FIND("f_",LOWER(CZ21)),-1)</f>
        <v>-1</v>
      </c>
      <c r="DB21" s="0" t="n">
        <f aca="false">IF(DA21=-1,-1, VALUE(MID(CZ21,DA21+2, IFERROR(FIND(" ",CZ21,DA21),999)-DA21-2)))</f>
        <v>-1</v>
      </c>
      <c r="DC21" s="0" t="str">
        <f aca="false">IF(OR(DA21=-1,IFERROR(INDEX(DA$2:DA$100,DB21),999)&gt;=0),CZ21, REPLACE(CZ21,DA21,IFERROR(FIND(" ",CZ21,DA21),999)-DA21,                   INDEX(CZ$2:CZ$100,DB21)                  ) )</f>
        <v>d1[dname] = dp1[dname]</v>
      </c>
    </row>
    <row r="22" customFormat="false" ht="13.8" hidden="false" customHeight="false" outlineLevel="0" collapsed="false">
      <c r="D22" s="1" t="s">
        <v>47</v>
      </c>
      <c r="E22" s="0" t="s">
        <v>89</v>
      </c>
      <c r="F22" s="0" t="s">
        <v>57</v>
      </c>
      <c r="J22" s="0" t="n">
        <f aca="false">J21+1</f>
        <v>21</v>
      </c>
      <c r="L22" s="0" t="str">
        <f aca="false">DC22</f>
        <v>dp1[company] = 'X'</v>
      </c>
      <c r="O22" s="0" t="e">
        <f aca="false">IF(D22="join", E22&amp;"["&amp;G22&amp;"] = "&amp;F22&amp;"["&amp;G22&amp;"]" &amp;IF(H22="",""," ∧ "&amp;E22&amp;"["&amp;H22&amp;"] = "&amp;F22&amp;"["&amp;H22&amp;"]") &amp;IF(I22="",""," ∧ "&amp;E22&amp;"["&amp;I22&amp;"] = "&amp;F22&amp;"["&amp;I22&amp;"]"), NA())</f>
        <v>#N/A</v>
      </c>
      <c r="P22" s="0" t="str">
        <f aca="false">IFERROR(O22,VLOOKUP($D22,Relrows!$A:$E,5,0))</f>
        <v>parm1 = parm2</v>
      </c>
      <c r="Q22" s="0" t="str">
        <f aca="false">SUBSTITUTE(SUBSTITUTE(SUBSTITUTE(P22,"parm1",E22),"parm2",F22),"parm3",G22)</f>
        <v>dp1[company] = 'X'</v>
      </c>
      <c r="R22" s="0" t="str">
        <f aca="false">IFERROR(VLOOKUP(ROW($A21),$J$2:$Q$100,COLUMN(Q21)-COLUMN(J21)+1,0),"")</f>
        <v>dp1[company] = 'X'</v>
      </c>
      <c r="T22" s="0" t="str">
        <f aca="false">R22</f>
        <v>dp1[company] = 'X'</v>
      </c>
      <c r="U22" s="0" t="n">
        <f aca="false">IFERROR(FIND("f_",LOWER(T22)),-1)</f>
        <v>-1</v>
      </c>
      <c r="V22" s="0" t="n">
        <f aca="false">IF(U22=-1,-1, VALUE(MID(T22,U22+2, IFERROR(FIND(" ",T22,U22),999)-U22-2)))</f>
        <v>-1</v>
      </c>
      <c r="W22" s="0" t="str">
        <f aca="false">IF(OR(U22=-1,IFERROR(INDEX(U$2:U$100,V22),999)&gt;=0),T22, REPLACE(T22,U22,IFERROR(FIND(" ",T22,U22),999)-U22,                   INDEX(T$2:T$100,V22)                  ) )</f>
        <v>dp1[company] = 'X'</v>
      </c>
      <c r="X22" s="0" t="n">
        <f aca="false">IFERROR(FIND("f_",LOWER(W22)),-1)</f>
        <v>-1</v>
      </c>
      <c r="Y22" s="0" t="n">
        <f aca="false">IF(X22=-1,-1, VALUE(MID(W22,X22+2, IFERROR(FIND(" ",W22,X22),999)-X22-2)))</f>
        <v>-1</v>
      </c>
      <c r="Z22" s="0" t="str">
        <f aca="false">IF(OR(X22=-1,IFERROR(INDEX(X$2:X$100,Y22),999)&gt;=0),W22, REPLACE(W22,X22,IFERROR(FIND(" ",W22,X22),999)-X22,                   INDEX(W$2:W$100,Y22)                  ) )</f>
        <v>dp1[company] = 'X'</v>
      </c>
      <c r="AA22" s="0" t="n">
        <f aca="false">IFERROR(FIND("f_",LOWER(Z22)),-1)</f>
        <v>-1</v>
      </c>
      <c r="AB22" s="0" t="n">
        <f aca="false">IF(AA22=-1,-1, VALUE(MID(Z22,AA22+2, IFERROR(FIND(" ",Z22,AA22),999)-AA22-2)))</f>
        <v>-1</v>
      </c>
      <c r="AC22" s="0" t="str">
        <f aca="false">IF(OR(AA22=-1,IFERROR(INDEX(AA$2:AA$100,AB22),999)&gt;=0),Z22, REPLACE(Z22,AA22,IFERROR(FIND(" ",Z22,AA22),999)-AA22,                   INDEX(Z$2:Z$100,AB22)                  ) )</f>
        <v>dp1[company] = 'X'</v>
      </c>
      <c r="AD22" s="0" t="n">
        <f aca="false">IFERROR(FIND("f_",LOWER(AC22)),-1)</f>
        <v>-1</v>
      </c>
      <c r="AE22" s="0" t="n">
        <f aca="false">IF(AD22=-1,-1, VALUE(MID(AC22,AD22+2, IFERROR(FIND(" ",AC22,AD22),999)-AD22-2)))</f>
        <v>-1</v>
      </c>
      <c r="AF22" s="0" t="str">
        <f aca="false">IF(OR(AD22=-1,IFERROR(INDEX(AD$2:AD$100,AE22),999)&gt;=0),AC22, REPLACE(AC22,AD22,IFERROR(FIND(" ",AC22,AD22),999)-AD22,                   INDEX(AC$2:AC$100,AE22)                  ) )</f>
        <v>dp1[company] = 'X'</v>
      </c>
      <c r="AG22" s="0" t="n">
        <f aca="false">IFERROR(FIND("f_",LOWER(AF22)),-1)</f>
        <v>-1</v>
      </c>
      <c r="AH22" s="0" t="n">
        <f aca="false">IF(AG22=-1,-1, VALUE(MID(AF22,AG22+2, IFERROR(FIND(" ",AF22,AG22),999)-AG22-2)))</f>
        <v>-1</v>
      </c>
      <c r="AI22" s="0" t="str">
        <f aca="false">IF(OR(AG22=-1,IFERROR(INDEX(AG$2:AG$100,AH22),999)&gt;=0),AF22, REPLACE(AF22,AG22,IFERROR(FIND(" ",AF22,AG22),999)-AG22,                   INDEX(AF$2:AF$100,AH22)                  ) )</f>
        <v>dp1[company] = 'X'</v>
      </c>
      <c r="AJ22" s="0" t="n">
        <f aca="false">IFERROR(FIND("f_",LOWER(AI22)),-1)</f>
        <v>-1</v>
      </c>
      <c r="AK22" s="0" t="n">
        <f aca="false">IF(AJ22=-1,-1, VALUE(MID(AI22,AJ22+2, IFERROR(FIND(" ",AI22,AJ22),999)-AJ22-2)))</f>
        <v>-1</v>
      </c>
      <c r="AL22" s="0" t="str">
        <f aca="false">IF(OR(AJ22=-1,IFERROR(INDEX(AJ$2:AJ$100,AK22),999)&gt;=0),AI22, REPLACE(AI22,AJ22,IFERROR(FIND(" ",AI22,AJ22),999)-AJ22,                   INDEX(AI$2:AI$100,AK22)                  ) )</f>
        <v>dp1[company] = 'X'</v>
      </c>
      <c r="AM22" s="0" t="n">
        <f aca="false">IFERROR(FIND("f_",LOWER(AL22)),-1)</f>
        <v>-1</v>
      </c>
      <c r="AN22" s="0" t="n">
        <f aca="false">IF(AM22=-1,-1, VALUE(MID(AL22,AM22+2, IFERROR(FIND(" ",AL22,AM22),999)-AM22-2)))</f>
        <v>-1</v>
      </c>
      <c r="AO22" s="0" t="str">
        <f aca="false">IF(OR(AM22=-1,IFERROR(INDEX(AM$2:AM$100,AN22),999)&gt;=0),AL22, REPLACE(AL22,AM22,IFERROR(FIND(" ",AL22,AM22),999)-AM22,                   INDEX(AL$2:AL$100,AN22)                  ) )</f>
        <v>dp1[company] = 'X'</v>
      </c>
      <c r="AP22" s="0" t="n">
        <f aca="false">IFERROR(FIND("f_",LOWER(AO22)),-1)</f>
        <v>-1</v>
      </c>
      <c r="AQ22" s="0" t="n">
        <f aca="false">IF(AP22=-1,-1, VALUE(MID(AO22,AP22+2, IFERROR(FIND(" ",AO22,AP22),999)-AP22-2)))</f>
        <v>-1</v>
      </c>
      <c r="AR22" s="0" t="str">
        <f aca="false">IF(OR(AP22=-1,IFERROR(INDEX(AP$2:AP$100,AQ22),999)&gt;=0),AO22, REPLACE(AO22,AP22,IFERROR(FIND(" ",AO22,AP22),999)-AP22,                   INDEX(AO$2:AO$100,AQ22)                  ) )</f>
        <v>dp1[company] = 'X'</v>
      </c>
      <c r="AS22" s="0" t="n">
        <f aca="false">IFERROR(FIND("f_",LOWER(AR22)),-1)</f>
        <v>-1</v>
      </c>
      <c r="AT22" s="0" t="n">
        <f aca="false">IF(AS22=-1,-1, VALUE(MID(AR22,AS22+2, IFERROR(FIND(" ",AR22,AS22),999)-AS22-2)))</f>
        <v>-1</v>
      </c>
      <c r="AU22" s="0" t="str">
        <f aca="false">IF(OR(AS22=-1,IFERROR(INDEX(AS$2:AS$100,AT22),999)&gt;=0),AR22, REPLACE(AR22,AS22,IFERROR(FIND(" ",AR22,AS22),999)-AS22,                   INDEX(AR$2:AR$100,AT22)                  ) )</f>
        <v>dp1[company] = 'X'</v>
      </c>
      <c r="AV22" s="0" t="n">
        <f aca="false">IFERROR(FIND("f_",LOWER(AU22)),-1)</f>
        <v>-1</v>
      </c>
      <c r="AW22" s="0" t="n">
        <f aca="false">IF(AV22=-1,-1, VALUE(MID(AU22,AV22+2, IFERROR(FIND(" ",AU22,AV22),999)-AV22-2)))</f>
        <v>-1</v>
      </c>
      <c r="AX22" s="0" t="str">
        <f aca="false">IF(OR(AV22=-1,IFERROR(INDEX(AV$2:AV$100,AW22),999)&gt;=0),AU22, REPLACE(AU22,AV22,IFERROR(FIND(" ",AU22,AV22),999)-AV22,                   INDEX(AU$2:AU$100,AW22)                  ) )</f>
        <v>dp1[company] = 'X'</v>
      </c>
      <c r="AY22" s="0" t="n">
        <f aca="false">IFERROR(FIND("f_",LOWER(AX22)),-1)</f>
        <v>-1</v>
      </c>
      <c r="AZ22" s="0" t="n">
        <f aca="false">IF(AY22=-1,-1, VALUE(MID(AX22,AY22+2, IFERROR(FIND(" ",AX22,AY22),999)-AY22-2)))</f>
        <v>-1</v>
      </c>
      <c r="BA22" s="0" t="str">
        <f aca="false">IF(OR(AY22=-1,IFERROR(INDEX(AY$2:AY$100,AZ22),999)&gt;=0),AX22, REPLACE(AX22,AY22,IFERROR(FIND(" ",AX22,AY22),999)-AY22,                   INDEX(AX$2:AX$100,AZ22)                  ) )</f>
        <v>dp1[company] = 'X'</v>
      </c>
      <c r="BB22" s="0" t="n">
        <f aca="false">IFERROR(FIND("f_",LOWER(BA22)),-1)</f>
        <v>-1</v>
      </c>
      <c r="BC22" s="0" t="n">
        <f aca="false">IF(BB22=-1,-1, VALUE(MID(BA22,BB22+2, IFERROR(FIND(" ",BA22,BB22),999)-BB22-2)))</f>
        <v>-1</v>
      </c>
      <c r="BD22" s="0" t="str">
        <f aca="false">IF(OR(BB22=-1,IFERROR(INDEX(BB$2:BB$100,BC22),999)&gt;=0),BA22, REPLACE(BA22,BB22,IFERROR(FIND(" ",BA22,BB22),999)-BB22,                   INDEX(BA$2:BA$100,BC22)                  ) )</f>
        <v>dp1[company] = 'X'</v>
      </c>
      <c r="BE22" s="0" t="n">
        <f aca="false">IFERROR(FIND("f_",LOWER(BD22)),-1)</f>
        <v>-1</v>
      </c>
      <c r="BF22" s="0" t="n">
        <f aca="false">IF(BE22=-1,-1, VALUE(MID(BD22,BE22+2, IFERROR(FIND(" ",BD22,BE22),999)-BE22-2)))</f>
        <v>-1</v>
      </c>
      <c r="BG22" s="0" t="str">
        <f aca="false">IF(OR(BE22=-1,IFERROR(INDEX(BE$2:BE$100,BF22),999)&gt;=0),BD22, REPLACE(BD22,BE22,IFERROR(FIND(" ",BD22,BE22),999)-BE22,                   INDEX(BD$2:BD$100,BF22)                  ) )</f>
        <v>dp1[company] = 'X'</v>
      </c>
      <c r="BH22" s="0" t="n">
        <f aca="false">IFERROR(FIND("f_",LOWER(BG22)),-1)</f>
        <v>-1</v>
      </c>
      <c r="BI22" s="0" t="n">
        <f aca="false">IF(BH22=-1,-1, VALUE(MID(BG22,BH22+2, IFERROR(FIND(" ",BG22,BH22),999)-BH22-2)))</f>
        <v>-1</v>
      </c>
      <c r="BJ22" s="0" t="str">
        <f aca="false">IF(OR(BH22=-1,IFERROR(INDEX(BH$2:BH$100,BI22),999)&gt;=0),BG22, REPLACE(BG22,BH22,IFERROR(FIND(" ",BG22,BH22),999)-BH22,                   INDEX(BG$2:BG$100,BI22)                  ) )</f>
        <v>dp1[company] = 'X'</v>
      </c>
      <c r="BK22" s="0" t="n">
        <f aca="false">IFERROR(FIND("f_",LOWER(BJ22)),-1)</f>
        <v>-1</v>
      </c>
      <c r="BL22" s="0" t="n">
        <f aca="false">IF(BK22=-1,-1, VALUE(MID(BJ22,BK22+2, IFERROR(FIND(" ",BJ22,BK22),999)-BK22-2)))</f>
        <v>-1</v>
      </c>
      <c r="BM22" s="0" t="str">
        <f aca="false">IF(OR(BK22=-1,IFERROR(INDEX(BK$2:BK$100,BL22),999)&gt;=0),BJ22, REPLACE(BJ22,BK22,IFERROR(FIND(" ",BJ22,BK22),999)-BK22,                   INDEX(BJ$2:BJ$100,BL22)                  ) )</f>
        <v>dp1[company] = 'X'</v>
      </c>
      <c r="BN22" s="0" t="n">
        <f aca="false">IFERROR(FIND("f_",LOWER(BM22)),-1)</f>
        <v>-1</v>
      </c>
      <c r="BO22" s="0" t="n">
        <f aca="false">IF(BN22=-1,-1, VALUE(MID(BM22,BN22+2, IFERROR(FIND(" ",BM22,BN22),999)-BN22-2)))</f>
        <v>-1</v>
      </c>
      <c r="BP22" s="0" t="str">
        <f aca="false">IF(OR(BN22=-1,IFERROR(INDEX(BN$2:BN$100,BO22),999)&gt;=0),BM22, REPLACE(BM22,BN22,IFERROR(FIND(" ",BM22,BN22),999)-BN22,                   INDEX(BM$2:BM$100,BO22)                  ) )</f>
        <v>dp1[company] = 'X'</v>
      </c>
      <c r="BQ22" s="0" t="n">
        <f aca="false">IFERROR(FIND("f_",LOWER(BP22)),-1)</f>
        <v>-1</v>
      </c>
      <c r="BR22" s="0" t="n">
        <f aca="false">IF(BQ22=-1,-1, VALUE(MID(BP22,BQ22+2, IFERROR(FIND(" ",BP22,BQ22),999)-BQ22-2)))</f>
        <v>-1</v>
      </c>
      <c r="BS22" s="0" t="str">
        <f aca="false">IF(OR(BQ22=-1,IFERROR(INDEX(BQ$2:BQ$100,BR22),999)&gt;=0),BP22, REPLACE(BP22,BQ22,IFERROR(FIND(" ",BP22,BQ22),999)-BQ22,                   INDEX(BP$2:BP$100,BR22)                  ) )</f>
        <v>dp1[company] = 'X'</v>
      </c>
      <c r="BT22" s="0" t="n">
        <f aca="false">IFERROR(FIND("f_",LOWER(BS22)),-1)</f>
        <v>-1</v>
      </c>
      <c r="BU22" s="0" t="n">
        <f aca="false">IF(BT22=-1,-1, VALUE(MID(BS22,BT22+2, IFERROR(FIND(" ",BS22,BT22),999)-BT22-2)))</f>
        <v>-1</v>
      </c>
      <c r="BV22" s="0" t="str">
        <f aca="false">IF(OR(BT22=-1,IFERROR(INDEX(BT$2:BT$100,BU22),999)&gt;=0),BS22, REPLACE(BS22,BT22,IFERROR(FIND(" ",BS22,BT22),999)-BT22,                   INDEX(BS$2:BS$100,BU22)                  ) )</f>
        <v>dp1[company] = 'X'</v>
      </c>
      <c r="BW22" s="0" t="n">
        <f aca="false">IFERROR(FIND("f_",LOWER(BV22)),-1)</f>
        <v>-1</v>
      </c>
      <c r="BX22" s="0" t="n">
        <f aca="false">IF(BW22=-1,-1, VALUE(MID(BV22,BW22+2, IFERROR(FIND(" ",BV22,BW22),999)-BW22-2)))</f>
        <v>-1</v>
      </c>
      <c r="BY22" s="0" t="str">
        <f aca="false">IF(OR(BW22=-1,IFERROR(INDEX(BW$2:BW$100,BX22),999)&gt;=0),BV22, REPLACE(BV22,BW22,IFERROR(FIND(" ",BV22,BW22),999)-BW22,                   INDEX(BV$2:BV$100,BX22)                  ) )</f>
        <v>dp1[company] = 'X'</v>
      </c>
      <c r="BZ22" s="0" t="n">
        <f aca="false">IFERROR(FIND("f_",LOWER(BY22)),-1)</f>
        <v>-1</v>
      </c>
      <c r="CA22" s="0" t="n">
        <f aca="false">IF(BZ22=-1,-1, VALUE(MID(BY22,BZ22+2, IFERROR(FIND(" ",BY22,BZ22),999)-BZ22-2)))</f>
        <v>-1</v>
      </c>
      <c r="CB22" s="0" t="str">
        <f aca="false">IF(OR(BZ22=-1,IFERROR(INDEX(BZ$2:BZ$100,CA22),999)&gt;=0),BY22, REPLACE(BY22,BZ22,IFERROR(FIND(" ",BY22,BZ22),999)-BZ22,                   INDEX(BY$2:BY$100,CA22)                  ) )</f>
        <v>dp1[company] = 'X'</v>
      </c>
      <c r="CC22" s="0" t="n">
        <f aca="false">IFERROR(FIND("f_",LOWER(CB22)),-1)</f>
        <v>-1</v>
      </c>
      <c r="CD22" s="0" t="n">
        <f aca="false">IF(CC22=-1,-1, VALUE(MID(CB22,CC22+2, IFERROR(FIND(" ",CB22,CC22),999)-CC22-2)))</f>
        <v>-1</v>
      </c>
      <c r="CE22" s="0" t="str">
        <f aca="false">IF(OR(CC22=-1,IFERROR(INDEX(CC$2:CC$100,CD22),999)&gt;=0),CB22, REPLACE(CB22,CC22,IFERROR(FIND(" ",CB22,CC22),999)-CC22,                   INDEX(CB$2:CB$100,CD22)                  ) )</f>
        <v>dp1[company] = 'X'</v>
      </c>
      <c r="CF22" s="0" t="n">
        <f aca="false">IFERROR(FIND("f_",LOWER(CE22)),-1)</f>
        <v>-1</v>
      </c>
      <c r="CG22" s="0" t="n">
        <f aca="false">IF(CF22=-1,-1, VALUE(MID(CE22,CF22+2, IFERROR(FIND(" ",CE22,CF22),999)-CF22-2)))</f>
        <v>-1</v>
      </c>
      <c r="CH22" s="0" t="str">
        <f aca="false">IF(OR(CF22=-1,IFERROR(INDEX(CF$2:CF$100,CG22),999)&gt;=0),CE22, REPLACE(CE22,CF22,IFERROR(FIND(" ",CE22,CF22),999)-CF22,                   INDEX(CE$2:CE$100,CG22)                  ) )</f>
        <v>dp1[company] = 'X'</v>
      </c>
      <c r="CI22" s="0" t="n">
        <f aca="false">IFERROR(FIND("f_",LOWER(CH22)),-1)</f>
        <v>-1</v>
      </c>
      <c r="CJ22" s="0" t="n">
        <f aca="false">IF(CI22=-1,-1, VALUE(MID(CH22,CI22+2, IFERROR(FIND(" ",CH22,CI22),999)-CI22-2)))</f>
        <v>-1</v>
      </c>
      <c r="CK22" s="0" t="str">
        <f aca="false">IF(OR(CI22=-1,IFERROR(INDEX(CI$2:CI$100,CJ22),999)&gt;=0),CH22, REPLACE(CH22,CI22,IFERROR(FIND(" ",CH22,CI22),999)-CI22,                   INDEX(CH$2:CH$100,CJ22)                  ) )</f>
        <v>dp1[company] = 'X'</v>
      </c>
      <c r="CL22" s="0" t="n">
        <f aca="false">IFERROR(FIND("f_",LOWER(CK22)),-1)</f>
        <v>-1</v>
      </c>
      <c r="CM22" s="0" t="n">
        <f aca="false">IF(CL22=-1,-1, VALUE(MID(CK22,CL22+2, IFERROR(FIND(" ",CK22,CL22),999)-CL22-2)))</f>
        <v>-1</v>
      </c>
      <c r="CN22" s="0" t="str">
        <f aca="false">IF(OR(CL22=-1,IFERROR(INDEX(CL$2:CL$100,CM22),999)&gt;=0),CK22, REPLACE(CK22,CL22,IFERROR(FIND(" ",CK22,CL22),999)-CL22,                   INDEX(CK$2:CK$100,CM22)                  ) )</f>
        <v>dp1[company] = 'X'</v>
      </c>
      <c r="CO22" s="0" t="n">
        <f aca="false">IFERROR(FIND("f_",LOWER(CN22)),-1)</f>
        <v>-1</v>
      </c>
      <c r="CP22" s="0" t="n">
        <f aca="false">IF(CO22=-1,-1, VALUE(MID(CN22,CO22+2, IFERROR(FIND(" ",CN22,CO22),999)-CO22-2)))</f>
        <v>-1</v>
      </c>
      <c r="CQ22" s="0" t="str">
        <f aca="false">IF(OR(CO22=-1,IFERROR(INDEX(CO$2:CO$100,CP22),999)&gt;=0),CN22, REPLACE(CN22,CO22,IFERROR(FIND(" ",CN22,CO22),999)-CO22,                   INDEX(CN$2:CN$100,CP22)                  ) )</f>
        <v>dp1[company] = 'X'</v>
      </c>
      <c r="CR22" s="0" t="n">
        <f aca="false">IFERROR(FIND("f_",LOWER(CQ22)),-1)</f>
        <v>-1</v>
      </c>
      <c r="CS22" s="0" t="n">
        <f aca="false">IF(CR22=-1,-1, VALUE(MID(CQ22,CR22+2, IFERROR(FIND(" ",CQ22,CR22),999)-CR22-2)))</f>
        <v>-1</v>
      </c>
      <c r="CT22" s="0" t="str">
        <f aca="false">IF(OR(CR22=-1,IFERROR(INDEX(CR$2:CR$100,CS22),999)&gt;=0),CQ22, REPLACE(CQ22,CR22,IFERROR(FIND(" ",CQ22,CR22),999)-CR22,                   INDEX(CQ$2:CQ$100,CS22)                  ) )</f>
        <v>dp1[company] = 'X'</v>
      </c>
      <c r="CU22" s="0" t="n">
        <f aca="false">IFERROR(FIND("f_",LOWER(CT22)),-1)</f>
        <v>-1</v>
      </c>
      <c r="CV22" s="0" t="n">
        <f aca="false">IF(CU22=-1,-1, VALUE(MID(CT22,CU22+2, IFERROR(FIND(" ",CT22,CU22),999)-CU22-2)))</f>
        <v>-1</v>
      </c>
      <c r="CW22" s="0" t="str">
        <f aca="false">IF(OR(CU22=-1,IFERROR(INDEX(CU$2:CU$100,CV22),999)&gt;=0),CT22, REPLACE(CT22,CU22,IFERROR(FIND(" ",CT22,CU22),999)-CU22,                   INDEX(CT$2:CT$100,CV22)                  ) )</f>
        <v>dp1[company] = 'X'</v>
      </c>
      <c r="CX22" s="0" t="n">
        <f aca="false">IFERROR(FIND("f_",LOWER(CW22)),-1)</f>
        <v>-1</v>
      </c>
      <c r="CY22" s="0" t="n">
        <f aca="false">IF(CX22=-1,-1, VALUE(MID(CW22,CX22+2, IFERROR(FIND(" ",CW22,CX22),999)-CX22-2)))</f>
        <v>-1</v>
      </c>
      <c r="CZ22" s="0" t="str">
        <f aca="false">IF(OR(CX22=-1,IFERROR(INDEX(CX$2:CX$100,CY22),999)&gt;=0),CW22, REPLACE(CW22,CX22,IFERROR(FIND(" ",CW22,CX22),999)-CX22,                   INDEX(CW$2:CW$100,CY22)                  ) )</f>
        <v>dp1[company] = 'X'</v>
      </c>
      <c r="DA22" s="0" t="n">
        <f aca="false">IFERROR(FIND("f_",LOWER(CZ22)),-1)</f>
        <v>-1</v>
      </c>
      <c r="DB22" s="0" t="n">
        <f aca="false">IF(DA22=-1,-1, VALUE(MID(CZ22,DA22+2, IFERROR(FIND(" ",CZ22,DA22),999)-DA22-2)))</f>
        <v>-1</v>
      </c>
      <c r="DC22" s="0" t="str">
        <f aca="false">IF(OR(DA22=-1,IFERROR(INDEX(DA$2:DA$100,DB22),999)&gt;=0),CZ22, REPLACE(CZ22,DA22,IFERROR(FIND(" ",CZ22,DA22),999)-DA22,                   INDEX(CZ$2:CZ$100,DB22)                  ) )</f>
        <v>dp1[company] = 'X'</v>
      </c>
    </row>
    <row r="23" customFormat="false" ht="13.8" hidden="false" customHeight="false" outlineLevel="0" collapsed="false">
      <c r="D23" s="1"/>
      <c r="J23" s="0" t="n">
        <f aca="false">J22+1</f>
        <v>22</v>
      </c>
      <c r="L23" s="0" t="str">
        <f aca="false">DC23</f>
        <v/>
      </c>
      <c r="O23" s="0" t="e">
        <f aca="false">IF(D23="join", E23&amp;"["&amp;G23&amp;"] = "&amp;F23&amp;"["&amp;G23&amp;"]" &amp;IF(H23="",""," ∧ "&amp;E23&amp;"["&amp;H23&amp;"] = "&amp;F23&amp;"["&amp;H23&amp;"]") &amp;IF(I23="",""," ∧ "&amp;E23&amp;"["&amp;I23&amp;"] = "&amp;F23&amp;"["&amp;I23&amp;"]"), NA())</f>
        <v>#N/A</v>
      </c>
      <c r="P23" s="0" t="e">
        <f aca="false">IFERROR(O23,VLOOKUP($D23,Relrows!$A:$E,5,0))</f>
        <v>#N/A</v>
      </c>
      <c r="Q23" s="0" t="e">
        <f aca="false">SUBSTITUTE(SUBSTITUTE(SUBSTITUTE(P23,"parm1",E23),"parm2",F23),"parm3",G23)</f>
        <v>#N/A</v>
      </c>
      <c r="R23" s="0" t="str">
        <f aca="false">IFERROR(VLOOKUP(ROW($A22),$J$2:$Q$100,COLUMN(Q22)-COLUMN(J22)+1,0),"")</f>
        <v/>
      </c>
      <c r="T23" s="0" t="str">
        <f aca="false">R23</f>
        <v/>
      </c>
      <c r="U23" s="0" t="n">
        <f aca="false">IFERROR(FIND("f_",LOWER(T23)),-1)</f>
        <v>-1</v>
      </c>
      <c r="V23" s="0" t="n">
        <f aca="false">IF(U23=-1,-1, VALUE(MID(T23,U23+2, IFERROR(FIND(" ",T23,U23),999)-U23-2)))</f>
        <v>-1</v>
      </c>
      <c r="W23" s="0" t="str">
        <f aca="false">IF(OR(U23=-1,IFERROR(INDEX(U$2:U$100,V23),999)&gt;=0),T23, REPLACE(T23,U23,IFERROR(FIND(" ",T23,U23),999)-U23,                   INDEX(T$2:T$100,V23)                  ) )</f>
        <v/>
      </c>
      <c r="X23" s="0" t="n">
        <f aca="false">IFERROR(FIND("f_",LOWER(W23)),-1)</f>
        <v>-1</v>
      </c>
      <c r="Y23" s="0" t="n">
        <f aca="false">IF(X23=-1,-1, VALUE(MID(W23,X23+2, IFERROR(FIND(" ",W23,X23),999)-X23-2)))</f>
        <v>-1</v>
      </c>
      <c r="Z23" s="0" t="str">
        <f aca="false">IF(OR(X23=-1,IFERROR(INDEX(X$2:X$100,Y23),999)&gt;=0),W23, REPLACE(W23,X23,IFERROR(FIND(" ",W23,X23),999)-X23,                   INDEX(W$2:W$100,Y23)                  ) )</f>
        <v/>
      </c>
      <c r="AA23" s="0" t="n">
        <f aca="false">IFERROR(FIND("f_",LOWER(Z23)),-1)</f>
        <v>-1</v>
      </c>
      <c r="AB23" s="0" t="n">
        <f aca="false">IF(AA23=-1,-1, VALUE(MID(Z23,AA23+2, IFERROR(FIND(" ",Z23,AA23),999)-AA23-2)))</f>
        <v>-1</v>
      </c>
      <c r="AC23" s="0" t="str">
        <f aca="false">IF(OR(AA23=-1,IFERROR(INDEX(AA$2:AA$100,AB23),999)&gt;=0),Z23, REPLACE(Z23,AA23,IFERROR(FIND(" ",Z23,AA23),999)-AA23,                   INDEX(Z$2:Z$100,AB23)                  ) )</f>
        <v/>
      </c>
      <c r="AD23" s="0" t="n">
        <f aca="false">IFERROR(FIND("f_",LOWER(AC23)),-1)</f>
        <v>-1</v>
      </c>
      <c r="AE23" s="0" t="n">
        <f aca="false">IF(AD23=-1,-1, VALUE(MID(AC23,AD23+2, IFERROR(FIND(" ",AC23,AD23),999)-AD23-2)))</f>
        <v>-1</v>
      </c>
      <c r="AF23" s="0" t="str">
        <f aca="false">IF(OR(AD23=-1,IFERROR(INDEX(AD$2:AD$100,AE23),999)&gt;=0),AC23, REPLACE(AC23,AD23,IFERROR(FIND(" ",AC23,AD23),999)-AD23,                   INDEX(AC$2:AC$100,AE23)                  ) )</f>
        <v/>
      </c>
      <c r="AG23" s="0" t="n">
        <f aca="false">IFERROR(FIND("f_",LOWER(AF23)),-1)</f>
        <v>-1</v>
      </c>
      <c r="AH23" s="0" t="n">
        <f aca="false">IF(AG23=-1,-1, VALUE(MID(AF23,AG23+2, IFERROR(FIND(" ",AF23,AG23),999)-AG23-2)))</f>
        <v>-1</v>
      </c>
      <c r="AI23" s="0" t="str">
        <f aca="false">IF(OR(AG23=-1,IFERROR(INDEX(AG$2:AG$100,AH23),999)&gt;=0),AF23, REPLACE(AF23,AG23,IFERROR(FIND(" ",AF23,AG23),999)-AG23,                   INDEX(AF$2:AF$100,AH23)                  ) )</f>
        <v/>
      </c>
      <c r="AJ23" s="0" t="n">
        <f aca="false">IFERROR(FIND("f_",LOWER(AI23)),-1)</f>
        <v>-1</v>
      </c>
      <c r="AK23" s="0" t="n">
        <f aca="false">IF(AJ23=-1,-1, VALUE(MID(AI23,AJ23+2, IFERROR(FIND(" ",AI23,AJ23),999)-AJ23-2)))</f>
        <v>-1</v>
      </c>
      <c r="AL23" s="0" t="str">
        <f aca="false">IF(OR(AJ23=-1,IFERROR(INDEX(AJ$2:AJ$100,AK23),999)&gt;=0),AI23, REPLACE(AI23,AJ23,IFERROR(FIND(" ",AI23,AJ23),999)-AJ23,                   INDEX(AI$2:AI$100,AK23)                  ) )</f>
        <v/>
      </c>
      <c r="AM23" s="0" t="n">
        <f aca="false">IFERROR(FIND("f_",LOWER(AL23)),-1)</f>
        <v>-1</v>
      </c>
      <c r="AN23" s="0" t="n">
        <f aca="false">IF(AM23=-1,-1, VALUE(MID(AL23,AM23+2, IFERROR(FIND(" ",AL23,AM23),999)-AM23-2)))</f>
        <v>-1</v>
      </c>
      <c r="AO23" s="0" t="str">
        <f aca="false">IF(OR(AM23=-1,IFERROR(INDEX(AM$2:AM$100,AN23),999)&gt;=0),AL23, REPLACE(AL23,AM23,IFERROR(FIND(" ",AL23,AM23),999)-AM23,                   INDEX(AL$2:AL$100,AN23)                  ) )</f>
        <v/>
      </c>
      <c r="AP23" s="0" t="n">
        <f aca="false">IFERROR(FIND("f_",LOWER(AO23)),-1)</f>
        <v>-1</v>
      </c>
      <c r="AQ23" s="0" t="n">
        <f aca="false">IF(AP23=-1,-1, VALUE(MID(AO23,AP23+2, IFERROR(FIND(" ",AO23,AP23),999)-AP23-2)))</f>
        <v>-1</v>
      </c>
      <c r="AR23" s="0" t="str">
        <f aca="false">IF(OR(AP23=-1,IFERROR(INDEX(AP$2:AP$100,AQ23),999)&gt;=0),AO23, REPLACE(AO23,AP23,IFERROR(FIND(" ",AO23,AP23),999)-AP23,                   INDEX(AO$2:AO$100,AQ23)                  ) )</f>
        <v/>
      </c>
      <c r="AS23" s="0" t="n">
        <f aca="false">IFERROR(FIND("f_",LOWER(AR23)),-1)</f>
        <v>-1</v>
      </c>
      <c r="AT23" s="0" t="n">
        <f aca="false">IF(AS23=-1,-1, VALUE(MID(AR23,AS23+2, IFERROR(FIND(" ",AR23,AS23),999)-AS23-2)))</f>
        <v>-1</v>
      </c>
      <c r="AU23" s="0" t="str">
        <f aca="false">IF(OR(AS23=-1,IFERROR(INDEX(AS$2:AS$100,AT23),999)&gt;=0),AR23, REPLACE(AR23,AS23,IFERROR(FIND(" ",AR23,AS23),999)-AS23,                   INDEX(AR$2:AR$100,AT23)                  ) )</f>
        <v/>
      </c>
      <c r="AV23" s="0" t="n">
        <f aca="false">IFERROR(FIND("f_",LOWER(AU23)),-1)</f>
        <v>-1</v>
      </c>
      <c r="AW23" s="0" t="n">
        <f aca="false">IF(AV23=-1,-1, VALUE(MID(AU23,AV23+2, IFERROR(FIND(" ",AU23,AV23),999)-AV23-2)))</f>
        <v>-1</v>
      </c>
      <c r="AX23" s="0" t="str">
        <f aca="false">IF(OR(AV23=-1,IFERROR(INDEX(AV$2:AV$100,AW23),999)&gt;=0),AU23, REPLACE(AU23,AV23,IFERROR(FIND(" ",AU23,AV23),999)-AV23,                   INDEX(AU$2:AU$100,AW23)                  ) )</f>
        <v/>
      </c>
      <c r="AY23" s="0" t="n">
        <f aca="false">IFERROR(FIND("f_",LOWER(AX23)),-1)</f>
        <v>-1</v>
      </c>
      <c r="AZ23" s="0" t="n">
        <f aca="false">IF(AY23=-1,-1, VALUE(MID(AX23,AY23+2, IFERROR(FIND(" ",AX23,AY23),999)-AY23-2)))</f>
        <v>-1</v>
      </c>
      <c r="BA23" s="0" t="str">
        <f aca="false">IF(OR(AY23=-1,IFERROR(INDEX(AY$2:AY$100,AZ23),999)&gt;=0),AX23, REPLACE(AX23,AY23,IFERROR(FIND(" ",AX23,AY23),999)-AY23,                   INDEX(AX$2:AX$100,AZ23)                  ) )</f>
        <v/>
      </c>
      <c r="BB23" s="0" t="n">
        <f aca="false">IFERROR(FIND("f_",LOWER(BA23)),-1)</f>
        <v>-1</v>
      </c>
      <c r="BC23" s="0" t="n">
        <f aca="false">IF(BB23=-1,-1, VALUE(MID(BA23,BB23+2, IFERROR(FIND(" ",BA23,BB23),999)-BB23-2)))</f>
        <v>-1</v>
      </c>
      <c r="BD23" s="0" t="str">
        <f aca="false">IF(OR(BB23=-1,IFERROR(INDEX(BB$2:BB$100,BC23),999)&gt;=0),BA23, REPLACE(BA23,BB23,IFERROR(FIND(" ",BA23,BB23),999)-BB23,                   INDEX(BA$2:BA$100,BC23)                  ) )</f>
        <v/>
      </c>
      <c r="BE23" s="0" t="n">
        <f aca="false">IFERROR(FIND("f_",LOWER(BD23)),-1)</f>
        <v>-1</v>
      </c>
      <c r="BF23" s="0" t="n">
        <f aca="false">IF(BE23=-1,-1, VALUE(MID(BD23,BE23+2, IFERROR(FIND(" ",BD23,BE23),999)-BE23-2)))</f>
        <v>-1</v>
      </c>
      <c r="BG23" s="0" t="str">
        <f aca="false">IF(OR(BE23=-1,IFERROR(INDEX(BE$2:BE$100,BF23),999)&gt;=0),BD23, REPLACE(BD23,BE23,IFERROR(FIND(" ",BD23,BE23),999)-BE23,                   INDEX(BD$2:BD$100,BF23)                  ) )</f>
        <v/>
      </c>
      <c r="BH23" s="0" t="n">
        <f aca="false">IFERROR(FIND("f_",LOWER(BG23)),-1)</f>
        <v>-1</v>
      </c>
      <c r="BI23" s="0" t="n">
        <f aca="false">IF(BH23=-1,-1, VALUE(MID(BG23,BH23+2, IFERROR(FIND(" ",BG23,BH23),999)-BH23-2)))</f>
        <v>-1</v>
      </c>
      <c r="BJ23" s="0" t="str">
        <f aca="false">IF(OR(BH23=-1,IFERROR(INDEX(BH$2:BH$100,BI23),999)&gt;=0),BG23, REPLACE(BG23,BH23,IFERROR(FIND(" ",BG23,BH23),999)-BH23,                   INDEX(BG$2:BG$100,BI23)                  ) )</f>
        <v/>
      </c>
      <c r="BK23" s="0" t="n">
        <f aca="false">IFERROR(FIND("f_",LOWER(BJ23)),-1)</f>
        <v>-1</v>
      </c>
      <c r="BL23" s="0" t="n">
        <f aca="false">IF(BK23=-1,-1, VALUE(MID(BJ23,BK23+2, IFERROR(FIND(" ",BJ23,BK23),999)-BK23-2)))</f>
        <v>-1</v>
      </c>
      <c r="BM23" s="0" t="str">
        <f aca="false">IF(OR(BK23=-1,IFERROR(INDEX(BK$2:BK$100,BL23),999)&gt;=0),BJ23, REPLACE(BJ23,BK23,IFERROR(FIND(" ",BJ23,BK23),999)-BK23,                   INDEX(BJ$2:BJ$100,BL23)                  ) )</f>
        <v/>
      </c>
      <c r="BN23" s="0" t="n">
        <f aca="false">IFERROR(FIND("f_",LOWER(BM23)),-1)</f>
        <v>-1</v>
      </c>
      <c r="BO23" s="0" t="n">
        <f aca="false">IF(BN23=-1,-1, VALUE(MID(BM23,BN23+2, IFERROR(FIND(" ",BM23,BN23),999)-BN23-2)))</f>
        <v>-1</v>
      </c>
      <c r="BP23" s="0" t="str">
        <f aca="false">IF(OR(BN23=-1,IFERROR(INDEX(BN$2:BN$100,BO23),999)&gt;=0),BM23, REPLACE(BM23,BN23,IFERROR(FIND(" ",BM23,BN23),999)-BN23,                   INDEX(BM$2:BM$100,BO23)                  ) )</f>
        <v/>
      </c>
      <c r="BQ23" s="0" t="n">
        <f aca="false">IFERROR(FIND("f_",LOWER(BP23)),-1)</f>
        <v>-1</v>
      </c>
      <c r="BR23" s="0" t="n">
        <f aca="false">IF(BQ23=-1,-1, VALUE(MID(BP23,BQ23+2, IFERROR(FIND(" ",BP23,BQ23),999)-BQ23-2)))</f>
        <v>-1</v>
      </c>
      <c r="BS23" s="0" t="str">
        <f aca="false">IF(OR(BQ23=-1,IFERROR(INDEX(BQ$2:BQ$100,BR23),999)&gt;=0),BP23, REPLACE(BP23,BQ23,IFERROR(FIND(" ",BP23,BQ23),999)-BQ23,                   INDEX(BP$2:BP$100,BR23)                  ) )</f>
        <v/>
      </c>
      <c r="BT23" s="0" t="n">
        <f aca="false">IFERROR(FIND("f_",LOWER(BS23)),-1)</f>
        <v>-1</v>
      </c>
      <c r="BU23" s="0" t="n">
        <f aca="false">IF(BT23=-1,-1, VALUE(MID(BS23,BT23+2, IFERROR(FIND(" ",BS23,BT23),999)-BT23-2)))</f>
        <v>-1</v>
      </c>
      <c r="BV23" s="0" t="str">
        <f aca="false">IF(OR(BT23=-1,IFERROR(INDEX(BT$2:BT$100,BU23),999)&gt;=0),BS23, REPLACE(BS23,BT23,IFERROR(FIND(" ",BS23,BT23),999)-BT23,                   INDEX(BS$2:BS$100,BU23)                  ) )</f>
        <v/>
      </c>
      <c r="BW23" s="0" t="n">
        <f aca="false">IFERROR(FIND("f_",LOWER(BV23)),-1)</f>
        <v>-1</v>
      </c>
      <c r="BX23" s="0" t="n">
        <f aca="false">IF(BW23=-1,-1, VALUE(MID(BV23,BW23+2, IFERROR(FIND(" ",BV23,BW23),999)-BW23-2)))</f>
        <v>-1</v>
      </c>
      <c r="BY23" s="0" t="str">
        <f aca="false">IF(OR(BW23=-1,IFERROR(INDEX(BW$2:BW$100,BX23),999)&gt;=0),BV23, REPLACE(BV23,BW23,IFERROR(FIND(" ",BV23,BW23),999)-BW23,                   INDEX(BV$2:BV$100,BX23)                  ) )</f>
        <v/>
      </c>
      <c r="BZ23" s="0" t="n">
        <f aca="false">IFERROR(FIND("f_",LOWER(BY23)),-1)</f>
        <v>-1</v>
      </c>
      <c r="CA23" s="0" t="n">
        <f aca="false">IF(BZ23=-1,-1, VALUE(MID(BY23,BZ23+2, IFERROR(FIND(" ",BY23,BZ23),999)-BZ23-2)))</f>
        <v>-1</v>
      </c>
      <c r="CB23" s="0" t="str">
        <f aca="false">IF(OR(BZ23=-1,IFERROR(INDEX(BZ$2:BZ$100,CA23),999)&gt;=0),BY23, REPLACE(BY23,BZ23,IFERROR(FIND(" ",BY23,BZ23),999)-BZ23,                   INDEX(BY$2:BY$100,CA23)                  ) )</f>
        <v/>
      </c>
      <c r="CC23" s="0" t="n">
        <f aca="false">IFERROR(FIND("f_",LOWER(CB23)),-1)</f>
        <v>-1</v>
      </c>
      <c r="CD23" s="0" t="n">
        <f aca="false">IF(CC23=-1,-1, VALUE(MID(CB23,CC23+2, IFERROR(FIND(" ",CB23,CC23),999)-CC23-2)))</f>
        <v>-1</v>
      </c>
      <c r="CE23" s="0" t="str">
        <f aca="false">IF(OR(CC23=-1,IFERROR(INDEX(CC$2:CC$100,CD23),999)&gt;=0),CB23, REPLACE(CB23,CC23,IFERROR(FIND(" ",CB23,CC23),999)-CC23,                   INDEX(CB$2:CB$100,CD23)                  ) )</f>
        <v/>
      </c>
      <c r="CF23" s="0" t="n">
        <f aca="false">IFERROR(FIND("f_",LOWER(CE23)),-1)</f>
        <v>-1</v>
      </c>
      <c r="CG23" s="0" t="n">
        <f aca="false">IF(CF23=-1,-1, VALUE(MID(CE23,CF23+2, IFERROR(FIND(" ",CE23,CF23),999)-CF23-2)))</f>
        <v>-1</v>
      </c>
      <c r="CH23" s="0" t="str">
        <f aca="false">IF(OR(CF23=-1,IFERROR(INDEX(CF$2:CF$100,CG23),999)&gt;=0),CE23, REPLACE(CE23,CF23,IFERROR(FIND(" ",CE23,CF23),999)-CF23,                   INDEX(CE$2:CE$100,CG23)                  ) )</f>
        <v/>
      </c>
      <c r="CI23" s="0" t="n">
        <f aca="false">IFERROR(FIND("f_",LOWER(CH23)),-1)</f>
        <v>-1</v>
      </c>
      <c r="CJ23" s="0" t="n">
        <f aca="false">IF(CI23=-1,-1, VALUE(MID(CH23,CI23+2, IFERROR(FIND(" ",CH23,CI23),999)-CI23-2)))</f>
        <v>-1</v>
      </c>
      <c r="CK23" s="0" t="str">
        <f aca="false">IF(OR(CI23=-1,IFERROR(INDEX(CI$2:CI$100,CJ23),999)&gt;=0),CH23, REPLACE(CH23,CI23,IFERROR(FIND(" ",CH23,CI23),999)-CI23,                   INDEX(CH$2:CH$100,CJ23)                  ) )</f>
        <v/>
      </c>
      <c r="CL23" s="0" t="n">
        <f aca="false">IFERROR(FIND("f_",LOWER(CK23)),-1)</f>
        <v>-1</v>
      </c>
      <c r="CM23" s="0" t="n">
        <f aca="false">IF(CL23=-1,-1, VALUE(MID(CK23,CL23+2, IFERROR(FIND(" ",CK23,CL23),999)-CL23-2)))</f>
        <v>-1</v>
      </c>
      <c r="CN23" s="0" t="str">
        <f aca="false">IF(OR(CL23=-1,IFERROR(INDEX(CL$2:CL$100,CM23),999)&gt;=0),CK23, REPLACE(CK23,CL23,IFERROR(FIND(" ",CK23,CL23),999)-CL23,                   INDEX(CK$2:CK$100,CM23)                  ) )</f>
        <v/>
      </c>
      <c r="CO23" s="0" t="n">
        <f aca="false">IFERROR(FIND("f_",LOWER(CN23)),-1)</f>
        <v>-1</v>
      </c>
      <c r="CP23" s="0" t="n">
        <f aca="false">IF(CO23=-1,-1, VALUE(MID(CN23,CO23+2, IFERROR(FIND(" ",CN23,CO23),999)-CO23-2)))</f>
        <v>-1</v>
      </c>
      <c r="CQ23" s="0" t="str">
        <f aca="false">IF(OR(CO23=-1,IFERROR(INDEX(CO$2:CO$100,CP23),999)&gt;=0),CN23, REPLACE(CN23,CO23,IFERROR(FIND(" ",CN23,CO23),999)-CO23,                   INDEX(CN$2:CN$100,CP23)                  ) )</f>
        <v/>
      </c>
      <c r="CR23" s="0" t="n">
        <f aca="false">IFERROR(FIND("f_",LOWER(CQ23)),-1)</f>
        <v>-1</v>
      </c>
      <c r="CS23" s="0" t="n">
        <f aca="false">IF(CR23=-1,-1, VALUE(MID(CQ23,CR23+2, IFERROR(FIND(" ",CQ23,CR23),999)-CR23-2)))</f>
        <v>-1</v>
      </c>
      <c r="CT23" s="0" t="str">
        <f aca="false">IF(OR(CR23=-1,IFERROR(INDEX(CR$2:CR$100,CS23),999)&gt;=0),CQ23, REPLACE(CQ23,CR23,IFERROR(FIND(" ",CQ23,CR23),999)-CR23,                   INDEX(CQ$2:CQ$100,CS23)                  ) )</f>
        <v/>
      </c>
      <c r="CU23" s="0" t="n">
        <f aca="false">IFERROR(FIND("f_",LOWER(CT23)),-1)</f>
        <v>-1</v>
      </c>
      <c r="CV23" s="0" t="n">
        <f aca="false">IF(CU23=-1,-1, VALUE(MID(CT23,CU23+2, IFERROR(FIND(" ",CT23,CU23),999)-CU23-2)))</f>
        <v>-1</v>
      </c>
      <c r="CW23" s="0" t="str">
        <f aca="false">IF(OR(CU23=-1,IFERROR(INDEX(CU$2:CU$100,CV23),999)&gt;=0),CT23, REPLACE(CT23,CU23,IFERROR(FIND(" ",CT23,CU23),999)-CU23,                   INDEX(CT$2:CT$100,CV23)                  ) )</f>
        <v/>
      </c>
      <c r="CX23" s="0" t="n">
        <f aca="false">IFERROR(FIND("f_",LOWER(CW23)),-1)</f>
        <v>-1</v>
      </c>
      <c r="CY23" s="0" t="n">
        <f aca="false">IF(CX23=-1,-1, VALUE(MID(CW23,CX23+2, IFERROR(FIND(" ",CW23,CX23),999)-CX23-2)))</f>
        <v>-1</v>
      </c>
      <c r="CZ23" s="0" t="str">
        <f aca="false">IF(OR(CX23=-1,IFERROR(INDEX(CX$2:CX$100,CY23),999)&gt;=0),CW23, REPLACE(CW23,CX23,IFERROR(FIND(" ",CW23,CX23),999)-CX23,                   INDEX(CW$2:CW$100,CY23)                  ) )</f>
        <v/>
      </c>
      <c r="DA23" s="0" t="n">
        <f aca="false">IFERROR(FIND("f_",LOWER(CZ23)),-1)</f>
        <v>-1</v>
      </c>
      <c r="DB23" s="0" t="n">
        <f aca="false">IF(DA23=-1,-1, VALUE(MID(CZ23,DA23+2, IFERROR(FIND(" ",CZ23,DA23),999)-DA23-2)))</f>
        <v>-1</v>
      </c>
      <c r="DC23" s="0" t="str">
        <f aca="false">IF(OR(DA23=-1,IFERROR(INDEX(DA$2:DA$100,DB23),999)&gt;=0),CZ23, REPLACE(CZ23,DA23,IFERROR(FIND(" ",CZ23,DA23),999)-DA23,                   INDEX(CZ$2:CZ$100,DB23)                  ) )</f>
        <v/>
      </c>
    </row>
    <row r="24" customFormat="false" ht="13.8" hidden="false" customHeight="false" outlineLevel="0" collapsed="false">
      <c r="D24" s="1"/>
      <c r="J24" s="0" t="n">
        <f aca="false">J23+1</f>
        <v>23</v>
      </c>
      <c r="L24" s="0" t="str">
        <f aca="false">DC24</f>
        <v/>
      </c>
      <c r="O24" s="0" t="e">
        <f aca="false">IF(D24="join", E24&amp;"["&amp;G24&amp;"] = "&amp;F24&amp;"["&amp;G24&amp;"]" &amp;IF(H24="",""," ∧ "&amp;E24&amp;"["&amp;H24&amp;"] = "&amp;F24&amp;"["&amp;H24&amp;"]") &amp;IF(I24="",""," ∧ "&amp;E24&amp;"["&amp;I24&amp;"] = "&amp;F24&amp;"["&amp;I24&amp;"]"), NA())</f>
        <v>#N/A</v>
      </c>
      <c r="P24" s="0" t="e">
        <f aca="false">IFERROR(O24,VLOOKUP($D24,Relrows!$A:$E,5,0))</f>
        <v>#N/A</v>
      </c>
      <c r="Q24" s="0" t="e">
        <f aca="false">SUBSTITUTE(SUBSTITUTE(SUBSTITUTE(P24,"parm1",E24),"parm2",F24),"parm3",G24)</f>
        <v>#N/A</v>
      </c>
      <c r="R24" s="0" t="str">
        <f aca="false">IFERROR(VLOOKUP(ROW($A23),$J$2:$Q$100,COLUMN(Q23)-COLUMN(J23)+1,0),"")</f>
        <v/>
      </c>
      <c r="T24" s="0" t="str">
        <f aca="false">R24</f>
        <v/>
      </c>
      <c r="U24" s="0" t="n">
        <f aca="false">IFERROR(FIND("f_",LOWER(T24)),-1)</f>
        <v>-1</v>
      </c>
      <c r="V24" s="0" t="n">
        <f aca="false">IF(U24=-1,-1, VALUE(MID(T24,U24+2, IFERROR(FIND(" ",T24,U24),999)-U24-2)))</f>
        <v>-1</v>
      </c>
      <c r="W24" s="0" t="str">
        <f aca="false">IF(OR(U24=-1,IFERROR(INDEX(U$2:U$100,V24),999)&gt;=0),T24, REPLACE(T24,U24,IFERROR(FIND(" ",T24,U24),999)-U24,                   INDEX(T$2:T$100,V24)                  ) )</f>
        <v/>
      </c>
      <c r="X24" s="0" t="n">
        <f aca="false">IFERROR(FIND("f_",LOWER(W24)),-1)</f>
        <v>-1</v>
      </c>
      <c r="Y24" s="0" t="n">
        <f aca="false">IF(X24=-1,-1, VALUE(MID(W24,X24+2, IFERROR(FIND(" ",W24,X24),999)-X24-2)))</f>
        <v>-1</v>
      </c>
      <c r="Z24" s="0" t="str">
        <f aca="false">IF(OR(X24=-1,IFERROR(INDEX(X$2:X$100,Y24),999)&gt;=0),W24, REPLACE(W24,X24,IFERROR(FIND(" ",W24,X24),999)-X24,                   INDEX(W$2:W$100,Y24)                  ) )</f>
        <v/>
      </c>
      <c r="AA24" s="0" t="n">
        <f aca="false">IFERROR(FIND("f_",LOWER(Z24)),-1)</f>
        <v>-1</v>
      </c>
      <c r="AB24" s="0" t="n">
        <f aca="false">IF(AA24=-1,-1, VALUE(MID(Z24,AA24+2, IFERROR(FIND(" ",Z24,AA24),999)-AA24-2)))</f>
        <v>-1</v>
      </c>
      <c r="AC24" s="0" t="str">
        <f aca="false">IF(OR(AA24=-1,IFERROR(INDEX(AA$2:AA$100,AB24),999)&gt;=0),Z24, REPLACE(Z24,AA24,IFERROR(FIND(" ",Z24,AA24),999)-AA24,                   INDEX(Z$2:Z$100,AB24)                  ) )</f>
        <v/>
      </c>
      <c r="AD24" s="0" t="n">
        <f aca="false">IFERROR(FIND("f_",LOWER(AC24)),-1)</f>
        <v>-1</v>
      </c>
      <c r="AE24" s="0" t="n">
        <f aca="false">IF(AD24=-1,-1, VALUE(MID(AC24,AD24+2, IFERROR(FIND(" ",AC24,AD24),999)-AD24-2)))</f>
        <v>-1</v>
      </c>
      <c r="AF24" s="0" t="str">
        <f aca="false">IF(OR(AD24=-1,IFERROR(INDEX(AD$2:AD$100,AE24),999)&gt;=0),AC24, REPLACE(AC24,AD24,IFERROR(FIND(" ",AC24,AD24),999)-AD24,                   INDEX(AC$2:AC$100,AE24)                  ) )</f>
        <v/>
      </c>
      <c r="AG24" s="0" t="n">
        <f aca="false">IFERROR(FIND("f_",LOWER(AF24)),-1)</f>
        <v>-1</v>
      </c>
      <c r="AH24" s="0" t="n">
        <f aca="false">IF(AG24=-1,-1, VALUE(MID(AF24,AG24+2, IFERROR(FIND(" ",AF24,AG24),999)-AG24-2)))</f>
        <v>-1</v>
      </c>
      <c r="AI24" s="0" t="str">
        <f aca="false">IF(OR(AG24=-1,IFERROR(INDEX(AG$2:AG$100,AH24),999)&gt;=0),AF24, REPLACE(AF24,AG24,IFERROR(FIND(" ",AF24,AG24),999)-AG24,                   INDEX(AF$2:AF$100,AH24)                  ) )</f>
        <v/>
      </c>
      <c r="AJ24" s="0" t="n">
        <f aca="false">IFERROR(FIND("f_",LOWER(AI24)),-1)</f>
        <v>-1</v>
      </c>
      <c r="AK24" s="0" t="n">
        <f aca="false">IF(AJ24=-1,-1, VALUE(MID(AI24,AJ24+2, IFERROR(FIND(" ",AI24,AJ24),999)-AJ24-2)))</f>
        <v>-1</v>
      </c>
      <c r="AL24" s="0" t="str">
        <f aca="false">IF(OR(AJ24=-1,IFERROR(INDEX(AJ$2:AJ$100,AK24),999)&gt;=0),AI24, REPLACE(AI24,AJ24,IFERROR(FIND(" ",AI24,AJ24),999)-AJ24,                   INDEX(AI$2:AI$100,AK24)                  ) )</f>
        <v/>
      </c>
      <c r="AM24" s="0" t="n">
        <f aca="false">IFERROR(FIND("f_",LOWER(AL24)),-1)</f>
        <v>-1</v>
      </c>
      <c r="AN24" s="0" t="n">
        <f aca="false">IF(AM24=-1,-1, VALUE(MID(AL24,AM24+2, IFERROR(FIND(" ",AL24,AM24),999)-AM24-2)))</f>
        <v>-1</v>
      </c>
      <c r="AO24" s="0" t="str">
        <f aca="false">IF(OR(AM24=-1,IFERROR(INDEX(AM$2:AM$100,AN24),999)&gt;=0),AL24, REPLACE(AL24,AM24,IFERROR(FIND(" ",AL24,AM24),999)-AM24,                   INDEX(AL$2:AL$100,AN24)                  ) )</f>
        <v/>
      </c>
      <c r="AP24" s="0" t="n">
        <f aca="false">IFERROR(FIND("f_",LOWER(AO24)),-1)</f>
        <v>-1</v>
      </c>
      <c r="AQ24" s="0" t="n">
        <f aca="false">IF(AP24=-1,-1, VALUE(MID(AO24,AP24+2, IFERROR(FIND(" ",AO24,AP24),999)-AP24-2)))</f>
        <v>-1</v>
      </c>
      <c r="AR24" s="0" t="str">
        <f aca="false">IF(OR(AP24=-1,IFERROR(INDEX(AP$2:AP$100,AQ24),999)&gt;=0),AO24, REPLACE(AO24,AP24,IFERROR(FIND(" ",AO24,AP24),999)-AP24,                   INDEX(AO$2:AO$100,AQ24)                  ) )</f>
        <v/>
      </c>
      <c r="AS24" s="0" t="n">
        <f aca="false">IFERROR(FIND("f_",LOWER(AR24)),-1)</f>
        <v>-1</v>
      </c>
      <c r="AT24" s="0" t="n">
        <f aca="false">IF(AS24=-1,-1, VALUE(MID(AR24,AS24+2, IFERROR(FIND(" ",AR24,AS24),999)-AS24-2)))</f>
        <v>-1</v>
      </c>
      <c r="AU24" s="0" t="str">
        <f aca="false">IF(OR(AS24=-1,IFERROR(INDEX(AS$2:AS$100,AT24),999)&gt;=0),AR24, REPLACE(AR24,AS24,IFERROR(FIND(" ",AR24,AS24),999)-AS24,                   INDEX(AR$2:AR$100,AT24)                  ) )</f>
        <v/>
      </c>
      <c r="AV24" s="0" t="n">
        <f aca="false">IFERROR(FIND("f_",LOWER(AU24)),-1)</f>
        <v>-1</v>
      </c>
      <c r="AW24" s="0" t="n">
        <f aca="false">IF(AV24=-1,-1, VALUE(MID(AU24,AV24+2, IFERROR(FIND(" ",AU24,AV24),999)-AV24-2)))</f>
        <v>-1</v>
      </c>
      <c r="AX24" s="0" t="str">
        <f aca="false">IF(OR(AV24=-1,IFERROR(INDEX(AV$2:AV$100,AW24),999)&gt;=0),AU24, REPLACE(AU24,AV24,IFERROR(FIND(" ",AU24,AV24),999)-AV24,                   INDEX(AU$2:AU$100,AW24)                  ) )</f>
        <v/>
      </c>
      <c r="AY24" s="0" t="n">
        <f aca="false">IFERROR(FIND("f_",LOWER(AX24)),-1)</f>
        <v>-1</v>
      </c>
      <c r="AZ24" s="0" t="n">
        <f aca="false">IF(AY24=-1,-1, VALUE(MID(AX24,AY24+2, IFERROR(FIND(" ",AX24,AY24),999)-AY24-2)))</f>
        <v>-1</v>
      </c>
      <c r="BA24" s="0" t="str">
        <f aca="false">IF(OR(AY24=-1,IFERROR(INDEX(AY$2:AY$100,AZ24),999)&gt;=0),AX24, REPLACE(AX24,AY24,IFERROR(FIND(" ",AX24,AY24),999)-AY24,                   INDEX(AX$2:AX$100,AZ24)                  ) )</f>
        <v/>
      </c>
      <c r="BB24" s="0" t="n">
        <f aca="false">IFERROR(FIND("f_",LOWER(BA24)),-1)</f>
        <v>-1</v>
      </c>
      <c r="BC24" s="0" t="n">
        <f aca="false">IF(BB24=-1,-1, VALUE(MID(BA24,BB24+2, IFERROR(FIND(" ",BA24,BB24),999)-BB24-2)))</f>
        <v>-1</v>
      </c>
      <c r="BD24" s="0" t="str">
        <f aca="false">IF(OR(BB24=-1,IFERROR(INDEX(BB$2:BB$100,BC24),999)&gt;=0),BA24, REPLACE(BA24,BB24,IFERROR(FIND(" ",BA24,BB24),999)-BB24,                   INDEX(BA$2:BA$100,BC24)                  ) )</f>
        <v/>
      </c>
      <c r="BE24" s="0" t="n">
        <f aca="false">IFERROR(FIND("f_",LOWER(BD24)),-1)</f>
        <v>-1</v>
      </c>
      <c r="BF24" s="0" t="n">
        <f aca="false">IF(BE24=-1,-1, VALUE(MID(BD24,BE24+2, IFERROR(FIND(" ",BD24,BE24),999)-BE24-2)))</f>
        <v>-1</v>
      </c>
      <c r="BG24" s="0" t="str">
        <f aca="false">IF(OR(BE24=-1,IFERROR(INDEX(BE$2:BE$100,BF24),999)&gt;=0),BD24, REPLACE(BD24,BE24,IFERROR(FIND(" ",BD24,BE24),999)-BE24,                   INDEX(BD$2:BD$100,BF24)                  ) )</f>
        <v/>
      </c>
      <c r="BH24" s="0" t="n">
        <f aca="false">IFERROR(FIND("f_",LOWER(BG24)),-1)</f>
        <v>-1</v>
      </c>
      <c r="BI24" s="0" t="n">
        <f aca="false">IF(BH24=-1,-1, VALUE(MID(BG24,BH24+2, IFERROR(FIND(" ",BG24,BH24),999)-BH24-2)))</f>
        <v>-1</v>
      </c>
      <c r="BJ24" s="0" t="str">
        <f aca="false">IF(OR(BH24=-1,IFERROR(INDEX(BH$2:BH$100,BI24),999)&gt;=0),BG24, REPLACE(BG24,BH24,IFERROR(FIND(" ",BG24,BH24),999)-BH24,                   INDEX(BG$2:BG$100,BI24)                  ) )</f>
        <v/>
      </c>
      <c r="BK24" s="0" t="n">
        <f aca="false">IFERROR(FIND("f_",LOWER(BJ24)),-1)</f>
        <v>-1</v>
      </c>
      <c r="BL24" s="0" t="n">
        <f aca="false">IF(BK24=-1,-1, VALUE(MID(BJ24,BK24+2, IFERROR(FIND(" ",BJ24,BK24),999)-BK24-2)))</f>
        <v>-1</v>
      </c>
      <c r="BM24" s="0" t="str">
        <f aca="false">IF(OR(BK24=-1,IFERROR(INDEX(BK$2:BK$100,BL24),999)&gt;=0),BJ24, REPLACE(BJ24,BK24,IFERROR(FIND(" ",BJ24,BK24),999)-BK24,                   INDEX(BJ$2:BJ$100,BL24)                  ) )</f>
        <v/>
      </c>
      <c r="BN24" s="0" t="n">
        <f aca="false">IFERROR(FIND("f_",LOWER(BM24)),-1)</f>
        <v>-1</v>
      </c>
      <c r="BO24" s="0" t="n">
        <f aca="false">IF(BN24=-1,-1, VALUE(MID(BM24,BN24+2, IFERROR(FIND(" ",BM24,BN24),999)-BN24-2)))</f>
        <v>-1</v>
      </c>
      <c r="BP24" s="0" t="str">
        <f aca="false">IF(OR(BN24=-1,IFERROR(INDEX(BN$2:BN$100,BO24),999)&gt;=0),BM24, REPLACE(BM24,BN24,IFERROR(FIND(" ",BM24,BN24),999)-BN24,                   INDEX(BM$2:BM$100,BO24)                  ) )</f>
        <v/>
      </c>
      <c r="BQ24" s="0" t="n">
        <f aca="false">IFERROR(FIND("f_",LOWER(BP24)),-1)</f>
        <v>-1</v>
      </c>
      <c r="BR24" s="0" t="n">
        <f aca="false">IF(BQ24=-1,-1, VALUE(MID(BP24,BQ24+2, IFERROR(FIND(" ",BP24,BQ24),999)-BQ24-2)))</f>
        <v>-1</v>
      </c>
      <c r="BS24" s="0" t="str">
        <f aca="false">IF(OR(BQ24=-1,IFERROR(INDEX(BQ$2:BQ$100,BR24),999)&gt;=0),BP24, REPLACE(BP24,BQ24,IFERROR(FIND(" ",BP24,BQ24),999)-BQ24,                   INDEX(BP$2:BP$100,BR24)                  ) )</f>
        <v/>
      </c>
      <c r="BT24" s="0" t="n">
        <f aca="false">IFERROR(FIND("f_",LOWER(BS24)),-1)</f>
        <v>-1</v>
      </c>
      <c r="BU24" s="0" t="n">
        <f aca="false">IF(BT24=-1,-1, VALUE(MID(BS24,BT24+2, IFERROR(FIND(" ",BS24,BT24),999)-BT24-2)))</f>
        <v>-1</v>
      </c>
      <c r="BV24" s="0" t="str">
        <f aca="false">IF(OR(BT24=-1,IFERROR(INDEX(BT$2:BT$100,BU24),999)&gt;=0),BS24, REPLACE(BS24,BT24,IFERROR(FIND(" ",BS24,BT24),999)-BT24,                   INDEX(BS$2:BS$100,BU24)                  ) )</f>
        <v/>
      </c>
      <c r="BW24" s="0" t="n">
        <f aca="false">IFERROR(FIND("f_",LOWER(BV24)),-1)</f>
        <v>-1</v>
      </c>
      <c r="BX24" s="0" t="n">
        <f aca="false">IF(BW24=-1,-1, VALUE(MID(BV24,BW24+2, IFERROR(FIND(" ",BV24,BW24),999)-BW24-2)))</f>
        <v>-1</v>
      </c>
      <c r="BY24" s="0" t="str">
        <f aca="false">IF(OR(BW24=-1,IFERROR(INDEX(BW$2:BW$100,BX24),999)&gt;=0),BV24, REPLACE(BV24,BW24,IFERROR(FIND(" ",BV24,BW24),999)-BW24,                   INDEX(BV$2:BV$100,BX24)                  ) )</f>
        <v/>
      </c>
      <c r="BZ24" s="0" t="n">
        <f aca="false">IFERROR(FIND("f_",LOWER(BY24)),-1)</f>
        <v>-1</v>
      </c>
      <c r="CA24" s="0" t="n">
        <f aca="false">IF(BZ24=-1,-1, VALUE(MID(BY24,BZ24+2, IFERROR(FIND(" ",BY24,BZ24),999)-BZ24-2)))</f>
        <v>-1</v>
      </c>
      <c r="CB24" s="0" t="str">
        <f aca="false">IF(OR(BZ24=-1,IFERROR(INDEX(BZ$2:BZ$100,CA24),999)&gt;=0),BY24, REPLACE(BY24,BZ24,IFERROR(FIND(" ",BY24,BZ24),999)-BZ24,                   INDEX(BY$2:BY$100,CA24)                  ) )</f>
        <v/>
      </c>
      <c r="CC24" s="0" t="n">
        <f aca="false">IFERROR(FIND("f_",LOWER(CB24)),-1)</f>
        <v>-1</v>
      </c>
      <c r="CD24" s="0" t="n">
        <f aca="false">IF(CC24=-1,-1, VALUE(MID(CB24,CC24+2, IFERROR(FIND(" ",CB24,CC24),999)-CC24-2)))</f>
        <v>-1</v>
      </c>
      <c r="CE24" s="0" t="str">
        <f aca="false">IF(OR(CC24=-1,IFERROR(INDEX(CC$2:CC$100,CD24),999)&gt;=0),CB24, REPLACE(CB24,CC24,IFERROR(FIND(" ",CB24,CC24),999)-CC24,                   INDEX(CB$2:CB$100,CD24)                  ) )</f>
        <v/>
      </c>
      <c r="CF24" s="0" t="n">
        <f aca="false">IFERROR(FIND("f_",LOWER(CE24)),-1)</f>
        <v>-1</v>
      </c>
      <c r="CG24" s="0" t="n">
        <f aca="false">IF(CF24=-1,-1, VALUE(MID(CE24,CF24+2, IFERROR(FIND(" ",CE24,CF24),999)-CF24-2)))</f>
        <v>-1</v>
      </c>
      <c r="CH24" s="0" t="str">
        <f aca="false">IF(OR(CF24=-1,IFERROR(INDEX(CF$2:CF$100,CG24),999)&gt;=0),CE24, REPLACE(CE24,CF24,IFERROR(FIND(" ",CE24,CF24),999)-CF24,                   INDEX(CE$2:CE$100,CG24)                  ) )</f>
        <v/>
      </c>
      <c r="CI24" s="0" t="n">
        <f aca="false">IFERROR(FIND("f_",LOWER(CH24)),-1)</f>
        <v>-1</v>
      </c>
      <c r="CJ24" s="0" t="n">
        <f aca="false">IF(CI24=-1,-1, VALUE(MID(CH24,CI24+2, IFERROR(FIND(" ",CH24,CI24),999)-CI24-2)))</f>
        <v>-1</v>
      </c>
      <c r="CK24" s="0" t="str">
        <f aca="false">IF(OR(CI24=-1,IFERROR(INDEX(CI$2:CI$100,CJ24),999)&gt;=0),CH24, REPLACE(CH24,CI24,IFERROR(FIND(" ",CH24,CI24),999)-CI24,                   INDEX(CH$2:CH$100,CJ24)                  ) )</f>
        <v/>
      </c>
      <c r="CL24" s="0" t="n">
        <f aca="false">IFERROR(FIND("f_",LOWER(CK24)),-1)</f>
        <v>-1</v>
      </c>
      <c r="CM24" s="0" t="n">
        <f aca="false">IF(CL24=-1,-1, VALUE(MID(CK24,CL24+2, IFERROR(FIND(" ",CK24,CL24),999)-CL24-2)))</f>
        <v>-1</v>
      </c>
      <c r="CN24" s="0" t="str">
        <f aca="false">IF(OR(CL24=-1,IFERROR(INDEX(CL$2:CL$100,CM24),999)&gt;=0),CK24, REPLACE(CK24,CL24,IFERROR(FIND(" ",CK24,CL24),999)-CL24,                   INDEX(CK$2:CK$100,CM24)                  ) )</f>
        <v/>
      </c>
      <c r="CO24" s="0" t="n">
        <f aca="false">IFERROR(FIND("f_",LOWER(CN24)),-1)</f>
        <v>-1</v>
      </c>
      <c r="CP24" s="0" t="n">
        <f aca="false">IF(CO24=-1,-1, VALUE(MID(CN24,CO24+2, IFERROR(FIND(" ",CN24,CO24),999)-CO24-2)))</f>
        <v>-1</v>
      </c>
      <c r="CQ24" s="0" t="str">
        <f aca="false">IF(OR(CO24=-1,IFERROR(INDEX(CO$2:CO$100,CP24),999)&gt;=0),CN24, REPLACE(CN24,CO24,IFERROR(FIND(" ",CN24,CO24),999)-CO24,                   INDEX(CN$2:CN$100,CP24)                  ) )</f>
        <v/>
      </c>
      <c r="CR24" s="0" t="n">
        <f aca="false">IFERROR(FIND("f_",LOWER(CQ24)),-1)</f>
        <v>-1</v>
      </c>
      <c r="CS24" s="0" t="n">
        <f aca="false">IF(CR24=-1,-1, VALUE(MID(CQ24,CR24+2, IFERROR(FIND(" ",CQ24,CR24),999)-CR24-2)))</f>
        <v>-1</v>
      </c>
      <c r="CT24" s="0" t="str">
        <f aca="false">IF(OR(CR24=-1,IFERROR(INDEX(CR$2:CR$100,CS24),999)&gt;=0),CQ24, REPLACE(CQ24,CR24,IFERROR(FIND(" ",CQ24,CR24),999)-CR24,                   INDEX(CQ$2:CQ$100,CS24)                  ) )</f>
        <v/>
      </c>
      <c r="CU24" s="0" t="n">
        <f aca="false">IFERROR(FIND("f_",LOWER(CT24)),-1)</f>
        <v>-1</v>
      </c>
      <c r="CV24" s="0" t="n">
        <f aca="false">IF(CU24=-1,-1, VALUE(MID(CT24,CU24+2, IFERROR(FIND(" ",CT24,CU24),999)-CU24-2)))</f>
        <v>-1</v>
      </c>
      <c r="CW24" s="0" t="str">
        <f aca="false">IF(OR(CU24=-1,IFERROR(INDEX(CU$2:CU$100,CV24),999)&gt;=0),CT24, REPLACE(CT24,CU24,IFERROR(FIND(" ",CT24,CU24),999)-CU24,                   INDEX(CT$2:CT$100,CV24)                  ) )</f>
        <v/>
      </c>
      <c r="CX24" s="0" t="n">
        <f aca="false">IFERROR(FIND("f_",LOWER(CW24)),-1)</f>
        <v>-1</v>
      </c>
      <c r="CY24" s="0" t="n">
        <f aca="false">IF(CX24=-1,-1, VALUE(MID(CW24,CX24+2, IFERROR(FIND(" ",CW24,CX24),999)-CX24-2)))</f>
        <v>-1</v>
      </c>
      <c r="CZ24" s="0" t="str">
        <f aca="false">IF(OR(CX24=-1,IFERROR(INDEX(CX$2:CX$100,CY24),999)&gt;=0),CW24, REPLACE(CW24,CX24,IFERROR(FIND(" ",CW24,CX24),999)-CX24,                   INDEX(CW$2:CW$100,CY24)                  ) )</f>
        <v/>
      </c>
      <c r="DA24" s="0" t="n">
        <f aca="false">IFERROR(FIND("f_",LOWER(CZ24)),-1)</f>
        <v>-1</v>
      </c>
      <c r="DB24" s="0" t="n">
        <f aca="false">IF(DA24=-1,-1, VALUE(MID(CZ24,DA24+2, IFERROR(FIND(" ",CZ24,DA24),999)-DA24-2)))</f>
        <v>-1</v>
      </c>
      <c r="DC24" s="0" t="str">
        <f aca="false">IF(OR(DA24=-1,IFERROR(INDEX(DA$2:DA$100,DB24),999)&gt;=0),CZ24, REPLACE(CZ24,DA24,IFERROR(FIND(" ",CZ24,DA24),999)-DA24,                   INDEX(CZ$2:CZ$100,DB24)                  ) )</f>
        <v/>
      </c>
    </row>
    <row r="25" customFormat="false" ht="13.8" hidden="false" customHeight="false" outlineLevel="0" collapsed="false">
      <c r="D25" s="1"/>
      <c r="L25" s="0" t="str">
        <f aca="false">DC25</f>
        <v/>
      </c>
      <c r="O25" s="0" t="e">
        <f aca="false">IF(D25="join", E25&amp;"["&amp;G25&amp;"] = "&amp;F25&amp;"["&amp;G25&amp;"]" &amp;IF(H25="",""," ∧ "&amp;E25&amp;"["&amp;H25&amp;"] = "&amp;F25&amp;"["&amp;H25&amp;"]") &amp;IF(I25="",""," ∧ "&amp;E25&amp;"["&amp;I25&amp;"] = "&amp;F25&amp;"["&amp;I25&amp;"]"), NA())</f>
        <v>#N/A</v>
      </c>
      <c r="P25" s="0" t="e">
        <f aca="false">IFERROR(O25,VLOOKUP($D25,Relrows!$A:$E,5,0))</f>
        <v>#N/A</v>
      </c>
      <c r="Q25" s="0" t="e">
        <f aca="false">SUBSTITUTE(SUBSTITUTE(SUBSTITUTE(P25,"parm1",E25),"parm2",F25),"parm3",G25)</f>
        <v>#N/A</v>
      </c>
      <c r="R25" s="0" t="str">
        <f aca="false">IFERROR(VLOOKUP(ROW($A24),$J$2:$Q$100,COLUMN(Q24)-COLUMN(J24)+1,0),"")</f>
        <v/>
      </c>
      <c r="T25" s="0" t="str">
        <f aca="false">R25</f>
        <v/>
      </c>
      <c r="U25" s="0" t="n">
        <f aca="false">IFERROR(FIND("f_",LOWER(T25)),-1)</f>
        <v>-1</v>
      </c>
      <c r="V25" s="0" t="n">
        <f aca="false">IF(U25=-1,-1, VALUE(MID(T25,U25+2, IFERROR(FIND(" ",T25,U25),999)-U25-2)))</f>
        <v>-1</v>
      </c>
      <c r="W25" s="0" t="str">
        <f aca="false">IF(OR(U25=-1,IFERROR(INDEX(U$2:U$100,V25),999)&gt;=0),T25, REPLACE(T25,U25,IFERROR(FIND(" ",T25,U25),999)-U25,                   INDEX(T$2:T$100,V25)                  ) )</f>
        <v/>
      </c>
      <c r="X25" s="0" t="n">
        <f aca="false">IFERROR(FIND("f_",LOWER(W25)),-1)</f>
        <v>-1</v>
      </c>
      <c r="Y25" s="0" t="n">
        <f aca="false">IF(X25=-1,-1, VALUE(MID(W25,X25+2, IFERROR(FIND(" ",W25,X25),999)-X25-2)))</f>
        <v>-1</v>
      </c>
      <c r="Z25" s="0" t="str">
        <f aca="false">IF(OR(X25=-1,IFERROR(INDEX(X$2:X$100,Y25),999)&gt;=0),W25, REPLACE(W25,X25,IFERROR(FIND(" ",W25,X25),999)-X25,                   INDEX(W$2:W$100,Y25)                  ) )</f>
        <v/>
      </c>
      <c r="AA25" s="0" t="n">
        <f aca="false">IFERROR(FIND("f_",LOWER(Z25)),-1)</f>
        <v>-1</v>
      </c>
      <c r="AB25" s="0" t="n">
        <f aca="false">IF(AA25=-1,-1, VALUE(MID(Z25,AA25+2, IFERROR(FIND(" ",Z25,AA25),999)-AA25-2)))</f>
        <v>-1</v>
      </c>
      <c r="AC25" s="0" t="str">
        <f aca="false">IF(OR(AA25=-1,IFERROR(INDEX(AA$2:AA$100,AB25),999)&gt;=0),Z25, REPLACE(Z25,AA25,IFERROR(FIND(" ",Z25,AA25),999)-AA25,                   INDEX(Z$2:Z$100,AB25)                  ) )</f>
        <v/>
      </c>
      <c r="AD25" s="0" t="n">
        <f aca="false">IFERROR(FIND("f_",LOWER(AC25)),-1)</f>
        <v>-1</v>
      </c>
      <c r="AE25" s="0" t="n">
        <f aca="false">IF(AD25=-1,-1, VALUE(MID(AC25,AD25+2, IFERROR(FIND(" ",AC25,AD25),999)-AD25-2)))</f>
        <v>-1</v>
      </c>
      <c r="AF25" s="0" t="str">
        <f aca="false">IF(OR(AD25=-1,IFERROR(INDEX(AD$2:AD$100,AE25),999)&gt;=0),AC25, REPLACE(AC25,AD25,IFERROR(FIND(" ",AC25,AD25),999)-AD25,                   INDEX(AC$2:AC$100,AE25)                  ) )</f>
        <v/>
      </c>
      <c r="AG25" s="0" t="n">
        <f aca="false">IFERROR(FIND("f_",LOWER(AF25)),-1)</f>
        <v>-1</v>
      </c>
      <c r="AH25" s="0" t="n">
        <f aca="false">IF(AG25=-1,-1, VALUE(MID(AF25,AG25+2, IFERROR(FIND(" ",AF25,AG25),999)-AG25-2)))</f>
        <v>-1</v>
      </c>
      <c r="AI25" s="0" t="str">
        <f aca="false">IF(OR(AG25=-1,IFERROR(INDEX(AG$2:AG$100,AH25),999)&gt;=0),AF25, REPLACE(AF25,AG25,IFERROR(FIND(" ",AF25,AG25),999)-AG25,                   INDEX(AF$2:AF$100,AH25)                  ) )</f>
        <v/>
      </c>
      <c r="AJ25" s="0" t="n">
        <f aca="false">IFERROR(FIND("f_",LOWER(AI25)),-1)</f>
        <v>-1</v>
      </c>
      <c r="AK25" s="0" t="n">
        <f aca="false">IF(AJ25=-1,-1, VALUE(MID(AI25,AJ25+2, IFERROR(FIND(" ",AI25,AJ25),999)-AJ25-2)))</f>
        <v>-1</v>
      </c>
      <c r="AL25" s="0" t="str">
        <f aca="false">IF(OR(AJ25=-1,IFERROR(INDEX(AJ$2:AJ$100,AK25),999)&gt;=0),AI25, REPLACE(AI25,AJ25,IFERROR(FIND(" ",AI25,AJ25),999)-AJ25,                   INDEX(AI$2:AI$100,AK25)                  ) )</f>
        <v/>
      </c>
      <c r="AM25" s="0" t="n">
        <f aca="false">IFERROR(FIND("f_",LOWER(AL25)),-1)</f>
        <v>-1</v>
      </c>
      <c r="AN25" s="0" t="n">
        <f aca="false">IF(AM25=-1,-1, VALUE(MID(AL25,AM25+2, IFERROR(FIND(" ",AL25,AM25),999)-AM25-2)))</f>
        <v>-1</v>
      </c>
      <c r="AO25" s="0" t="str">
        <f aca="false">IF(OR(AM25=-1,IFERROR(INDEX(AM$2:AM$100,AN25),999)&gt;=0),AL25, REPLACE(AL25,AM25,IFERROR(FIND(" ",AL25,AM25),999)-AM25,                   INDEX(AL$2:AL$100,AN25)                  ) )</f>
        <v/>
      </c>
      <c r="AP25" s="0" t="n">
        <f aca="false">IFERROR(FIND("f_",LOWER(AO25)),-1)</f>
        <v>-1</v>
      </c>
      <c r="AQ25" s="0" t="n">
        <f aca="false">IF(AP25=-1,-1, VALUE(MID(AO25,AP25+2, IFERROR(FIND(" ",AO25,AP25),999)-AP25-2)))</f>
        <v>-1</v>
      </c>
      <c r="AR25" s="0" t="str">
        <f aca="false">IF(OR(AP25=-1,IFERROR(INDEX(AP$2:AP$100,AQ25),999)&gt;=0),AO25, REPLACE(AO25,AP25,IFERROR(FIND(" ",AO25,AP25),999)-AP25,                   INDEX(AO$2:AO$100,AQ25)                  ) )</f>
        <v/>
      </c>
      <c r="AS25" s="0" t="n">
        <f aca="false">IFERROR(FIND("f_",LOWER(AR25)),-1)</f>
        <v>-1</v>
      </c>
      <c r="AT25" s="0" t="n">
        <f aca="false">IF(AS25=-1,-1, VALUE(MID(AR25,AS25+2, IFERROR(FIND(" ",AR25,AS25),999)-AS25-2)))</f>
        <v>-1</v>
      </c>
      <c r="AU25" s="0" t="str">
        <f aca="false">IF(OR(AS25=-1,IFERROR(INDEX(AS$2:AS$100,AT25),999)&gt;=0),AR25, REPLACE(AR25,AS25,IFERROR(FIND(" ",AR25,AS25),999)-AS25,                   INDEX(AR$2:AR$100,AT25)                  ) )</f>
        <v/>
      </c>
      <c r="AV25" s="0" t="n">
        <f aca="false">IFERROR(FIND("f_",LOWER(AU25)),-1)</f>
        <v>-1</v>
      </c>
      <c r="AW25" s="0" t="n">
        <f aca="false">IF(AV25=-1,-1, VALUE(MID(AU25,AV25+2, IFERROR(FIND(" ",AU25,AV25),999)-AV25-2)))</f>
        <v>-1</v>
      </c>
      <c r="AX25" s="0" t="str">
        <f aca="false">IF(OR(AV25=-1,IFERROR(INDEX(AV$2:AV$100,AW25),999)&gt;=0),AU25, REPLACE(AU25,AV25,IFERROR(FIND(" ",AU25,AV25),999)-AV25,                   INDEX(AU$2:AU$100,AW25)                  ) )</f>
        <v/>
      </c>
      <c r="AY25" s="0" t="n">
        <f aca="false">IFERROR(FIND("f_",LOWER(AX25)),-1)</f>
        <v>-1</v>
      </c>
      <c r="AZ25" s="0" t="n">
        <f aca="false">IF(AY25=-1,-1, VALUE(MID(AX25,AY25+2, IFERROR(FIND(" ",AX25,AY25),999)-AY25-2)))</f>
        <v>-1</v>
      </c>
      <c r="BA25" s="0" t="str">
        <f aca="false">IF(OR(AY25=-1,IFERROR(INDEX(AY$2:AY$100,AZ25),999)&gt;=0),AX25, REPLACE(AX25,AY25,IFERROR(FIND(" ",AX25,AY25),999)-AY25,                   INDEX(AX$2:AX$100,AZ25)                  ) )</f>
        <v/>
      </c>
      <c r="BB25" s="0" t="n">
        <f aca="false">IFERROR(FIND("f_",LOWER(BA25)),-1)</f>
        <v>-1</v>
      </c>
      <c r="BC25" s="0" t="n">
        <f aca="false">IF(BB25=-1,-1, VALUE(MID(BA25,BB25+2, IFERROR(FIND(" ",BA25,BB25),999)-BB25-2)))</f>
        <v>-1</v>
      </c>
      <c r="BD25" s="0" t="str">
        <f aca="false">IF(OR(BB25=-1,IFERROR(INDEX(BB$2:BB$100,BC25),999)&gt;=0),BA25, REPLACE(BA25,BB25,IFERROR(FIND(" ",BA25,BB25),999)-BB25,                   INDEX(BA$2:BA$100,BC25)                  ) )</f>
        <v/>
      </c>
      <c r="BE25" s="0" t="n">
        <f aca="false">IFERROR(FIND("f_",LOWER(BD25)),-1)</f>
        <v>-1</v>
      </c>
      <c r="BF25" s="0" t="n">
        <f aca="false">IF(BE25=-1,-1, VALUE(MID(BD25,BE25+2, IFERROR(FIND(" ",BD25,BE25),999)-BE25-2)))</f>
        <v>-1</v>
      </c>
      <c r="BG25" s="0" t="str">
        <f aca="false">IF(OR(BE25=-1,IFERROR(INDEX(BE$2:BE$100,BF25),999)&gt;=0),BD25, REPLACE(BD25,BE25,IFERROR(FIND(" ",BD25,BE25),999)-BE25,                   INDEX(BD$2:BD$100,BF25)                  ) )</f>
        <v/>
      </c>
      <c r="BH25" s="0" t="n">
        <f aca="false">IFERROR(FIND("f_",LOWER(BG25)),-1)</f>
        <v>-1</v>
      </c>
      <c r="BI25" s="0" t="n">
        <f aca="false">IF(BH25=-1,-1, VALUE(MID(BG25,BH25+2, IFERROR(FIND(" ",BG25,BH25),999)-BH25-2)))</f>
        <v>-1</v>
      </c>
      <c r="BJ25" s="0" t="str">
        <f aca="false">IF(OR(BH25=-1,IFERROR(INDEX(BH$2:BH$100,BI25),999)&gt;=0),BG25, REPLACE(BG25,BH25,IFERROR(FIND(" ",BG25,BH25),999)-BH25,                   INDEX(BG$2:BG$100,BI25)                  ) )</f>
        <v/>
      </c>
      <c r="BK25" s="0" t="n">
        <f aca="false">IFERROR(FIND("f_",LOWER(BJ25)),-1)</f>
        <v>-1</v>
      </c>
      <c r="BL25" s="0" t="n">
        <f aca="false">IF(BK25=-1,-1, VALUE(MID(BJ25,BK25+2, IFERROR(FIND(" ",BJ25,BK25),999)-BK25-2)))</f>
        <v>-1</v>
      </c>
      <c r="BM25" s="0" t="str">
        <f aca="false">IF(OR(BK25=-1,IFERROR(INDEX(BK$2:BK$100,BL25),999)&gt;=0),BJ25, REPLACE(BJ25,BK25,IFERROR(FIND(" ",BJ25,BK25),999)-BK25,                   INDEX(BJ$2:BJ$100,BL25)                  ) )</f>
        <v/>
      </c>
      <c r="BN25" s="0" t="n">
        <f aca="false">IFERROR(FIND("f_",LOWER(BM25)),-1)</f>
        <v>-1</v>
      </c>
      <c r="BO25" s="0" t="n">
        <f aca="false">IF(BN25=-1,-1, VALUE(MID(BM25,BN25+2, IFERROR(FIND(" ",BM25,BN25),999)-BN25-2)))</f>
        <v>-1</v>
      </c>
      <c r="BP25" s="0" t="str">
        <f aca="false">IF(OR(BN25=-1,IFERROR(INDEX(BN$2:BN$100,BO25),999)&gt;=0),BM25, REPLACE(BM25,BN25,IFERROR(FIND(" ",BM25,BN25),999)-BN25,                   INDEX(BM$2:BM$100,BO25)                  ) )</f>
        <v/>
      </c>
      <c r="BQ25" s="0" t="n">
        <f aca="false">IFERROR(FIND("f_",LOWER(BP25)),-1)</f>
        <v>-1</v>
      </c>
      <c r="BR25" s="0" t="n">
        <f aca="false">IF(BQ25=-1,-1, VALUE(MID(BP25,BQ25+2, IFERROR(FIND(" ",BP25,BQ25),999)-BQ25-2)))</f>
        <v>-1</v>
      </c>
      <c r="BS25" s="0" t="str">
        <f aca="false">IF(OR(BQ25=-1,IFERROR(INDEX(BQ$2:BQ$100,BR25),999)&gt;=0),BP25, REPLACE(BP25,BQ25,IFERROR(FIND(" ",BP25,BQ25),999)-BQ25,                   INDEX(BP$2:BP$100,BR25)                  ) )</f>
        <v/>
      </c>
      <c r="BT25" s="0" t="n">
        <f aca="false">IFERROR(FIND("f_",LOWER(BS25)),-1)</f>
        <v>-1</v>
      </c>
      <c r="BU25" s="0" t="n">
        <f aca="false">IF(BT25=-1,-1, VALUE(MID(BS25,BT25+2, IFERROR(FIND(" ",BS25,BT25),999)-BT25-2)))</f>
        <v>-1</v>
      </c>
      <c r="BV25" s="0" t="str">
        <f aca="false">IF(OR(BT25=-1,IFERROR(INDEX(BT$2:BT$100,BU25),999)&gt;=0),BS25, REPLACE(BS25,BT25,IFERROR(FIND(" ",BS25,BT25),999)-BT25,                   INDEX(BS$2:BS$100,BU25)                  ) )</f>
        <v/>
      </c>
      <c r="BW25" s="0" t="n">
        <f aca="false">IFERROR(FIND("f_",LOWER(BV25)),-1)</f>
        <v>-1</v>
      </c>
      <c r="BX25" s="0" t="n">
        <f aca="false">IF(BW25=-1,-1, VALUE(MID(BV25,BW25+2, IFERROR(FIND(" ",BV25,BW25),999)-BW25-2)))</f>
        <v>-1</v>
      </c>
      <c r="BY25" s="0" t="str">
        <f aca="false">IF(OR(BW25=-1,IFERROR(INDEX(BW$2:BW$100,BX25),999)&gt;=0),BV25, REPLACE(BV25,BW25,IFERROR(FIND(" ",BV25,BW25),999)-BW25,                   INDEX(BV$2:BV$100,BX25)                  ) )</f>
        <v/>
      </c>
      <c r="BZ25" s="0" t="n">
        <f aca="false">IFERROR(FIND("f_",LOWER(BY25)),-1)</f>
        <v>-1</v>
      </c>
      <c r="CA25" s="0" t="n">
        <f aca="false">IF(BZ25=-1,-1, VALUE(MID(BY25,BZ25+2, IFERROR(FIND(" ",BY25,BZ25),999)-BZ25-2)))</f>
        <v>-1</v>
      </c>
      <c r="CB25" s="0" t="str">
        <f aca="false">IF(OR(BZ25=-1,IFERROR(INDEX(BZ$2:BZ$100,CA25),999)&gt;=0),BY25, REPLACE(BY25,BZ25,IFERROR(FIND(" ",BY25,BZ25),999)-BZ25,                   INDEX(BY$2:BY$100,CA25)                  ) )</f>
        <v/>
      </c>
      <c r="CC25" s="0" t="n">
        <f aca="false">IFERROR(FIND("f_",LOWER(CB25)),-1)</f>
        <v>-1</v>
      </c>
      <c r="CD25" s="0" t="n">
        <f aca="false">IF(CC25=-1,-1, VALUE(MID(CB25,CC25+2, IFERROR(FIND(" ",CB25,CC25),999)-CC25-2)))</f>
        <v>-1</v>
      </c>
      <c r="CE25" s="0" t="str">
        <f aca="false">IF(OR(CC25=-1,IFERROR(INDEX(CC$2:CC$100,CD25),999)&gt;=0),CB25, REPLACE(CB25,CC25,IFERROR(FIND(" ",CB25,CC25),999)-CC25,                   INDEX(CB$2:CB$100,CD25)                  ) )</f>
        <v/>
      </c>
      <c r="CF25" s="0" t="n">
        <f aca="false">IFERROR(FIND("f_",LOWER(CE25)),-1)</f>
        <v>-1</v>
      </c>
      <c r="CG25" s="0" t="n">
        <f aca="false">IF(CF25=-1,-1, VALUE(MID(CE25,CF25+2, IFERROR(FIND(" ",CE25,CF25),999)-CF25-2)))</f>
        <v>-1</v>
      </c>
      <c r="CH25" s="0" t="str">
        <f aca="false">IF(OR(CF25=-1,IFERROR(INDEX(CF$2:CF$100,CG25),999)&gt;=0),CE25, REPLACE(CE25,CF25,IFERROR(FIND(" ",CE25,CF25),999)-CF25,                   INDEX(CE$2:CE$100,CG25)                  ) )</f>
        <v/>
      </c>
      <c r="CI25" s="0" t="n">
        <f aca="false">IFERROR(FIND("f_",LOWER(CH25)),-1)</f>
        <v>-1</v>
      </c>
      <c r="CJ25" s="0" t="n">
        <f aca="false">IF(CI25=-1,-1, VALUE(MID(CH25,CI25+2, IFERROR(FIND(" ",CH25,CI25),999)-CI25-2)))</f>
        <v>-1</v>
      </c>
      <c r="CK25" s="0" t="str">
        <f aca="false">IF(OR(CI25=-1,IFERROR(INDEX(CI$2:CI$100,CJ25),999)&gt;=0),CH25, REPLACE(CH25,CI25,IFERROR(FIND(" ",CH25,CI25),999)-CI25,                   INDEX(CH$2:CH$100,CJ25)                  ) )</f>
        <v/>
      </c>
      <c r="CL25" s="0" t="n">
        <f aca="false">IFERROR(FIND("f_",LOWER(CK25)),-1)</f>
        <v>-1</v>
      </c>
      <c r="CM25" s="0" t="n">
        <f aca="false">IF(CL25=-1,-1, VALUE(MID(CK25,CL25+2, IFERROR(FIND(" ",CK25,CL25),999)-CL25-2)))</f>
        <v>-1</v>
      </c>
      <c r="CN25" s="0" t="str">
        <f aca="false">IF(OR(CL25=-1,IFERROR(INDEX(CL$2:CL$100,CM25),999)&gt;=0),CK25, REPLACE(CK25,CL25,IFERROR(FIND(" ",CK25,CL25),999)-CL25,                   INDEX(CK$2:CK$100,CM25)                  ) )</f>
        <v/>
      </c>
      <c r="CO25" s="0" t="n">
        <f aca="false">IFERROR(FIND("f_",LOWER(CN25)),-1)</f>
        <v>-1</v>
      </c>
      <c r="CP25" s="0" t="n">
        <f aca="false">IF(CO25=-1,-1, VALUE(MID(CN25,CO25+2, IFERROR(FIND(" ",CN25,CO25),999)-CO25-2)))</f>
        <v>-1</v>
      </c>
      <c r="CQ25" s="0" t="str">
        <f aca="false">IF(OR(CO25=-1,IFERROR(INDEX(CO$2:CO$100,CP25),999)&gt;=0),CN25, REPLACE(CN25,CO25,IFERROR(FIND(" ",CN25,CO25),999)-CO25,                   INDEX(CN$2:CN$100,CP25)                  ) )</f>
        <v/>
      </c>
      <c r="CR25" s="0" t="n">
        <f aca="false">IFERROR(FIND("f_",LOWER(CQ25)),-1)</f>
        <v>-1</v>
      </c>
      <c r="CS25" s="0" t="n">
        <f aca="false">IF(CR25=-1,-1, VALUE(MID(CQ25,CR25+2, IFERROR(FIND(" ",CQ25,CR25),999)-CR25-2)))</f>
        <v>-1</v>
      </c>
      <c r="CT25" s="0" t="str">
        <f aca="false">IF(OR(CR25=-1,IFERROR(INDEX(CR$2:CR$100,CS25),999)&gt;=0),CQ25, REPLACE(CQ25,CR25,IFERROR(FIND(" ",CQ25,CR25),999)-CR25,                   INDEX(CQ$2:CQ$100,CS25)                  ) )</f>
        <v/>
      </c>
      <c r="CU25" s="0" t="n">
        <f aca="false">IFERROR(FIND("f_",LOWER(CT25)),-1)</f>
        <v>-1</v>
      </c>
      <c r="CV25" s="0" t="n">
        <f aca="false">IF(CU25=-1,-1, VALUE(MID(CT25,CU25+2, IFERROR(FIND(" ",CT25,CU25),999)-CU25-2)))</f>
        <v>-1</v>
      </c>
      <c r="CW25" s="0" t="str">
        <f aca="false">IF(OR(CU25=-1,IFERROR(INDEX(CU$2:CU$100,CV25),999)&gt;=0),CT25, REPLACE(CT25,CU25,IFERROR(FIND(" ",CT25,CU25),999)-CU25,                   INDEX(CT$2:CT$100,CV25)                  ) )</f>
        <v/>
      </c>
      <c r="CX25" s="0" t="n">
        <f aca="false">IFERROR(FIND("f_",LOWER(CW25)),-1)</f>
        <v>-1</v>
      </c>
      <c r="CY25" s="0" t="n">
        <f aca="false">IF(CX25=-1,-1, VALUE(MID(CW25,CX25+2, IFERROR(FIND(" ",CW25,CX25),999)-CX25-2)))</f>
        <v>-1</v>
      </c>
      <c r="CZ25" s="0" t="str">
        <f aca="false">IF(OR(CX25=-1,IFERROR(INDEX(CX$2:CX$100,CY25),999)&gt;=0),CW25, REPLACE(CW25,CX25,IFERROR(FIND(" ",CW25,CX25),999)-CX25,                   INDEX(CW$2:CW$100,CY25)                  ) )</f>
        <v/>
      </c>
      <c r="DA25" s="0" t="n">
        <f aca="false">IFERROR(FIND("f_",LOWER(CZ25)),-1)</f>
        <v>-1</v>
      </c>
      <c r="DB25" s="0" t="n">
        <f aca="false">IF(DA25=-1,-1, VALUE(MID(CZ25,DA25+2, IFERROR(FIND(" ",CZ25,DA25),999)-DA25-2)))</f>
        <v>-1</v>
      </c>
      <c r="DC25" s="0" t="str">
        <f aca="false">IF(OR(DA25=-1,IFERROR(INDEX(DA$2:DA$100,DB25),999)&gt;=0),CZ25, REPLACE(CZ25,DA25,IFERROR(FIND(" ",CZ25,DA25),999)-DA25,                   INDEX(CZ$2:CZ$100,DB25)                  ) )</f>
        <v/>
      </c>
    </row>
    <row r="26" customFormat="false" ht="13.8" hidden="false" customHeight="false" outlineLevel="0" collapsed="false">
      <c r="D26" s="1"/>
      <c r="L26" s="0" t="str">
        <f aca="false">DC26</f>
        <v/>
      </c>
      <c r="O26" s="0" t="e">
        <f aca="false">IF(D26="join", E26&amp;"["&amp;G26&amp;"] = "&amp;F26&amp;"["&amp;G26&amp;"]" &amp;IF(H26="",""," ∧ "&amp;E26&amp;"["&amp;H26&amp;"] = "&amp;F26&amp;"["&amp;H26&amp;"]") &amp;IF(I26="",""," ∧ "&amp;E26&amp;"["&amp;I26&amp;"] = "&amp;F26&amp;"["&amp;I26&amp;"]"), NA())</f>
        <v>#N/A</v>
      </c>
      <c r="P26" s="0" t="e">
        <f aca="false">IFERROR(O26,VLOOKUP($D26,Relrows!$A:$E,5,0))</f>
        <v>#N/A</v>
      </c>
      <c r="Q26" s="0" t="e">
        <f aca="false">SUBSTITUTE(SUBSTITUTE(SUBSTITUTE(P26,"parm1",E26),"parm2",F26),"parm3",G26)</f>
        <v>#N/A</v>
      </c>
      <c r="R26" s="0" t="str">
        <f aca="false">IFERROR(VLOOKUP(ROW($A25),$J$2:$Q$100,COLUMN(Q25)-COLUMN(J25)+1,0),"")</f>
        <v/>
      </c>
      <c r="T26" s="0" t="str">
        <f aca="false">R26</f>
        <v/>
      </c>
      <c r="U26" s="0" t="n">
        <f aca="false">IFERROR(FIND("f_",LOWER(T26)),-1)</f>
        <v>-1</v>
      </c>
      <c r="V26" s="0" t="n">
        <f aca="false">IF(U26=-1,-1, VALUE(MID(T26,U26+2, IFERROR(FIND(" ",T26,U26),999)-U26-2)))</f>
        <v>-1</v>
      </c>
      <c r="W26" s="0" t="str">
        <f aca="false">IF(OR(U26=-1,IFERROR(INDEX(U$2:U$100,V26),999)&gt;=0),T26, REPLACE(T26,U26,IFERROR(FIND(" ",T26,U26),999)-U26,                   INDEX(T$2:T$100,V26)                  ) )</f>
        <v/>
      </c>
      <c r="X26" s="0" t="n">
        <f aca="false">IFERROR(FIND("f_",LOWER(W26)),-1)</f>
        <v>-1</v>
      </c>
      <c r="Y26" s="0" t="n">
        <f aca="false">IF(X26=-1,-1, VALUE(MID(W26,X26+2, IFERROR(FIND(" ",W26,X26),999)-X26-2)))</f>
        <v>-1</v>
      </c>
      <c r="Z26" s="0" t="str">
        <f aca="false">IF(OR(X26=-1,IFERROR(INDEX(X$2:X$100,Y26),999)&gt;=0),W26, REPLACE(W26,X26,IFERROR(FIND(" ",W26,X26),999)-X26,                   INDEX(W$2:W$100,Y26)                  ) )</f>
        <v/>
      </c>
      <c r="AA26" s="0" t="n">
        <f aca="false">IFERROR(FIND("f_",LOWER(Z26)),-1)</f>
        <v>-1</v>
      </c>
      <c r="AB26" s="0" t="n">
        <f aca="false">IF(AA26=-1,-1, VALUE(MID(Z26,AA26+2, IFERROR(FIND(" ",Z26,AA26),999)-AA26-2)))</f>
        <v>-1</v>
      </c>
      <c r="AC26" s="0" t="str">
        <f aca="false">IF(OR(AA26=-1,IFERROR(INDEX(AA$2:AA$100,AB26),999)&gt;=0),Z26, REPLACE(Z26,AA26,IFERROR(FIND(" ",Z26,AA26),999)-AA26,                   INDEX(Z$2:Z$100,AB26)                  ) )</f>
        <v/>
      </c>
      <c r="AD26" s="0" t="n">
        <f aca="false">IFERROR(FIND("f_",LOWER(AC26)),-1)</f>
        <v>-1</v>
      </c>
      <c r="AE26" s="0" t="n">
        <f aca="false">IF(AD26=-1,-1, VALUE(MID(AC26,AD26+2, IFERROR(FIND(" ",AC26,AD26),999)-AD26-2)))</f>
        <v>-1</v>
      </c>
      <c r="AF26" s="0" t="str">
        <f aca="false">IF(OR(AD26=-1,IFERROR(INDEX(AD$2:AD$100,AE26),999)&gt;=0),AC26, REPLACE(AC26,AD26,IFERROR(FIND(" ",AC26,AD26),999)-AD26,                   INDEX(AC$2:AC$100,AE26)                  ) )</f>
        <v/>
      </c>
      <c r="AG26" s="0" t="n">
        <f aca="false">IFERROR(FIND("f_",LOWER(AF26)),-1)</f>
        <v>-1</v>
      </c>
      <c r="AH26" s="0" t="n">
        <f aca="false">IF(AG26=-1,-1, VALUE(MID(AF26,AG26+2, IFERROR(FIND(" ",AF26,AG26),999)-AG26-2)))</f>
        <v>-1</v>
      </c>
      <c r="AI26" s="0" t="str">
        <f aca="false">IF(OR(AG26=-1,IFERROR(INDEX(AG$2:AG$100,AH26),999)&gt;=0),AF26, REPLACE(AF26,AG26,IFERROR(FIND(" ",AF26,AG26),999)-AG26,                   INDEX(AF$2:AF$100,AH26)                  ) )</f>
        <v/>
      </c>
      <c r="AJ26" s="0" t="n">
        <f aca="false">IFERROR(FIND("f_",LOWER(AI26)),-1)</f>
        <v>-1</v>
      </c>
      <c r="AK26" s="0" t="n">
        <f aca="false">IF(AJ26=-1,-1, VALUE(MID(AI26,AJ26+2, IFERROR(FIND(" ",AI26,AJ26),999)-AJ26-2)))</f>
        <v>-1</v>
      </c>
      <c r="AL26" s="0" t="str">
        <f aca="false">IF(OR(AJ26=-1,IFERROR(INDEX(AJ$2:AJ$100,AK26),999)&gt;=0),AI26, REPLACE(AI26,AJ26,IFERROR(FIND(" ",AI26,AJ26),999)-AJ26,                   INDEX(AI$2:AI$100,AK26)                  ) )</f>
        <v/>
      </c>
      <c r="AM26" s="0" t="n">
        <f aca="false">IFERROR(FIND("f_",LOWER(AL26)),-1)</f>
        <v>-1</v>
      </c>
      <c r="AN26" s="0" t="n">
        <f aca="false">IF(AM26=-1,-1, VALUE(MID(AL26,AM26+2, IFERROR(FIND(" ",AL26,AM26),999)-AM26-2)))</f>
        <v>-1</v>
      </c>
      <c r="AO26" s="0" t="str">
        <f aca="false">IF(OR(AM26=-1,IFERROR(INDEX(AM$2:AM$100,AN26),999)&gt;=0),AL26, REPLACE(AL26,AM26,IFERROR(FIND(" ",AL26,AM26),999)-AM26,                   INDEX(AL$2:AL$100,AN26)                  ) )</f>
        <v/>
      </c>
      <c r="AP26" s="0" t="n">
        <f aca="false">IFERROR(FIND("f_",LOWER(AO26)),-1)</f>
        <v>-1</v>
      </c>
      <c r="AQ26" s="0" t="n">
        <f aca="false">IF(AP26=-1,-1, VALUE(MID(AO26,AP26+2, IFERROR(FIND(" ",AO26,AP26),999)-AP26-2)))</f>
        <v>-1</v>
      </c>
      <c r="AR26" s="0" t="str">
        <f aca="false">IF(OR(AP26=-1,IFERROR(INDEX(AP$2:AP$100,AQ26),999)&gt;=0),AO26, REPLACE(AO26,AP26,IFERROR(FIND(" ",AO26,AP26),999)-AP26,                   INDEX(AO$2:AO$100,AQ26)                  ) )</f>
        <v/>
      </c>
      <c r="AS26" s="0" t="n">
        <f aca="false">IFERROR(FIND("f_",LOWER(AR26)),-1)</f>
        <v>-1</v>
      </c>
      <c r="AT26" s="0" t="n">
        <f aca="false">IF(AS26=-1,-1, VALUE(MID(AR26,AS26+2, IFERROR(FIND(" ",AR26,AS26),999)-AS26-2)))</f>
        <v>-1</v>
      </c>
      <c r="AU26" s="0" t="str">
        <f aca="false">IF(OR(AS26=-1,IFERROR(INDEX(AS$2:AS$100,AT26),999)&gt;=0),AR26, REPLACE(AR26,AS26,IFERROR(FIND(" ",AR26,AS26),999)-AS26,                   INDEX(AR$2:AR$100,AT26)                  ) )</f>
        <v/>
      </c>
      <c r="AV26" s="0" t="n">
        <f aca="false">IFERROR(FIND("f_",LOWER(AU26)),-1)</f>
        <v>-1</v>
      </c>
      <c r="AW26" s="0" t="n">
        <f aca="false">IF(AV26=-1,-1, VALUE(MID(AU26,AV26+2, IFERROR(FIND(" ",AU26,AV26),999)-AV26-2)))</f>
        <v>-1</v>
      </c>
      <c r="AX26" s="0" t="str">
        <f aca="false">IF(OR(AV26=-1,IFERROR(INDEX(AV$2:AV$100,AW26),999)&gt;=0),AU26, REPLACE(AU26,AV26,IFERROR(FIND(" ",AU26,AV26),999)-AV26,                   INDEX(AU$2:AU$100,AW26)                  ) )</f>
        <v/>
      </c>
      <c r="AY26" s="0" t="n">
        <f aca="false">IFERROR(FIND("f_",LOWER(AX26)),-1)</f>
        <v>-1</v>
      </c>
      <c r="AZ26" s="0" t="n">
        <f aca="false">IF(AY26=-1,-1, VALUE(MID(AX26,AY26+2, IFERROR(FIND(" ",AX26,AY26),999)-AY26-2)))</f>
        <v>-1</v>
      </c>
      <c r="BA26" s="0" t="str">
        <f aca="false">IF(OR(AY26=-1,IFERROR(INDEX(AY$2:AY$100,AZ26),999)&gt;=0),AX26, REPLACE(AX26,AY26,IFERROR(FIND(" ",AX26,AY26),999)-AY26,                   INDEX(AX$2:AX$100,AZ26)                  ) )</f>
        <v/>
      </c>
      <c r="BB26" s="0" t="n">
        <f aca="false">IFERROR(FIND("f_",LOWER(BA26)),-1)</f>
        <v>-1</v>
      </c>
      <c r="BC26" s="0" t="n">
        <f aca="false">IF(BB26=-1,-1, VALUE(MID(BA26,BB26+2, IFERROR(FIND(" ",BA26,BB26),999)-BB26-2)))</f>
        <v>-1</v>
      </c>
      <c r="BD26" s="0" t="str">
        <f aca="false">IF(OR(BB26=-1,IFERROR(INDEX(BB$2:BB$100,BC26),999)&gt;=0),BA26, REPLACE(BA26,BB26,IFERROR(FIND(" ",BA26,BB26),999)-BB26,                   INDEX(BA$2:BA$100,BC26)                  ) )</f>
        <v/>
      </c>
      <c r="BE26" s="0" t="n">
        <f aca="false">IFERROR(FIND("f_",LOWER(BD26)),-1)</f>
        <v>-1</v>
      </c>
      <c r="BF26" s="0" t="n">
        <f aca="false">IF(BE26=-1,-1, VALUE(MID(BD26,BE26+2, IFERROR(FIND(" ",BD26,BE26),999)-BE26-2)))</f>
        <v>-1</v>
      </c>
      <c r="BG26" s="0" t="str">
        <f aca="false">IF(OR(BE26=-1,IFERROR(INDEX(BE$2:BE$100,BF26),999)&gt;=0),BD26, REPLACE(BD26,BE26,IFERROR(FIND(" ",BD26,BE26),999)-BE26,                   INDEX(BD$2:BD$100,BF26)                  ) )</f>
        <v/>
      </c>
      <c r="BH26" s="0" t="n">
        <f aca="false">IFERROR(FIND("f_",LOWER(BG26)),-1)</f>
        <v>-1</v>
      </c>
      <c r="BI26" s="0" t="n">
        <f aca="false">IF(BH26=-1,-1, VALUE(MID(BG26,BH26+2, IFERROR(FIND(" ",BG26,BH26),999)-BH26-2)))</f>
        <v>-1</v>
      </c>
      <c r="BJ26" s="0" t="str">
        <f aca="false">IF(OR(BH26=-1,IFERROR(INDEX(BH$2:BH$100,BI26),999)&gt;=0),BG26, REPLACE(BG26,BH26,IFERROR(FIND(" ",BG26,BH26),999)-BH26,                   INDEX(BG$2:BG$100,BI26)                  ) )</f>
        <v/>
      </c>
      <c r="BK26" s="0" t="n">
        <f aca="false">IFERROR(FIND("f_",LOWER(BJ26)),-1)</f>
        <v>-1</v>
      </c>
      <c r="BL26" s="0" t="n">
        <f aca="false">IF(BK26=-1,-1, VALUE(MID(BJ26,BK26+2, IFERROR(FIND(" ",BJ26,BK26),999)-BK26-2)))</f>
        <v>-1</v>
      </c>
      <c r="BM26" s="0" t="str">
        <f aca="false">IF(OR(BK26=-1,IFERROR(INDEX(BK$2:BK$100,BL26),999)&gt;=0),BJ26, REPLACE(BJ26,BK26,IFERROR(FIND(" ",BJ26,BK26),999)-BK26,                   INDEX(BJ$2:BJ$100,BL26)                  ) )</f>
        <v/>
      </c>
      <c r="BN26" s="0" t="n">
        <f aca="false">IFERROR(FIND("f_",LOWER(BM26)),-1)</f>
        <v>-1</v>
      </c>
      <c r="BO26" s="0" t="n">
        <f aca="false">IF(BN26=-1,-1, VALUE(MID(BM26,BN26+2, IFERROR(FIND(" ",BM26,BN26),999)-BN26-2)))</f>
        <v>-1</v>
      </c>
      <c r="BP26" s="0" t="str">
        <f aca="false">IF(OR(BN26=-1,IFERROR(INDEX(BN$2:BN$100,BO26),999)&gt;=0),BM26, REPLACE(BM26,BN26,IFERROR(FIND(" ",BM26,BN26),999)-BN26,                   INDEX(BM$2:BM$100,BO26)                  ) )</f>
        <v/>
      </c>
      <c r="BQ26" s="0" t="n">
        <f aca="false">IFERROR(FIND("f_",LOWER(BP26)),-1)</f>
        <v>-1</v>
      </c>
      <c r="BR26" s="0" t="n">
        <f aca="false">IF(BQ26=-1,-1, VALUE(MID(BP26,BQ26+2, IFERROR(FIND(" ",BP26,BQ26),999)-BQ26-2)))</f>
        <v>-1</v>
      </c>
      <c r="BS26" s="0" t="str">
        <f aca="false">IF(OR(BQ26=-1,IFERROR(INDEX(BQ$2:BQ$100,BR26),999)&gt;=0),BP26, REPLACE(BP26,BQ26,IFERROR(FIND(" ",BP26,BQ26),999)-BQ26,                   INDEX(BP$2:BP$100,BR26)                  ) )</f>
        <v/>
      </c>
      <c r="BT26" s="0" t="n">
        <f aca="false">IFERROR(FIND("f_",LOWER(BS26)),-1)</f>
        <v>-1</v>
      </c>
      <c r="BU26" s="0" t="n">
        <f aca="false">IF(BT26=-1,-1, VALUE(MID(BS26,BT26+2, IFERROR(FIND(" ",BS26,BT26),999)-BT26-2)))</f>
        <v>-1</v>
      </c>
      <c r="BV26" s="0" t="str">
        <f aca="false">IF(OR(BT26=-1,IFERROR(INDEX(BT$2:BT$100,BU26),999)&gt;=0),BS26, REPLACE(BS26,BT26,IFERROR(FIND(" ",BS26,BT26),999)-BT26,                   INDEX(BS$2:BS$100,BU26)                  ) )</f>
        <v/>
      </c>
      <c r="BW26" s="0" t="n">
        <f aca="false">IFERROR(FIND("f_",LOWER(BV26)),-1)</f>
        <v>-1</v>
      </c>
      <c r="BX26" s="0" t="n">
        <f aca="false">IF(BW26=-1,-1, VALUE(MID(BV26,BW26+2, IFERROR(FIND(" ",BV26,BW26),999)-BW26-2)))</f>
        <v>-1</v>
      </c>
      <c r="BY26" s="0" t="str">
        <f aca="false">IF(OR(BW26=-1,IFERROR(INDEX(BW$2:BW$100,BX26),999)&gt;=0),BV26, REPLACE(BV26,BW26,IFERROR(FIND(" ",BV26,BW26),999)-BW26,                   INDEX(BV$2:BV$100,BX26)                  ) )</f>
        <v/>
      </c>
      <c r="BZ26" s="0" t="n">
        <f aca="false">IFERROR(FIND("f_",LOWER(BY26)),-1)</f>
        <v>-1</v>
      </c>
      <c r="CA26" s="0" t="n">
        <f aca="false">IF(BZ26=-1,-1, VALUE(MID(BY26,BZ26+2, IFERROR(FIND(" ",BY26,BZ26),999)-BZ26-2)))</f>
        <v>-1</v>
      </c>
      <c r="CB26" s="0" t="str">
        <f aca="false">IF(OR(BZ26=-1,IFERROR(INDEX(BZ$2:BZ$100,CA26),999)&gt;=0),BY26, REPLACE(BY26,BZ26,IFERROR(FIND(" ",BY26,BZ26),999)-BZ26,                   INDEX(BY$2:BY$100,CA26)                  ) )</f>
        <v/>
      </c>
      <c r="CC26" s="0" t="n">
        <f aca="false">IFERROR(FIND("f_",LOWER(CB26)),-1)</f>
        <v>-1</v>
      </c>
      <c r="CD26" s="0" t="n">
        <f aca="false">IF(CC26=-1,-1, VALUE(MID(CB26,CC26+2, IFERROR(FIND(" ",CB26,CC26),999)-CC26-2)))</f>
        <v>-1</v>
      </c>
      <c r="CE26" s="0" t="str">
        <f aca="false">IF(OR(CC26=-1,IFERROR(INDEX(CC$2:CC$100,CD26),999)&gt;=0),CB26, REPLACE(CB26,CC26,IFERROR(FIND(" ",CB26,CC26),999)-CC26,                   INDEX(CB$2:CB$100,CD26)                  ) )</f>
        <v/>
      </c>
      <c r="CF26" s="0" t="n">
        <f aca="false">IFERROR(FIND("f_",LOWER(CE26)),-1)</f>
        <v>-1</v>
      </c>
      <c r="CG26" s="0" t="n">
        <f aca="false">IF(CF26=-1,-1, VALUE(MID(CE26,CF26+2, IFERROR(FIND(" ",CE26,CF26),999)-CF26-2)))</f>
        <v>-1</v>
      </c>
      <c r="CH26" s="0" t="str">
        <f aca="false">IF(OR(CF26=-1,IFERROR(INDEX(CF$2:CF$100,CG26),999)&gt;=0),CE26, REPLACE(CE26,CF26,IFERROR(FIND(" ",CE26,CF26),999)-CF26,                   INDEX(CE$2:CE$100,CG26)                  ) )</f>
        <v/>
      </c>
      <c r="CI26" s="0" t="n">
        <f aca="false">IFERROR(FIND("f_",LOWER(CH26)),-1)</f>
        <v>-1</v>
      </c>
      <c r="CJ26" s="0" t="n">
        <f aca="false">IF(CI26=-1,-1, VALUE(MID(CH26,CI26+2, IFERROR(FIND(" ",CH26,CI26),999)-CI26-2)))</f>
        <v>-1</v>
      </c>
      <c r="CK26" s="0" t="str">
        <f aca="false">IF(OR(CI26=-1,IFERROR(INDEX(CI$2:CI$100,CJ26),999)&gt;=0),CH26, REPLACE(CH26,CI26,IFERROR(FIND(" ",CH26,CI26),999)-CI26,                   INDEX(CH$2:CH$100,CJ26)                  ) )</f>
        <v/>
      </c>
      <c r="CL26" s="0" t="n">
        <f aca="false">IFERROR(FIND("f_",LOWER(CK26)),-1)</f>
        <v>-1</v>
      </c>
      <c r="CM26" s="0" t="n">
        <f aca="false">IF(CL26=-1,-1, VALUE(MID(CK26,CL26+2, IFERROR(FIND(" ",CK26,CL26),999)-CL26-2)))</f>
        <v>-1</v>
      </c>
      <c r="CN26" s="0" t="str">
        <f aca="false">IF(OR(CL26=-1,IFERROR(INDEX(CL$2:CL$100,CM26),999)&gt;=0),CK26, REPLACE(CK26,CL26,IFERROR(FIND(" ",CK26,CL26),999)-CL26,                   INDEX(CK$2:CK$100,CM26)                  ) )</f>
        <v/>
      </c>
      <c r="CO26" s="0" t="n">
        <f aca="false">IFERROR(FIND("f_",LOWER(CN26)),-1)</f>
        <v>-1</v>
      </c>
      <c r="CP26" s="0" t="n">
        <f aca="false">IF(CO26=-1,-1, VALUE(MID(CN26,CO26+2, IFERROR(FIND(" ",CN26,CO26),999)-CO26-2)))</f>
        <v>-1</v>
      </c>
      <c r="CQ26" s="0" t="str">
        <f aca="false">IF(OR(CO26=-1,IFERROR(INDEX(CO$2:CO$100,CP26),999)&gt;=0),CN26, REPLACE(CN26,CO26,IFERROR(FIND(" ",CN26,CO26),999)-CO26,                   INDEX(CN$2:CN$100,CP26)                  ) )</f>
        <v/>
      </c>
      <c r="CR26" s="0" t="n">
        <f aca="false">IFERROR(FIND("f_",LOWER(CQ26)),-1)</f>
        <v>-1</v>
      </c>
      <c r="CS26" s="0" t="n">
        <f aca="false">IF(CR26=-1,-1, VALUE(MID(CQ26,CR26+2, IFERROR(FIND(" ",CQ26,CR26),999)-CR26-2)))</f>
        <v>-1</v>
      </c>
      <c r="CT26" s="0" t="str">
        <f aca="false">IF(OR(CR26=-1,IFERROR(INDEX(CR$2:CR$100,CS26),999)&gt;=0),CQ26, REPLACE(CQ26,CR26,IFERROR(FIND(" ",CQ26,CR26),999)-CR26,                   INDEX(CQ$2:CQ$100,CS26)                  ) )</f>
        <v/>
      </c>
      <c r="CU26" s="0" t="n">
        <f aca="false">IFERROR(FIND("f_",LOWER(CT26)),-1)</f>
        <v>-1</v>
      </c>
      <c r="CV26" s="0" t="n">
        <f aca="false">IF(CU26=-1,-1, VALUE(MID(CT26,CU26+2, IFERROR(FIND(" ",CT26,CU26),999)-CU26-2)))</f>
        <v>-1</v>
      </c>
      <c r="CW26" s="0" t="str">
        <f aca="false">IF(OR(CU26=-1,IFERROR(INDEX(CU$2:CU$100,CV26),999)&gt;=0),CT26, REPLACE(CT26,CU26,IFERROR(FIND(" ",CT26,CU26),999)-CU26,                   INDEX(CT$2:CT$100,CV26)                  ) )</f>
        <v/>
      </c>
      <c r="CX26" s="0" t="n">
        <f aca="false">IFERROR(FIND("f_",LOWER(CW26)),-1)</f>
        <v>-1</v>
      </c>
      <c r="CY26" s="0" t="n">
        <f aca="false">IF(CX26=-1,-1, VALUE(MID(CW26,CX26+2, IFERROR(FIND(" ",CW26,CX26),999)-CX26-2)))</f>
        <v>-1</v>
      </c>
      <c r="CZ26" s="0" t="str">
        <f aca="false">IF(OR(CX26=-1,IFERROR(INDEX(CX$2:CX$100,CY26),999)&gt;=0),CW26, REPLACE(CW26,CX26,IFERROR(FIND(" ",CW26,CX26),999)-CX26,                   INDEX(CW$2:CW$100,CY26)                  ) )</f>
        <v/>
      </c>
      <c r="DA26" s="0" t="n">
        <f aca="false">IFERROR(FIND("f_",LOWER(CZ26)),-1)</f>
        <v>-1</v>
      </c>
      <c r="DB26" s="0" t="n">
        <f aca="false">IF(DA26=-1,-1, VALUE(MID(CZ26,DA26+2, IFERROR(FIND(" ",CZ26,DA26),999)-DA26-2)))</f>
        <v>-1</v>
      </c>
      <c r="DC26" s="0" t="str">
        <f aca="false">IF(OR(DA26=-1,IFERROR(INDEX(DA$2:DA$100,DB26),999)&gt;=0),CZ26, REPLACE(CZ26,DA26,IFERROR(FIND(" ",CZ26,DA26),999)-DA26,                   INDEX(CZ$2:CZ$100,DB26)                  ) )</f>
        <v/>
      </c>
    </row>
    <row r="27" customFormat="false" ht="13.8" hidden="false" customHeight="false" outlineLevel="0" collapsed="false">
      <c r="D27" s="1"/>
      <c r="L27" s="0" t="str">
        <f aca="false">DC27</f>
        <v/>
      </c>
      <c r="O27" s="0" t="e">
        <f aca="false">IF(D27="join", E27&amp;"["&amp;G27&amp;"] = "&amp;F27&amp;"["&amp;G27&amp;"]" &amp;IF(H27="",""," ∧ "&amp;E27&amp;"["&amp;H27&amp;"] = "&amp;F27&amp;"["&amp;H27&amp;"]") &amp;IF(I27="",""," ∧ "&amp;E27&amp;"["&amp;I27&amp;"] = "&amp;F27&amp;"["&amp;I27&amp;"]"), NA())</f>
        <v>#N/A</v>
      </c>
      <c r="P27" s="0" t="e">
        <f aca="false">IFERROR(O27,VLOOKUP($D27,Relrows!$A:$E,5,0))</f>
        <v>#N/A</v>
      </c>
      <c r="Q27" s="0" t="e">
        <f aca="false">SUBSTITUTE(SUBSTITUTE(SUBSTITUTE(P27,"parm1",E27),"parm2",F27),"parm3",G27)</f>
        <v>#N/A</v>
      </c>
      <c r="R27" s="0" t="str">
        <f aca="false">IFERROR(VLOOKUP(ROW($A26),$J$2:$Q$100,COLUMN(Q26)-COLUMN(J26)+1,0),"")</f>
        <v/>
      </c>
      <c r="T27" s="0" t="str">
        <f aca="false">R27</f>
        <v/>
      </c>
      <c r="U27" s="0" t="n">
        <f aca="false">IFERROR(FIND("f_",LOWER(T27)),-1)</f>
        <v>-1</v>
      </c>
      <c r="V27" s="0" t="n">
        <f aca="false">IF(U27=-1,-1, VALUE(MID(T27,U27+2, IFERROR(FIND(" ",T27,U27),999)-U27-2)))</f>
        <v>-1</v>
      </c>
      <c r="W27" s="0" t="str">
        <f aca="false">IF(OR(U27=-1,IFERROR(INDEX(U$2:U$100,V27),999)&gt;=0),T27, REPLACE(T27,U27,IFERROR(FIND(" ",T27,U27),999)-U27,                   INDEX(T$2:T$100,V27)                  ) )</f>
        <v/>
      </c>
      <c r="X27" s="0" t="n">
        <f aca="false">IFERROR(FIND("f_",LOWER(W27)),-1)</f>
        <v>-1</v>
      </c>
      <c r="Y27" s="0" t="n">
        <f aca="false">IF(X27=-1,-1, VALUE(MID(W27,X27+2, IFERROR(FIND(" ",W27,X27),999)-X27-2)))</f>
        <v>-1</v>
      </c>
      <c r="Z27" s="0" t="str">
        <f aca="false">IF(OR(X27=-1,IFERROR(INDEX(X$2:X$100,Y27),999)&gt;=0),W27, REPLACE(W27,X27,IFERROR(FIND(" ",W27,X27),999)-X27,                   INDEX(W$2:W$100,Y27)                  ) )</f>
        <v/>
      </c>
      <c r="AA27" s="0" t="n">
        <f aca="false">IFERROR(FIND("f_",LOWER(Z27)),-1)</f>
        <v>-1</v>
      </c>
      <c r="AB27" s="0" t="n">
        <f aca="false">IF(AA27=-1,-1, VALUE(MID(Z27,AA27+2, IFERROR(FIND(" ",Z27,AA27),999)-AA27-2)))</f>
        <v>-1</v>
      </c>
      <c r="AC27" s="0" t="str">
        <f aca="false">IF(OR(AA27=-1,IFERROR(INDEX(AA$2:AA$100,AB27),999)&gt;=0),Z27, REPLACE(Z27,AA27,IFERROR(FIND(" ",Z27,AA27),999)-AA27,                   INDEX(Z$2:Z$100,AB27)                  ) )</f>
        <v/>
      </c>
      <c r="AD27" s="0" t="n">
        <f aca="false">IFERROR(FIND("f_",LOWER(AC27)),-1)</f>
        <v>-1</v>
      </c>
      <c r="AE27" s="0" t="n">
        <f aca="false">IF(AD27=-1,-1, VALUE(MID(AC27,AD27+2, IFERROR(FIND(" ",AC27,AD27),999)-AD27-2)))</f>
        <v>-1</v>
      </c>
      <c r="AF27" s="0" t="str">
        <f aca="false">IF(OR(AD27=-1,IFERROR(INDEX(AD$2:AD$100,AE27),999)&gt;=0),AC27, REPLACE(AC27,AD27,IFERROR(FIND(" ",AC27,AD27),999)-AD27,                   INDEX(AC$2:AC$100,AE27)                  ) )</f>
        <v/>
      </c>
      <c r="AG27" s="0" t="n">
        <f aca="false">IFERROR(FIND("f_",LOWER(AF27)),-1)</f>
        <v>-1</v>
      </c>
      <c r="AH27" s="0" t="n">
        <f aca="false">IF(AG27=-1,-1, VALUE(MID(AF27,AG27+2, IFERROR(FIND(" ",AF27,AG27),999)-AG27-2)))</f>
        <v>-1</v>
      </c>
      <c r="AI27" s="0" t="str">
        <f aca="false">IF(OR(AG27=-1,IFERROR(INDEX(AG$2:AG$100,AH27),999)&gt;=0),AF27, REPLACE(AF27,AG27,IFERROR(FIND(" ",AF27,AG27),999)-AG27,                   INDEX(AF$2:AF$100,AH27)                  ) )</f>
        <v/>
      </c>
      <c r="AJ27" s="0" t="n">
        <f aca="false">IFERROR(FIND("f_",LOWER(AI27)),-1)</f>
        <v>-1</v>
      </c>
      <c r="AK27" s="0" t="n">
        <f aca="false">IF(AJ27=-1,-1, VALUE(MID(AI27,AJ27+2, IFERROR(FIND(" ",AI27,AJ27),999)-AJ27-2)))</f>
        <v>-1</v>
      </c>
      <c r="AL27" s="0" t="str">
        <f aca="false">IF(OR(AJ27=-1,IFERROR(INDEX(AJ$2:AJ$100,AK27),999)&gt;=0),AI27, REPLACE(AI27,AJ27,IFERROR(FIND(" ",AI27,AJ27),999)-AJ27,                   INDEX(AI$2:AI$100,AK27)                  ) )</f>
        <v/>
      </c>
      <c r="AM27" s="0" t="n">
        <f aca="false">IFERROR(FIND("f_",LOWER(AL27)),-1)</f>
        <v>-1</v>
      </c>
      <c r="AN27" s="0" t="n">
        <f aca="false">IF(AM27=-1,-1, VALUE(MID(AL27,AM27+2, IFERROR(FIND(" ",AL27,AM27),999)-AM27-2)))</f>
        <v>-1</v>
      </c>
      <c r="AO27" s="0" t="str">
        <f aca="false">IF(OR(AM27=-1,IFERROR(INDEX(AM$2:AM$100,AN27),999)&gt;=0),AL27, REPLACE(AL27,AM27,IFERROR(FIND(" ",AL27,AM27),999)-AM27,                   INDEX(AL$2:AL$100,AN27)                  ) )</f>
        <v/>
      </c>
      <c r="AP27" s="0" t="n">
        <f aca="false">IFERROR(FIND("f_",LOWER(AO27)),-1)</f>
        <v>-1</v>
      </c>
      <c r="AQ27" s="0" t="n">
        <f aca="false">IF(AP27=-1,-1, VALUE(MID(AO27,AP27+2, IFERROR(FIND(" ",AO27,AP27),999)-AP27-2)))</f>
        <v>-1</v>
      </c>
      <c r="AR27" s="0" t="str">
        <f aca="false">IF(OR(AP27=-1,IFERROR(INDEX(AP$2:AP$100,AQ27),999)&gt;=0),AO27, REPLACE(AO27,AP27,IFERROR(FIND(" ",AO27,AP27),999)-AP27,                   INDEX(AO$2:AO$100,AQ27)                  ) )</f>
        <v/>
      </c>
      <c r="AS27" s="0" t="n">
        <f aca="false">IFERROR(FIND("f_",LOWER(AR27)),-1)</f>
        <v>-1</v>
      </c>
      <c r="AT27" s="0" t="n">
        <f aca="false">IF(AS27=-1,-1, VALUE(MID(AR27,AS27+2, IFERROR(FIND(" ",AR27,AS27),999)-AS27-2)))</f>
        <v>-1</v>
      </c>
      <c r="AU27" s="0" t="str">
        <f aca="false">IF(OR(AS27=-1,IFERROR(INDEX(AS$2:AS$100,AT27),999)&gt;=0),AR27, REPLACE(AR27,AS27,IFERROR(FIND(" ",AR27,AS27),999)-AS27,                   INDEX(AR$2:AR$100,AT27)                  ) )</f>
        <v/>
      </c>
      <c r="AV27" s="0" t="n">
        <f aca="false">IFERROR(FIND("f_",LOWER(AU27)),-1)</f>
        <v>-1</v>
      </c>
      <c r="AW27" s="0" t="n">
        <f aca="false">IF(AV27=-1,-1, VALUE(MID(AU27,AV27+2, IFERROR(FIND(" ",AU27,AV27),999)-AV27-2)))</f>
        <v>-1</v>
      </c>
      <c r="AX27" s="0" t="str">
        <f aca="false">IF(OR(AV27=-1,IFERROR(INDEX(AV$2:AV$100,AW27),999)&gt;=0),AU27, REPLACE(AU27,AV27,IFERROR(FIND(" ",AU27,AV27),999)-AV27,                   INDEX(AU$2:AU$100,AW27)                  ) )</f>
        <v/>
      </c>
      <c r="AY27" s="0" t="n">
        <f aca="false">IFERROR(FIND("f_",LOWER(AX27)),-1)</f>
        <v>-1</v>
      </c>
      <c r="AZ27" s="0" t="n">
        <f aca="false">IF(AY27=-1,-1, VALUE(MID(AX27,AY27+2, IFERROR(FIND(" ",AX27,AY27),999)-AY27-2)))</f>
        <v>-1</v>
      </c>
      <c r="BA27" s="0" t="str">
        <f aca="false">IF(OR(AY27=-1,IFERROR(INDEX(AY$2:AY$100,AZ27),999)&gt;=0),AX27, REPLACE(AX27,AY27,IFERROR(FIND(" ",AX27,AY27),999)-AY27,                   INDEX(AX$2:AX$100,AZ27)                  ) )</f>
        <v/>
      </c>
      <c r="BB27" s="0" t="n">
        <f aca="false">IFERROR(FIND("f_",LOWER(BA27)),-1)</f>
        <v>-1</v>
      </c>
      <c r="BC27" s="0" t="n">
        <f aca="false">IF(BB27=-1,-1, VALUE(MID(BA27,BB27+2, IFERROR(FIND(" ",BA27,BB27),999)-BB27-2)))</f>
        <v>-1</v>
      </c>
      <c r="BD27" s="0" t="str">
        <f aca="false">IF(OR(BB27=-1,IFERROR(INDEX(BB$2:BB$100,BC27),999)&gt;=0),BA27, REPLACE(BA27,BB27,IFERROR(FIND(" ",BA27,BB27),999)-BB27,                   INDEX(BA$2:BA$100,BC27)                  ) )</f>
        <v/>
      </c>
      <c r="BE27" s="0" t="n">
        <f aca="false">IFERROR(FIND("f_",LOWER(BD27)),-1)</f>
        <v>-1</v>
      </c>
      <c r="BF27" s="0" t="n">
        <f aca="false">IF(BE27=-1,-1, VALUE(MID(BD27,BE27+2, IFERROR(FIND(" ",BD27,BE27),999)-BE27-2)))</f>
        <v>-1</v>
      </c>
      <c r="BG27" s="0" t="str">
        <f aca="false">IF(OR(BE27=-1,IFERROR(INDEX(BE$2:BE$100,BF27),999)&gt;=0),BD27, REPLACE(BD27,BE27,IFERROR(FIND(" ",BD27,BE27),999)-BE27,                   INDEX(BD$2:BD$100,BF27)                  ) )</f>
        <v/>
      </c>
      <c r="BH27" s="0" t="n">
        <f aca="false">IFERROR(FIND("f_",LOWER(BG27)),-1)</f>
        <v>-1</v>
      </c>
      <c r="BI27" s="0" t="n">
        <f aca="false">IF(BH27=-1,-1, VALUE(MID(BG27,BH27+2, IFERROR(FIND(" ",BG27,BH27),999)-BH27-2)))</f>
        <v>-1</v>
      </c>
      <c r="BJ27" s="0" t="str">
        <f aca="false">IF(OR(BH27=-1,IFERROR(INDEX(BH$2:BH$100,BI27),999)&gt;=0),BG27, REPLACE(BG27,BH27,IFERROR(FIND(" ",BG27,BH27),999)-BH27,                   INDEX(BG$2:BG$100,BI27)                  ) )</f>
        <v/>
      </c>
      <c r="BK27" s="0" t="n">
        <f aca="false">IFERROR(FIND("f_",LOWER(BJ27)),-1)</f>
        <v>-1</v>
      </c>
      <c r="BL27" s="0" t="n">
        <f aca="false">IF(BK27=-1,-1, VALUE(MID(BJ27,BK27+2, IFERROR(FIND(" ",BJ27,BK27),999)-BK27-2)))</f>
        <v>-1</v>
      </c>
      <c r="BM27" s="0" t="str">
        <f aca="false">IF(OR(BK27=-1,IFERROR(INDEX(BK$2:BK$100,BL27),999)&gt;=0),BJ27, REPLACE(BJ27,BK27,IFERROR(FIND(" ",BJ27,BK27),999)-BK27,                   INDEX(BJ$2:BJ$100,BL27)                  ) )</f>
        <v/>
      </c>
      <c r="BN27" s="0" t="n">
        <f aca="false">IFERROR(FIND("f_",LOWER(BM27)),-1)</f>
        <v>-1</v>
      </c>
      <c r="BO27" s="0" t="n">
        <f aca="false">IF(BN27=-1,-1, VALUE(MID(BM27,BN27+2, IFERROR(FIND(" ",BM27,BN27),999)-BN27-2)))</f>
        <v>-1</v>
      </c>
      <c r="BP27" s="0" t="str">
        <f aca="false">IF(OR(BN27=-1,IFERROR(INDEX(BN$2:BN$100,BO27),999)&gt;=0),BM27, REPLACE(BM27,BN27,IFERROR(FIND(" ",BM27,BN27),999)-BN27,                   INDEX(BM$2:BM$100,BO27)                  ) )</f>
        <v/>
      </c>
      <c r="BQ27" s="0" t="n">
        <f aca="false">IFERROR(FIND("f_",LOWER(BP27)),-1)</f>
        <v>-1</v>
      </c>
      <c r="BR27" s="0" t="n">
        <f aca="false">IF(BQ27=-1,-1, VALUE(MID(BP27,BQ27+2, IFERROR(FIND(" ",BP27,BQ27),999)-BQ27-2)))</f>
        <v>-1</v>
      </c>
      <c r="BS27" s="0" t="str">
        <f aca="false">IF(OR(BQ27=-1,IFERROR(INDEX(BQ$2:BQ$100,BR27),999)&gt;=0),BP27, REPLACE(BP27,BQ27,IFERROR(FIND(" ",BP27,BQ27),999)-BQ27,                   INDEX(BP$2:BP$100,BR27)                  ) )</f>
        <v/>
      </c>
      <c r="BT27" s="0" t="n">
        <f aca="false">IFERROR(FIND("f_",LOWER(BS27)),-1)</f>
        <v>-1</v>
      </c>
      <c r="BU27" s="0" t="n">
        <f aca="false">IF(BT27=-1,-1, VALUE(MID(BS27,BT27+2, IFERROR(FIND(" ",BS27,BT27),999)-BT27-2)))</f>
        <v>-1</v>
      </c>
      <c r="BV27" s="0" t="str">
        <f aca="false">IF(OR(BT27=-1,IFERROR(INDEX(BT$2:BT$100,BU27),999)&gt;=0),BS27, REPLACE(BS27,BT27,IFERROR(FIND(" ",BS27,BT27),999)-BT27,                   INDEX(BS$2:BS$100,BU27)                  ) )</f>
        <v/>
      </c>
      <c r="BW27" s="0" t="n">
        <f aca="false">IFERROR(FIND("f_",LOWER(BV27)),-1)</f>
        <v>-1</v>
      </c>
      <c r="BX27" s="0" t="n">
        <f aca="false">IF(BW27=-1,-1, VALUE(MID(BV27,BW27+2, IFERROR(FIND(" ",BV27,BW27),999)-BW27-2)))</f>
        <v>-1</v>
      </c>
      <c r="BY27" s="0" t="str">
        <f aca="false">IF(OR(BW27=-1,IFERROR(INDEX(BW$2:BW$100,BX27),999)&gt;=0),BV27, REPLACE(BV27,BW27,IFERROR(FIND(" ",BV27,BW27),999)-BW27,                   INDEX(BV$2:BV$100,BX27)                  ) )</f>
        <v/>
      </c>
      <c r="BZ27" s="0" t="n">
        <f aca="false">IFERROR(FIND("f_",LOWER(BY27)),-1)</f>
        <v>-1</v>
      </c>
      <c r="CA27" s="0" t="n">
        <f aca="false">IF(BZ27=-1,-1, VALUE(MID(BY27,BZ27+2, IFERROR(FIND(" ",BY27,BZ27),999)-BZ27-2)))</f>
        <v>-1</v>
      </c>
      <c r="CB27" s="0" t="str">
        <f aca="false">IF(OR(BZ27=-1,IFERROR(INDEX(BZ$2:BZ$100,CA27),999)&gt;=0),BY27, REPLACE(BY27,BZ27,IFERROR(FIND(" ",BY27,BZ27),999)-BZ27,                   INDEX(BY$2:BY$100,CA27)                  ) )</f>
        <v/>
      </c>
      <c r="CC27" s="0" t="n">
        <f aca="false">IFERROR(FIND("f_",LOWER(CB27)),-1)</f>
        <v>-1</v>
      </c>
      <c r="CD27" s="0" t="n">
        <f aca="false">IF(CC27=-1,-1, VALUE(MID(CB27,CC27+2, IFERROR(FIND(" ",CB27,CC27),999)-CC27-2)))</f>
        <v>-1</v>
      </c>
      <c r="CE27" s="0" t="str">
        <f aca="false">IF(OR(CC27=-1,IFERROR(INDEX(CC$2:CC$100,CD27),999)&gt;=0),CB27, REPLACE(CB27,CC27,IFERROR(FIND(" ",CB27,CC27),999)-CC27,                   INDEX(CB$2:CB$100,CD27)                  ) )</f>
        <v/>
      </c>
      <c r="CF27" s="0" t="n">
        <f aca="false">IFERROR(FIND("f_",LOWER(CE27)),-1)</f>
        <v>-1</v>
      </c>
      <c r="CG27" s="0" t="n">
        <f aca="false">IF(CF27=-1,-1, VALUE(MID(CE27,CF27+2, IFERROR(FIND(" ",CE27,CF27),999)-CF27-2)))</f>
        <v>-1</v>
      </c>
      <c r="CH27" s="0" t="str">
        <f aca="false">IF(OR(CF27=-1,IFERROR(INDEX(CF$2:CF$100,CG27),999)&gt;=0),CE27, REPLACE(CE27,CF27,IFERROR(FIND(" ",CE27,CF27),999)-CF27,                   INDEX(CE$2:CE$100,CG27)                  ) )</f>
        <v/>
      </c>
      <c r="CI27" s="0" t="n">
        <f aca="false">IFERROR(FIND("f_",LOWER(CH27)),-1)</f>
        <v>-1</v>
      </c>
      <c r="CJ27" s="0" t="n">
        <f aca="false">IF(CI27=-1,-1, VALUE(MID(CH27,CI27+2, IFERROR(FIND(" ",CH27,CI27),999)-CI27-2)))</f>
        <v>-1</v>
      </c>
      <c r="CK27" s="0" t="str">
        <f aca="false">IF(OR(CI27=-1,IFERROR(INDEX(CI$2:CI$100,CJ27),999)&gt;=0),CH27, REPLACE(CH27,CI27,IFERROR(FIND(" ",CH27,CI27),999)-CI27,                   INDEX(CH$2:CH$100,CJ27)                  ) )</f>
        <v/>
      </c>
      <c r="CL27" s="0" t="n">
        <f aca="false">IFERROR(FIND("f_",LOWER(CK27)),-1)</f>
        <v>-1</v>
      </c>
      <c r="CM27" s="0" t="n">
        <f aca="false">IF(CL27=-1,-1, VALUE(MID(CK27,CL27+2, IFERROR(FIND(" ",CK27,CL27),999)-CL27-2)))</f>
        <v>-1</v>
      </c>
      <c r="CN27" s="0" t="str">
        <f aca="false">IF(OR(CL27=-1,IFERROR(INDEX(CL$2:CL$100,CM27),999)&gt;=0),CK27, REPLACE(CK27,CL27,IFERROR(FIND(" ",CK27,CL27),999)-CL27,                   INDEX(CK$2:CK$100,CM27)                  ) )</f>
        <v/>
      </c>
      <c r="CO27" s="0" t="n">
        <f aca="false">IFERROR(FIND("f_",LOWER(CN27)),-1)</f>
        <v>-1</v>
      </c>
      <c r="CP27" s="0" t="n">
        <f aca="false">IF(CO27=-1,-1, VALUE(MID(CN27,CO27+2, IFERROR(FIND(" ",CN27,CO27),999)-CO27-2)))</f>
        <v>-1</v>
      </c>
      <c r="CQ27" s="0" t="str">
        <f aca="false">IF(OR(CO27=-1,IFERROR(INDEX(CO$2:CO$100,CP27),999)&gt;=0),CN27, REPLACE(CN27,CO27,IFERROR(FIND(" ",CN27,CO27),999)-CO27,                   INDEX(CN$2:CN$100,CP27)                  ) )</f>
        <v/>
      </c>
      <c r="CR27" s="0" t="n">
        <f aca="false">IFERROR(FIND("f_",LOWER(CQ27)),-1)</f>
        <v>-1</v>
      </c>
      <c r="CS27" s="0" t="n">
        <f aca="false">IF(CR27=-1,-1, VALUE(MID(CQ27,CR27+2, IFERROR(FIND(" ",CQ27,CR27),999)-CR27-2)))</f>
        <v>-1</v>
      </c>
      <c r="CT27" s="0" t="str">
        <f aca="false">IF(OR(CR27=-1,IFERROR(INDEX(CR$2:CR$100,CS27),999)&gt;=0),CQ27, REPLACE(CQ27,CR27,IFERROR(FIND(" ",CQ27,CR27),999)-CR27,                   INDEX(CQ$2:CQ$100,CS27)                  ) )</f>
        <v/>
      </c>
      <c r="CU27" s="0" t="n">
        <f aca="false">IFERROR(FIND("f_",LOWER(CT27)),-1)</f>
        <v>-1</v>
      </c>
      <c r="CV27" s="0" t="n">
        <f aca="false">IF(CU27=-1,-1, VALUE(MID(CT27,CU27+2, IFERROR(FIND(" ",CT27,CU27),999)-CU27-2)))</f>
        <v>-1</v>
      </c>
      <c r="CW27" s="0" t="str">
        <f aca="false">IF(OR(CU27=-1,IFERROR(INDEX(CU$2:CU$100,CV27),999)&gt;=0),CT27, REPLACE(CT27,CU27,IFERROR(FIND(" ",CT27,CU27),999)-CU27,                   INDEX(CT$2:CT$100,CV27)                  ) )</f>
        <v/>
      </c>
      <c r="CX27" s="0" t="n">
        <f aca="false">IFERROR(FIND("f_",LOWER(CW27)),-1)</f>
        <v>-1</v>
      </c>
      <c r="CY27" s="0" t="n">
        <f aca="false">IF(CX27=-1,-1, VALUE(MID(CW27,CX27+2, IFERROR(FIND(" ",CW27,CX27),999)-CX27-2)))</f>
        <v>-1</v>
      </c>
      <c r="CZ27" s="0" t="str">
        <f aca="false">IF(OR(CX27=-1,IFERROR(INDEX(CX$2:CX$100,CY27),999)&gt;=0),CW27, REPLACE(CW27,CX27,IFERROR(FIND(" ",CW27,CX27),999)-CX27,                   INDEX(CW$2:CW$100,CY27)                  ) )</f>
        <v/>
      </c>
      <c r="DA27" s="0" t="n">
        <f aca="false">IFERROR(FIND("f_",LOWER(CZ27)),-1)</f>
        <v>-1</v>
      </c>
      <c r="DB27" s="0" t="n">
        <f aca="false">IF(DA27=-1,-1, VALUE(MID(CZ27,DA27+2, IFERROR(FIND(" ",CZ27,DA27),999)-DA27-2)))</f>
        <v>-1</v>
      </c>
      <c r="DC27" s="0" t="str">
        <f aca="false">IF(OR(DA27=-1,IFERROR(INDEX(DA$2:DA$100,DB27),999)&gt;=0),CZ27, REPLACE(CZ27,DA27,IFERROR(FIND(" ",CZ27,DA27),999)-DA27,                   INDEX(CZ$2:CZ$100,DB27)                  ) )</f>
        <v/>
      </c>
    </row>
    <row r="28" customFormat="false" ht="13.8" hidden="false" customHeight="false" outlineLevel="0" collapsed="false">
      <c r="D28" s="1"/>
      <c r="L28" s="0" t="str">
        <f aca="false">DC28</f>
        <v/>
      </c>
      <c r="O28" s="0" t="e">
        <f aca="false">IF(D28="join", E28&amp;"["&amp;G28&amp;"] = "&amp;F28&amp;"["&amp;G28&amp;"]" &amp;IF(H28="",""," ∧ "&amp;E28&amp;"["&amp;H28&amp;"] = "&amp;F28&amp;"["&amp;H28&amp;"]") &amp;IF(I28="",""," ∧ "&amp;E28&amp;"["&amp;I28&amp;"] = "&amp;F28&amp;"["&amp;I28&amp;"]"), NA())</f>
        <v>#N/A</v>
      </c>
      <c r="P28" s="0" t="e">
        <f aca="false">IFERROR(O28,VLOOKUP($D28,Relrows!$A:$E,5,0))</f>
        <v>#N/A</v>
      </c>
      <c r="Q28" s="0" t="e">
        <f aca="false">SUBSTITUTE(SUBSTITUTE(SUBSTITUTE(P28,"parm1",E28),"parm2",F28),"parm3",G28)</f>
        <v>#N/A</v>
      </c>
      <c r="R28" s="0" t="str">
        <f aca="false">IFERROR(VLOOKUP(ROW($A27),$J$2:$Q$100,COLUMN(Q27)-COLUMN(J27)+1,0),"")</f>
        <v/>
      </c>
      <c r="T28" s="0" t="str">
        <f aca="false">R28</f>
        <v/>
      </c>
      <c r="U28" s="0" t="n">
        <f aca="false">IFERROR(FIND("f_",LOWER(T28)),-1)</f>
        <v>-1</v>
      </c>
      <c r="V28" s="0" t="n">
        <f aca="false">IF(U28=-1,-1, VALUE(MID(T28,U28+2, IFERROR(FIND(" ",T28,U28),999)-U28-2)))</f>
        <v>-1</v>
      </c>
      <c r="W28" s="0" t="str">
        <f aca="false">IF(OR(U28=-1,IFERROR(INDEX(U$2:U$100,V28),999)&gt;=0),T28, REPLACE(T28,U28,IFERROR(FIND(" ",T28,U28),999)-U28,                   INDEX(T$2:T$100,V28)                  ) )</f>
        <v/>
      </c>
      <c r="X28" s="0" t="n">
        <f aca="false">IFERROR(FIND("f_",LOWER(W28)),-1)</f>
        <v>-1</v>
      </c>
      <c r="Y28" s="0" t="n">
        <f aca="false">IF(X28=-1,-1, VALUE(MID(W28,X28+2, IFERROR(FIND(" ",W28,X28),999)-X28-2)))</f>
        <v>-1</v>
      </c>
      <c r="Z28" s="0" t="str">
        <f aca="false">IF(OR(X28=-1,IFERROR(INDEX(X$2:X$100,Y28),999)&gt;=0),W28, REPLACE(W28,X28,IFERROR(FIND(" ",W28,X28),999)-X28,                   INDEX(W$2:W$100,Y28)                  ) )</f>
        <v/>
      </c>
      <c r="AA28" s="0" t="n">
        <f aca="false">IFERROR(FIND("f_",LOWER(Z28)),-1)</f>
        <v>-1</v>
      </c>
      <c r="AB28" s="0" t="n">
        <f aca="false">IF(AA28=-1,-1, VALUE(MID(Z28,AA28+2, IFERROR(FIND(" ",Z28,AA28),999)-AA28-2)))</f>
        <v>-1</v>
      </c>
      <c r="AC28" s="0" t="str">
        <f aca="false">IF(OR(AA28=-1,IFERROR(INDEX(AA$2:AA$100,AB28),999)&gt;=0),Z28, REPLACE(Z28,AA28,IFERROR(FIND(" ",Z28,AA28),999)-AA28,                   INDEX(Z$2:Z$100,AB28)                  ) )</f>
        <v/>
      </c>
      <c r="AD28" s="0" t="n">
        <f aca="false">IFERROR(FIND("f_",LOWER(AC28)),-1)</f>
        <v>-1</v>
      </c>
      <c r="AE28" s="0" t="n">
        <f aca="false">IF(AD28=-1,-1, VALUE(MID(AC28,AD28+2, IFERROR(FIND(" ",AC28,AD28),999)-AD28-2)))</f>
        <v>-1</v>
      </c>
      <c r="AF28" s="0" t="str">
        <f aca="false">IF(OR(AD28=-1,IFERROR(INDEX(AD$2:AD$100,AE28),999)&gt;=0),AC28, REPLACE(AC28,AD28,IFERROR(FIND(" ",AC28,AD28),999)-AD28,                   INDEX(AC$2:AC$100,AE28)                  ) )</f>
        <v/>
      </c>
      <c r="AG28" s="0" t="n">
        <f aca="false">IFERROR(FIND("f_",LOWER(AF28)),-1)</f>
        <v>-1</v>
      </c>
      <c r="AH28" s="0" t="n">
        <f aca="false">IF(AG28=-1,-1, VALUE(MID(AF28,AG28+2, IFERROR(FIND(" ",AF28,AG28),999)-AG28-2)))</f>
        <v>-1</v>
      </c>
      <c r="AI28" s="0" t="str">
        <f aca="false">IF(OR(AG28=-1,IFERROR(INDEX(AG$2:AG$100,AH28),999)&gt;=0),AF28, REPLACE(AF28,AG28,IFERROR(FIND(" ",AF28,AG28),999)-AG28,                   INDEX(AF$2:AF$100,AH28)                  ) )</f>
        <v/>
      </c>
      <c r="AJ28" s="0" t="n">
        <f aca="false">IFERROR(FIND("f_",LOWER(AI28)),-1)</f>
        <v>-1</v>
      </c>
      <c r="AK28" s="0" t="n">
        <f aca="false">IF(AJ28=-1,-1, VALUE(MID(AI28,AJ28+2, IFERROR(FIND(" ",AI28,AJ28),999)-AJ28-2)))</f>
        <v>-1</v>
      </c>
      <c r="AL28" s="0" t="str">
        <f aca="false">IF(OR(AJ28=-1,IFERROR(INDEX(AJ$2:AJ$100,AK28),999)&gt;=0),AI28, REPLACE(AI28,AJ28,IFERROR(FIND(" ",AI28,AJ28),999)-AJ28,                   INDEX(AI$2:AI$100,AK28)                  ) )</f>
        <v/>
      </c>
      <c r="AM28" s="0" t="n">
        <f aca="false">IFERROR(FIND("f_",LOWER(AL28)),-1)</f>
        <v>-1</v>
      </c>
      <c r="AN28" s="0" t="n">
        <f aca="false">IF(AM28=-1,-1, VALUE(MID(AL28,AM28+2, IFERROR(FIND(" ",AL28,AM28),999)-AM28-2)))</f>
        <v>-1</v>
      </c>
      <c r="AO28" s="0" t="str">
        <f aca="false">IF(OR(AM28=-1,IFERROR(INDEX(AM$2:AM$100,AN28),999)&gt;=0),AL28, REPLACE(AL28,AM28,IFERROR(FIND(" ",AL28,AM28),999)-AM28,                   INDEX(AL$2:AL$100,AN28)                  ) )</f>
        <v/>
      </c>
      <c r="AP28" s="0" t="n">
        <f aca="false">IFERROR(FIND("f_",LOWER(AO28)),-1)</f>
        <v>-1</v>
      </c>
      <c r="AQ28" s="0" t="n">
        <f aca="false">IF(AP28=-1,-1, VALUE(MID(AO28,AP28+2, IFERROR(FIND(" ",AO28,AP28),999)-AP28-2)))</f>
        <v>-1</v>
      </c>
      <c r="AR28" s="0" t="str">
        <f aca="false">IF(OR(AP28=-1,IFERROR(INDEX(AP$2:AP$100,AQ28),999)&gt;=0),AO28, REPLACE(AO28,AP28,IFERROR(FIND(" ",AO28,AP28),999)-AP28,                   INDEX(AO$2:AO$100,AQ28)                  ) )</f>
        <v/>
      </c>
      <c r="AS28" s="0" t="n">
        <f aca="false">IFERROR(FIND("f_",LOWER(AR28)),-1)</f>
        <v>-1</v>
      </c>
      <c r="AT28" s="0" t="n">
        <f aca="false">IF(AS28=-1,-1, VALUE(MID(AR28,AS28+2, IFERROR(FIND(" ",AR28,AS28),999)-AS28-2)))</f>
        <v>-1</v>
      </c>
      <c r="AU28" s="0" t="str">
        <f aca="false">IF(OR(AS28=-1,IFERROR(INDEX(AS$2:AS$100,AT28),999)&gt;=0),AR28, REPLACE(AR28,AS28,IFERROR(FIND(" ",AR28,AS28),999)-AS28,                   INDEX(AR$2:AR$100,AT28)                  ) )</f>
        <v/>
      </c>
      <c r="AV28" s="0" t="n">
        <f aca="false">IFERROR(FIND("f_",LOWER(AU28)),-1)</f>
        <v>-1</v>
      </c>
      <c r="AW28" s="0" t="n">
        <f aca="false">IF(AV28=-1,-1, VALUE(MID(AU28,AV28+2, IFERROR(FIND(" ",AU28,AV28),999)-AV28-2)))</f>
        <v>-1</v>
      </c>
      <c r="AX28" s="0" t="str">
        <f aca="false">IF(OR(AV28=-1,IFERROR(INDEX(AV$2:AV$100,AW28),999)&gt;=0),AU28, REPLACE(AU28,AV28,IFERROR(FIND(" ",AU28,AV28),999)-AV28,                   INDEX(AU$2:AU$100,AW28)                  ) )</f>
        <v/>
      </c>
      <c r="AY28" s="0" t="n">
        <f aca="false">IFERROR(FIND("f_",LOWER(AX28)),-1)</f>
        <v>-1</v>
      </c>
      <c r="AZ28" s="0" t="n">
        <f aca="false">IF(AY28=-1,-1, VALUE(MID(AX28,AY28+2, IFERROR(FIND(" ",AX28,AY28),999)-AY28-2)))</f>
        <v>-1</v>
      </c>
      <c r="BA28" s="0" t="str">
        <f aca="false">IF(OR(AY28=-1,IFERROR(INDEX(AY$2:AY$100,AZ28),999)&gt;=0),AX28, REPLACE(AX28,AY28,IFERROR(FIND(" ",AX28,AY28),999)-AY28,                   INDEX(AX$2:AX$100,AZ28)                  ) )</f>
        <v/>
      </c>
      <c r="BB28" s="0" t="n">
        <f aca="false">IFERROR(FIND("f_",LOWER(BA28)),-1)</f>
        <v>-1</v>
      </c>
      <c r="BC28" s="0" t="n">
        <f aca="false">IF(BB28=-1,-1, VALUE(MID(BA28,BB28+2, IFERROR(FIND(" ",BA28,BB28),999)-BB28-2)))</f>
        <v>-1</v>
      </c>
      <c r="BD28" s="0" t="str">
        <f aca="false">IF(OR(BB28=-1,IFERROR(INDEX(BB$2:BB$100,BC28),999)&gt;=0),BA28, REPLACE(BA28,BB28,IFERROR(FIND(" ",BA28,BB28),999)-BB28,                   INDEX(BA$2:BA$100,BC28)                  ) )</f>
        <v/>
      </c>
      <c r="BE28" s="0" t="n">
        <f aca="false">IFERROR(FIND("f_",LOWER(BD28)),-1)</f>
        <v>-1</v>
      </c>
      <c r="BF28" s="0" t="n">
        <f aca="false">IF(BE28=-1,-1, VALUE(MID(BD28,BE28+2, IFERROR(FIND(" ",BD28,BE28),999)-BE28-2)))</f>
        <v>-1</v>
      </c>
      <c r="BG28" s="0" t="str">
        <f aca="false">IF(OR(BE28=-1,IFERROR(INDEX(BE$2:BE$100,BF28),999)&gt;=0),BD28, REPLACE(BD28,BE28,IFERROR(FIND(" ",BD28,BE28),999)-BE28,                   INDEX(BD$2:BD$100,BF28)                  ) )</f>
        <v/>
      </c>
      <c r="BH28" s="0" t="n">
        <f aca="false">IFERROR(FIND("f_",LOWER(BG28)),-1)</f>
        <v>-1</v>
      </c>
      <c r="BI28" s="0" t="n">
        <f aca="false">IF(BH28=-1,-1, VALUE(MID(BG28,BH28+2, IFERROR(FIND(" ",BG28,BH28),999)-BH28-2)))</f>
        <v>-1</v>
      </c>
      <c r="BJ28" s="0" t="str">
        <f aca="false">IF(OR(BH28=-1,IFERROR(INDEX(BH$2:BH$100,BI28),999)&gt;=0),BG28, REPLACE(BG28,BH28,IFERROR(FIND(" ",BG28,BH28),999)-BH28,                   INDEX(BG$2:BG$100,BI28)                  ) )</f>
        <v/>
      </c>
      <c r="BK28" s="0" t="n">
        <f aca="false">IFERROR(FIND("f_",LOWER(BJ28)),-1)</f>
        <v>-1</v>
      </c>
      <c r="BL28" s="0" t="n">
        <f aca="false">IF(BK28=-1,-1, VALUE(MID(BJ28,BK28+2, IFERROR(FIND(" ",BJ28,BK28),999)-BK28-2)))</f>
        <v>-1</v>
      </c>
      <c r="BM28" s="0" t="str">
        <f aca="false">IF(OR(BK28=-1,IFERROR(INDEX(BK$2:BK$100,BL28),999)&gt;=0),BJ28, REPLACE(BJ28,BK28,IFERROR(FIND(" ",BJ28,BK28),999)-BK28,                   INDEX(BJ$2:BJ$100,BL28)                  ) )</f>
        <v/>
      </c>
      <c r="BN28" s="0" t="n">
        <f aca="false">IFERROR(FIND("f_",LOWER(BM28)),-1)</f>
        <v>-1</v>
      </c>
      <c r="BO28" s="0" t="n">
        <f aca="false">IF(BN28=-1,-1, VALUE(MID(BM28,BN28+2, IFERROR(FIND(" ",BM28,BN28),999)-BN28-2)))</f>
        <v>-1</v>
      </c>
      <c r="BP28" s="0" t="str">
        <f aca="false">IF(OR(BN28=-1,IFERROR(INDEX(BN$2:BN$100,BO28),999)&gt;=0),BM28, REPLACE(BM28,BN28,IFERROR(FIND(" ",BM28,BN28),999)-BN28,                   INDEX(BM$2:BM$100,BO28)                  ) )</f>
        <v/>
      </c>
      <c r="BQ28" s="0" t="n">
        <f aca="false">IFERROR(FIND("f_",LOWER(BP28)),-1)</f>
        <v>-1</v>
      </c>
      <c r="BR28" s="0" t="n">
        <f aca="false">IF(BQ28=-1,-1, VALUE(MID(BP28,BQ28+2, IFERROR(FIND(" ",BP28,BQ28),999)-BQ28-2)))</f>
        <v>-1</v>
      </c>
      <c r="BS28" s="0" t="str">
        <f aca="false">IF(OR(BQ28=-1,IFERROR(INDEX(BQ$2:BQ$100,BR28),999)&gt;=0),BP28, REPLACE(BP28,BQ28,IFERROR(FIND(" ",BP28,BQ28),999)-BQ28,                   INDEX(BP$2:BP$100,BR28)                  ) )</f>
        <v/>
      </c>
      <c r="BT28" s="0" t="n">
        <f aca="false">IFERROR(FIND("f_",LOWER(BS28)),-1)</f>
        <v>-1</v>
      </c>
      <c r="BU28" s="0" t="n">
        <f aca="false">IF(BT28=-1,-1, VALUE(MID(BS28,BT28+2, IFERROR(FIND(" ",BS28,BT28),999)-BT28-2)))</f>
        <v>-1</v>
      </c>
      <c r="BV28" s="0" t="str">
        <f aca="false">IF(OR(BT28=-1,IFERROR(INDEX(BT$2:BT$100,BU28),999)&gt;=0),BS28, REPLACE(BS28,BT28,IFERROR(FIND(" ",BS28,BT28),999)-BT28,                   INDEX(BS$2:BS$100,BU28)                  ) )</f>
        <v/>
      </c>
      <c r="BW28" s="0" t="n">
        <f aca="false">IFERROR(FIND("f_",LOWER(BV28)),-1)</f>
        <v>-1</v>
      </c>
      <c r="BX28" s="0" t="n">
        <f aca="false">IF(BW28=-1,-1, VALUE(MID(BV28,BW28+2, IFERROR(FIND(" ",BV28,BW28),999)-BW28-2)))</f>
        <v>-1</v>
      </c>
      <c r="BY28" s="0" t="str">
        <f aca="false">IF(OR(BW28=-1,IFERROR(INDEX(BW$2:BW$100,BX28),999)&gt;=0),BV28, REPLACE(BV28,BW28,IFERROR(FIND(" ",BV28,BW28),999)-BW28,                   INDEX(BV$2:BV$100,BX28)                  ) )</f>
        <v/>
      </c>
      <c r="BZ28" s="0" t="n">
        <f aca="false">IFERROR(FIND("f_",LOWER(BY28)),-1)</f>
        <v>-1</v>
      </c>
      <c r="CA28" s="0" t="n">
        <f aca="false">IF(BZ28=-1,-1, VALUE(MID(BY28,BZ28+2, IFERROR(FIND(" ",BY28,BZ28),999)-BZ28-2)))</f>
        <v>-1</v>
      </c>
      <c r="CB28" s="0" t="str">
        <f aca="false">IF(OR(BZ28=-1,IFERROR(INDEX(BZ$2:BZ$100,CA28),999)&gt;=0),BY28, REPLACE(BY28,BZ28,IFERROR(FIND(" ",BY28,BZ28),999)-BZ28,                   INDEX(BY$2:BY$100,CA28)                  ) )</f>
        <v/>
      </c>
      <c r="CC28" s="0" t="n">
        <f aca="false">IFERROR(FIND("f_",LOWER(CB28)),-1)</f>
        <v>-1</v>
      </c>
      <c r="CD28" s="0" t="n">
        <f aca="false">IF(CC28=-1,-1, VALUE(MID(CB28,CC28+2, IFERROR(FIND(" ",CB28,CC28),999)-CC28-2)))</f>
        <v>-1</v>
      </c>
      <c r="CE28" s="0" t="str">
        <f aca="false">IF(OR(CC28=-1,IFERROR(INDEX(CC$2:CC$100,CD28),999)&gt;=0),CB28, REPLACE(CB28,CC28,IFERROR(FIND(" ",CB28,CC28),999)-CC28,                   INDEX(CB$2:CB$100,CD28)                  ) )</f>
        <v/>
      </c>
      <c r="CF28" s="0" t="n">
        <f aca="false">IFERROR(FIND("f_",LOWER(CE28)),-1)</f>
        <v>-1</v>
      </c>
      <c r="CG28" s="0" t="n">
        <f aca="false">IF(CF28=-1,-1, VALUE(MID(CE28,CF28+2, IFERROR(FIND(" ",CE28,CF28),999)-CF28-2)))</f>
        <v>-1</v>
      </c>
      <c r="CH28" s="0" t="str">
        <f aca="false">IF(OR(CF28=-1,IFERROR(INDEX(CF$2:CF$100,CG28),999)&gt;=0),CE28, REPLACE(CE28,CF28,IFERROR(FIND(" ",CE28,CF28),999)-CF28,                   INDEX(CE$2:CE$100,CG28)                  ) )</f>
        <v/>
      </c>
      <c r="CI28" s="0" t="n">
        <f aca="false">IFERROR(FIND("f_",LOWER(CH28)),-1)</f>
        <v>-1</v>
      </c>
      <c r="CJ28" s="0" t="n">
        <f aca="false">IF(CI28=-1,-1, VALUE(MID(CH28,CI28+2, IFERROR(FIND(" ",CH28,CI28),999)-CI28-2)))</f>
        <v>-1</v>
      </c>
      <c r="CK28" s="0" t="str">
        <f aca="false">IF(OR(CI28=-1,IFERROR(INDEX(CI$2:CI$100,CJ28),999)&gt;=0),CH28, REPLACE(CH28,CI28,IFERROR(FIND(" ",CH28,CI28),999)-CI28,                   INDEX(CH$2:CH$100,CJ28)                  ) )</f>
        <v/>
      </c>
      <c r="CL28" s="0" t="n">
        <f aca="false">IFERROR(FIND("f_",LOWER(CK28)),-1)</f>
        <v>-1</v>
      </c>
      <c r="CM28" s="0" t="n">
        <f aca="false">IF(CL28=-1,-1, VALUE(MID(CK28,CL28+2, IFERROR(FIND(" ",CK28,CL28),999)-CL28-2)))</f>
        <v>-1</v>
      </c>
      <c r="CN28" s="0" t="str">
        <f aca="false">IF(OR(CL28=-1,IFERROR(INDEX(CL$2:CL$100,CM28),999)&gt;=0),CK28, REPLACE(CK28,CL28,IFERROR(FIND(" ",CK28,CL28),999)-CL28,                   INDEX(CK$2:CK$100,CM28)                  ) )</f>
        <v/>
      </c>
      <c r="CO28" s="0" t="n">
        <f aca="false">IFERROR(FIND("f_",LOWER(CN28)),-1)</f>
        <v>-1</v>
      </c>
      <c r="CP28" s="0" t="n">
        <f aca="false">IF(CO28=-1,-1, VALUE(MID(CN28,CO28+2, IFERROR(FIND(" ",CN28,CO28),999)-CO28-2)))</f>
        <v>-1</v>
      </c>
      <c r="CQ28" s="0" t="str">
        <f aca="false">IF(OR(CO28=-1,IFERROR(INDEX(CO$2:CO$100,CP28),999)&gt;=0),CN28, REPLACE(CN28,CO28,IFERROR(FIND(" ",CN28,CO28),999)-CO28,                   INDEX(CN$2:CN$100,CP28)                  ) )</f>
        <v/>
      </c>
      <c r="CR28" s="0" t="n">
        <f aca="false">IFERROR(FIND("f_",LOWER(CQ28)),-1)</f>
        <v>-1</v>
      </c>
      <c r="CS28" s="0" t="n">
        <f aca="false">IF(CR28=-1,-1, VALUE(MID(CQ28,CR28+2, IFERROR(FIND(" ",CQ28,CR28),999)-CR28-2)))</f>
        <v>-1</v>
      </c>
      <c r="CT28" s="0" t="str">
        <f aca="false">IF(OR(CR28=-1,IFERROR(INDEX(CR$2:CR$100,CS28),999)&gt;=0),CQ28, REPLACE(CQ28,CR28,IFERROR(FIND(" ",CQ28,CR28),999)-CR28,                   INDEX(CQ$2:CQ$100,CS28)                  ) )</f>
        <v/>
      </c>
      <c r="CU28" s="0" t="n">
        <f aca="false">IFERROR(FIND("f_",LOWER(CT28)),-1)</f>
        <v>-1</v>
      </c>
      <c r="CV28" s="0" t="n">
        <f aca="false">IF(CU28=-1,-1, VALUE(MID(CT28,CU28+2, IFERROR(FIND(" ",CT28,CU28),999)-CU28-2)))</f>
        <v>-1</v>
      </c>
      <c r="CW28" s="0" t="str">
        <f aca="false">IF(OR(CU28=-1,IFERROR(INDEX(CU$2:CU$100,CV28),999)&gt;=0),CT28, REPLACE(CT28,CU28,IFERROR(FIND(" ",CT28,CU28),999)-CU28,                   INDEX(CT$2:CT$100,CV28)                  ) )</f>
        <v/>
      </c>
      <c r="CX28" s="0" t="n">
        <f aca="false">IFERROR(FIND("f_",LOWER(CW28)),-1)</f>
        <v>-1</v>
      </c>
      <c r="CY28" s="0" t="n">
        <f aca="false">IF(CX28=-1,-1, VALUE(MID(CW28,CX28+2, IFERROR(FIND(" ",CW28,CX28),999)-CX28-2)))</f>
        <v>-1</v>
      </c>
      <c r="CZ28" s="0" t="str">
        <f aca="false">IF(OR(CX28=-1,IFERROR(INDEX(CX$2:CX$100,CY28),999)&gt;=0),CW28, REPLACE(CW28,CX28,IFERROR(FIND(" ",CW28,CX28),999)-CX28,                   INDEX(CW$2:CW$100,CY28)                  ) )</f>
        <v/>
      </c>
      <c r="DA28" s="0" t="n">
        <f aca="false">IFERROR(FIND("f_",LOWER(CZ28)),-1)</f>
        <v>-1</v>
      </c>
      <c r="DB28" s="0" t="n">
        <f aca="false">IF(DA28=-1,-1, VALUE(MID(CZ28,DA28+2, IFERROR(FIND(" ",CZ28,DA28),999)-DA28-2)))</f>
        <v>-1</v>
      </c>
      <c r="DC28" s="0" t="str">
        <f aca="false">IF(OR(DA28=-1,IFERROR(INDEX(DA$2:DA$100,DB28),999)&gt;=0),CZ28, REPLACE(CZ28,DA28,IFERROR(FIND(" ",CZ28,DA28),999)-DA28,                   INDEX(CZ$2:CZ$100,DB28)                  ) )</f>
        <v/>
      </c>
    </row>
    <row r="29" customFormat="false" ht="13.8" hidden="false" customHeight="false" outlineLevel="0" collapsed="false">
      <c r="D29" s="1"/>
      <c r="L29" s="0" t="str">
        <f aca="false">DC29</f>
        <v/>
      </c>
      <c r="O29" s="0" t="e">
        <f aca="false">IF(D29="join", E29&amp;"["&amp;G29&amp;"] = "&amp;F29&amp;"["&amp;G29&amp;"]" &amp;IF(H29="",""," ∧ "&amp;E29&amp;"["&amp;H29&amp;"] = "&amp;F29&amp;"["&amp;H29&amp;"]") &amp;IF(I29="",""," ∧ "&amp;E29&amp;"["&amp;I29&amp;"] = "&amp;F29&amp;"["&amp;I29&amp;"]"), NA())</f>
        <v>#N/A</v>
      </c>
      <c r="P29" s="0" t="e">
        <f aca="false">IFERROR(O29,VLOOKUP($D29,Relrows!$A:$E,5,0))</f>
        <v>#N/A</v>
      </c>
      <c r="Q29" s="0" t="e">
        <f aca="false">SUBSTITUTE(SUBSTITUTE(SUBSTITUTE(P29,"parm1",E29),"parm2",F29),"parm3",G29)</f>
        <v>#N/A</v>
      </c>
      <c r="R29" s="0" t="str">
        <f aca="false">IFERROR(VLOOKUP(ROW($A28),$J$2:$Q$100,COLUMN(Q28)-COLUMN(J28)+1,0),"")</f>
        <v/>
      </c>
      <c r="T29" s="0" t="str">
        <f aca="false">R29</f>
        <v/>
      </c>
      <c r="U29" s="0" t="n">
        <f aca="false">IFERROR(FIND("f_",LOWER(T29)),-1)</f>
        <v>-1</v>
      </c>
      <c r="V29" s="0" t="n">
        <f aca="false">IF(U29=-1,-1, VALUE(MID(T29,U29+2, IFERROR(FIND(" ",T29,U29),999)-U29-2)))</f>
        <v>-1</v>
      </c>
      <c r="W29" s="0" t="str">
        <f aca="false">IF(OR(U29=-1,IFERROR(INDEX(U$2:U$100,V29),999)&gt;=0),T29, REPLACE(T29,U29,IFERROR(FIND(" ",T29,U29),999)-U29,                   INDEX(T$2:T$100,V29)                  ) )</f>
        <v/>
      </c>
      <c r="X29" s="0" t="n">
        <f aca="false">IFERROR(FIND("f_",LOWER(W29)),-1)</f>
        <v>-1</v>
      </c>
      <c r="Y29" s="0" t="n">
        <f aca="false">IF(X29=-1,-1, VALUE(MID(W29,X29+2, IFERROR(FIND(" ",W29,X29),999)-X29-2)))</f>
        <v>-1</v>
      </c>
      <c r="Z29" s="0" t="str">
        <f aca="false">IF(OR(X29=-1,IFERROR(INDEX(X$2:X$100,Y29),999)&gt;=0),W29, REPLACE(W29,X29,IFERROR(FIND(" ",W29,X29),999)-X29,                   INDEX(W$2:W$100,Y29)                  ) )</f>
        <v/>
      </c>
      <c r="AA29" s="0" t="n">
        <f aca="false">IFERROR(FIND("f_",LOWER(Z29)),-1)</f>
        <v>-1</v>
      </c>
      <c r="AB29" s="0" t="n">
        <f aca="false">IF(AA29=-1,-1, VALUE(MID(Z29,AA29+2, IFERROR(FIND(" ",Z29,AA29),999)-AA29-2)))</f>
        <v>-1</v>
      </c>
      <c r="AC29" s="0" t="str">
        <f aca="false">IF(OR(AA29=-1,IFERROR(INDEX(AA$2:AA$100,AB29),999)&gt;=0),Z29, REPLACE(Z29,AA29,IFERROR(FIND(" ",Z29,AA29),999)-AA29,                   INDEX(Z$2:Z$100,AB29)                  ) )</f>
        <v/>
      </c>
      <c r="AD29" s="0" t="n">
        <f aca="false">IFERROR(FIND("f_",LOWER(AC29)),-1)</f>
        <v>-1</v>
      </c>
      <c r="AE29" s="0" t="n">
        <f aca="false">IF(AD29=-1,-1, VALUE(MID(AC29,AD29+2, IFERROR(FIND(" ",AC29,AD29),999)-AD29-2)))</f>
        <v>-1</v>
      </c>
      <c r="AF29" s="0" t="str">
        <f aca="false">IF(OR(AD29=-1,IFERROR(INDEX(AD$2:AD$100,AE29),999)&gt;=0),AC29, REPLACE(AC29,AD29,IFERROR(FIND(" ",AC29,AD29),999)-AD29,                   INDEX(AC$2:AC$100,AE29)                  ) )</f>
        <v/>
      </c>
      <c r="AG29" s="0" t="n">
        <f aca="false">IFERROR(FIND("f_",LOWER(AF29)),-1)</f>
        <v>-1</v>
      </c>
      <c r="AH29" s="0" t="n">
        <f aca="false">IF(AG29=-1,-1, VALUE(MID(AF29,AG29+2, IFERROR(FIND(" ",AF29,AG29),999)-AG29-2)))</f>
        <v>-1</v>
      </c>
      <c r="AI29" s="0" t="str">
        <f aca="false">IF(OR(AG29=-1,IFERROR(INDEX(AG$2:AG$100,AH29),999)&gt;=0),AF29, REPLACE(AF29,AG29,IFERROR(FIND(" ",AF29,AG29),999)-AG29,                   INDEX(AF$2:AF$100,AH29)                  ) )</f>
        <v/>
      </c>
      <c r="AJ29" s="0" t="n">
        <f aca="false">IFERROR(FIND("f_",LOWER(AI29)),-1)</f>
        <v>-1</v>
      </c>
      <c r="AK29" s="0" t="n">
        <f aca="false">IF(AJ29=-1,-1, VALUE(MID(AI29,AJ29+2, IFERROR(FIND(" ",AI29,AJ29),999)-AJ29-2)))</f>
        <v>-1</v>
      </c>
      <c r="AL29" s="0" t="str">
        <f aca="false">IF(OR(AJ29=-1,IFERROR(INDEX(AJ$2:AJ$100,AK29),999)&gt;=0),AI29, REPLACE(AI29,AJ29,IFERROR(FIND(" ",AI29,AJ29),999)-AJ29,                   INDEX(AI$2:AI$100,AK29)                  ) )</f>
        <v/>
      </c>
      <c r="AM29" s="0" t="n">
        <f aca="false">IFERROR(FIND("f_",LOWER(AL29)),-1)</f>
        <v>-1</v>
      </c>
      <c r="AN29" s="0" t="n">
        <f aca="false">IF(AM29=-1,-1, VALUE(MID(AL29,AM29+2, IFERROR(FIND(" ",AL29,AM29),999)-AM29-2)))</f>
        <v>-1</v>
      </c>
      <c r="AO29" s="0" t="str">
        <f aca="false">IF(OR(AM29=-1,IFERROR(INDEX(AM$2:AM$100,AN29),999)&gt;=0),AL29, REPLACE(AL29,AM29,IFERROR(FIND(" ",AL29,AM29),999)-AM29,                   INDEX(AL$2:AL$100,AN29)                  ) )</f>
        <v/>
      </c>
      <c r="AP29" s="0" t="n">
        <f aca="false">IFERROR(FIND("f_",LOWER(AO29)),-1)</f>
        <v>-1</v>
      </c>
      <c r="AQ29" s="0" t="n">
        <f aca="false">IF(AP29=-1,-1, VALUE(MID(AO29,AP29+2, IFERROR(FIND(" ",AO29,AP29),999)-AP29-2)))</f>
        <v>-1</v>
      </c>
      <c r="AR29" s="0" t="str">
        <f aca="false">IF(OR(AP29=-1,IFERROR(INDEX(AP$2:AP$100,AQ29),999)&gt;=0),AO29, REPLACE(AO29,AP29,IFERROR(FIND(" ",AO29,AP29),999)-AP29,                   INDEX(AO$2:AO$100,AQ29)                  ) )</f>
        <v/>
      </c>
      <c r="AS29" s="0" t="n">
        <f aca="false">IFERROR(FIND("f_",LOWER(AR29)),-1)</f>
        <v>-1</v>
      </c>
      <c r="AT29" s="0" t="n">
        <f aca="false">IF(AS29=-1,-1, VALUE(MID(AR29,AS29+2, IFERROR(FIND(" ",AR29,AS29),999)-AS29-2)))</f>
        <v>-1</v>
      </c>
      <c r="AU29" s="0" t="str">
        <f aca="false">IF(OR(AS29=-1,IFERROR(INDEX(AS$2:AS$100,AT29),999)&gt;=0),AR29, REPLACE(AR29,AS29,IFERROR(FIND(" ",AR29,AS29),999)-AS29,                   INDEX(AR$2:AR$100,AT29)                  ) )</f>
        <v/>
      </c>
      <c r="AV29" s="0" t="n">
        <f aca="false">IFERROR(FIND("f_",LOWER(AU29)),-1)</f>
        <v>-1</v>
      </c>
      <c r="AW29" s="0" t="n">
        <f aca="false">IF(AV29=-1,-1, VALUE(MID(AU29,AV29+2, IFERROR(FIND(" ",AU29,AV29),999)-AV29-2)))</f>
        <v>-1</v>
      </c>
      <c r="AX29" s="0" t="str">
        <f aca="false">IF(OR(AV29=-1,IFERROR(INDEX(AV$2:AV$100,AW29),999)&gt;=0),AU29, REPLACE(AU29,AV29,IFERROR(FIND(" ",AU29,AV29),999)-AV29,                   INDEX(AU$2:AU$100,AW29)                  ) )</f>
        <v/>
      </c>
      <c r="AY29" s="0" t="n">
        <f aca="false">IFERROR(FIND("f_",LOWER(AX29)),-1)</f>
        <v>-1</v>
      </c>
      <c r="AZ29" s="0" t="n">
        <f aca="false">IF(AY29=-1,-1, VALUE(MID(AX29,AY29+2, IFERROR(FIND(" ",AX29,AY29),999)-AY29-2)))</f>
        <v>-1</v>
      </c>
      <c r="BA29" s="0" t="str">
        <f aca="false">IF(OR(AY29=-1,IFERROR(INDEX(AY$2:AY$100,AZ29),999)&gt;=0),AX29, REPLACE(AX29,AY29,IFERROR(FIND(" ",AX29,AY29),999)-AY29,                   INDEX(AX$2:AX$100,AZ29)                  ) )</f>
        <v/>
      </c>
      <c r="BB29" s="0" t="n">
        <f aca="false">IFERROR(FIND("f_",LOWER(BA29)),-1)</f>
        <v>-1</v>
      </c>
      <c r="BC29" s="0" t="n">
        <f aca="false">IF(BB29=-1,-1, VALUE(MID(BA29,BB29+2, IFERROR(FIND(" ",BA29,BB29),999)-BB29-2)))</f>
        <v>-1</v>
      </c>
      <c r="BD29" s="0" t="str">
        <f aca="false">IF(OR(BB29=-1,IFERROR(INDEX(BB$2:BB$100,BC29),999)&gt;=0),BA29, REPLACE(BA29,BB29,IFERROR(FIND(" ",BA29,BB29),999)-BB29,                   INDEX(BA$2:BA$100,BC29)                  ) )</f>
        <v/>
      </c>
      <c r="BE29" s="0" t="n">
        <f aca="false">IFERROR(FIND("f_",LOWER(BD29)),-1)</f>
        <v>-1</v>
      </c>
      <c r="BF29" s="0" t="n">
        <f aca="false">IF(BE29=-1,-1, VALUE(MID(BD29,BE29+2, IFERROR(FIND(" ",BD29,BE29),999)-BE29-2)))</f>
        <v>-1</v>
      </c>
      <c r="BG29" s="0" t="str">
        <f aca="false">IF(OR(BE29=-1,IFERROR(INDEX(BE$2:BE$100,BF29),999)&gt;=0),BD29, REPLACE(BD29,BE29,IFERROR(FIND(" ",BD29,BE29),999)-BE29,                   INDEX(BD$2:BD$100,BF29)                  ) )</f>
        <v/>
      </c>
      <c r="BH29" s="0" t="n">
        <f aca="false">IFERROR(FIND("f_",LOWER(BG29)),-1)</f>
        <v>-1</v>
      </c>
      <c r="BI29" s="0" t="n">
        <f aca="false">IF(BH29=-1,-1, VALUE(MID(BG29,BH29+2, IFERROR(FIND(" ",BG29,BH29),999)-BH29-2)))</f>
        <v>-1</v>
      </c>
      <c r="BJ29" s="0" t="str">
        <f aca="false">IF(OR(BH29=-1,IFERROR(INDEX(BH$2:BH$100,BI29),999)&gt;=0),BG29, REPLACE(BG29,BH29,IFERROR(FIND(" ",BG29,BH29),999)-BH29,                   INDEX(BG$2:BG$100,BI29)                  ) )</f>
        <v/>
      </c>
      <c r="BK29" s="0" t="n">
        <f aca="false">IFERROR(FIND("f_",LOWER(BJ29)),-1)</f>
        <v>-1</v>
      </c>
      <c r="BL29" s="0" t="n">
        <f aca="false">IF(BK29=-1,-1, VALUE(MID(BJ29,BK29+2, IFERROR(FIND(" ",BJ29,BK29),999)-BK29-2)))</f>
        <v>-1</v>
      </c>
      <c r="BM29" s="0" t="str">
        <f aca="false">IF(OR(BK29=-1,IFERROR(INDEX(BK$2:BK$100,BL29),999)&gt;=0),BJ29, REPLACE(BJ29,BK29,IFERROR(FIND(" ",BJ29,BK29),999)-BK29,                   INDEX(BJ$2:BJ$100,BL29)                  ) )</f>
        <v/>
      </c>
      <c r="BN29" s="0" t="n">
        <f aca="false">IFERROR(FIND("f_",LOWER(BM29)),-1)</f>
        <v>-1</v>
      </c>
      <c r="BO29" s="0" t="n">
        <f aca="false">IF(BN29=-1,-1, VALUE(MID(BM29,BN29+2, IFERROR(FIND(" ",BM29,BN29),999)-BN29-2)))</f>
        <v>-1</v>
      </c>
      <c r="BP29" s="0" t="str">
        <f aca="false">IF(OR(BN29=-1,IFERROR(INDEX(BN$2:BN$100,BO29),999)&gt;=0),BM29, REPLACE(BM29,BN29,IFERROR(FIND(" ",BM29,BN29),999)-BN29,                   INDEX(BM$2:BM$100,BO29)                  ) )</f>
        <v/>
      </c>
      <c r="BQ29" s="0" t="n">
        <f aca="false">IFERROR(FIND("f_",LOWER(BP29)),-1)</f>
        <v>-1</v>
      </c>
      <c r="BR29" s="0" t="n">
        <f aca="false">IF(BQ29=-1,-1, VALUE(MID(BP29,BQ29+2, IFERROR(FIND(" ",BP29,BQ29),999)-BQ29-2)))</f>
        <v>-1</v>
      </c>
      <c r="BS29" s="0" t="str">
        <f aca="false">IF(OR(BQ29=-1,IFERROR(INDEX(BQ$2:BQ$100,BR29),999)&gt;=0),BP29, REPLACE(BP29,BQ29,IFERROR(FIND(" ",BP29,BQ29),999)-BQ29,                   INDEX(BP$2:BP$100,BR29)                  ) )</f>
        <v/>
      </c>
      <c r="BT29" s="0" t="n">
        <f aca="false">IFERROR(FIND("f_",LOWER(BS29)),-1)</f>
        <v>-1</v>
      </c>
      <c r="BU29" s="0" t="n">
        <f aca="false">IF(BT29=-1,-1, VALUE(MID(BS29,BT29+2, IFERROR(FIND(" ",BS29,BT29),999)-BT29-2)))</f>
        <v>-1</v>
      </c>
      <c r="BV29" s="0" t="str">
        <f aca="false">IF(OR(BT29=-1,IFERROR(INDEX(BT$2:BT$100,BU29),999)&gt;=0),BS29, REPLACE(BS29,BT29,IFERROR(FIND(" ",BS29,BT29),999)-BT29,                   INDEX(BS$2:BS$100,BU29)                  ) )</f>
        <v/>
      </c>
      <c r="BW29" s="0" t="n">
        <f aca="false">IFERROR(FIND("f_",LOWER(BV29)),-1)</f>
        <v>-1</v>
      </c>
      <c r="BX29" s="0" t="n">
        <f aca="false">IF(BW29=-1,-1, VALUE(MID(BV29,BW29+2, IFERROR(FIND(" ",BV29,BW29),999)-BW29-2)))</f>
        <v>-1</v>
      </c>
      <c r="BY29" s="0" t="str">
        <f aca="false">IF(OR(BW29=-1,IFERROR(INDEX(BW$2:BW$100,BX29),999)&gt;=0),BV29, REPLACE(BV29,BW29,IFERROR(FIND(" ",BV29,BW29),999)-BW29,                   INDEX(BV$2:BV$100,BX29)                  ) )</f>
        <v/>
      </c>
      <c r="BZ29" s="0" t="n">
        <f aca="false">IFERROR(FIND("f_",LOWER(BY29)),-1)</f>
        <v>-1</v>
      </c>
      <c r="CA29" s="0" t="n">
        <f aca="false">IF(BZ29=-1,-1, VALUE(MID(BY29,BZ29+2, IFERROR(FIND(" ",BY29,BZ29),999)-BZ29-2)))</f>
        <v>-1</v>
      </c>
      <c r="CB29" s="0" t="str">
        <f aca="false">IF(OR(BZ29=-1,IFERROR(INDEX(BZ$2:BZ$100,CA29),999)&gt;=0),BY29, REPLACE(BY29,BZ29,IFERROR(FIND(" ",BY29,BZ29),999)-BZ29,                   INDEX(BY$2:BY$100,CA29)                  ) )</f>
        <v/>
      </c>
      <c r="CC29" s="0" t="n">
        <f aca="false">IFERROR(FIND("f_",LOWER(CB29)),-1)</f>
        <v>-1</v>
      </c>
      <c r="CD29" s="0" t="n">
        <f aca="false">IF(CC29=-1,-1, VALUE(MID(CB29,CC29+2, IFERROR(FIND(" ",CB29,CC29),999)-CC29-2)))</f>
        <v>-1</v>
      </c>
      <c r="CE29" s="0" t="str">
        <f aca="false">IF(OR(CC29=-1,IFERROR(INDEX(CC$2:CC$100,CD29),999)&gt;=0),CB29, REPLACE(CB29,CC29,IFERROR(FIND(" ",CB29,CC29),999)-CC29,                   INDEX(CB$2:CB$100,CD29)                  ) )</f>
        <v/>
      </c>
      <c r="CF29" s="0" t="n">
        <f aca="false">IFERROR(FIND("f_",LOWER(CE29)),-1)</f>
        <v>-1</v>
      </c>
      <c r="CG29" s="0" t="n">
        <f aca="false">IF(CF29=-1,-1, VALUE(MID(CE29,CF29+2, IFERROR(FIND(" ",CE29,CF29),999)-CF29-2)))</f>
        <v>-1</v>
      </c>
      <c r="CH29" s="0" t="str">
        <f aca="false">IF(OR(CF29=-1,IFERROR(INDEX(CF$2:CF$100,CG29),999)&gt;=0),CE29, REPLACE(CE29,CF29,IFERROR(FIND(" ",CE29,CF29),999)-CF29,                   INDEX(CE$2:CE$100,CG29)                  ) )</f>
        <v/>
      </c>
      <c r="CI29" s="0" t="n">
        <f aca="false">IFERROR(FIND("f_",LOWER(CH29)),-1)</f>
        <v>-1</v>
      </c>
      <c r="CJ29" s="0" t="n">
        <f aca="false">IF(CI29=-1,-1, VALUE(MID(CH29,CI29+2, IFERROR(FIND(" ",CH29,CI29),999)-CI29-2)))</f>
        <v>-1</v>
      </c>
      <c r="CK29" s="0" t="str">
        <f aca="false">IF(OR(CI29=-1,IFERROR(INDEX(CI$2:CI$100,CJ29),999)&gt;=0),CH29, REPLACE(CH29,CI29,IFERROR(FIND(" ",CH29,CI29),999)-CI29,                   INDEX(CH$2:CH$100,CJ29)                  ) )</f>
        <v/>
      </c>
      <c r="CL29" s="0" t="n">
        <f aca="false">IFERROR(FIND("f_",LOWER(CK29)),-1)</f>
        <v>-1</v>
      </c>
      <c r="CM29" s="0" t="n">
        <f aca="false">IF(CL29=-1,-1, VALUE(MID(CK29,CL29+2, IFERROR(FIND(" ",CK29,CL29),999)-CL29-2)))</f>
        <v>-1</v>
      </c>
      <c r="CN29" s="0" t="str">
        <f aca="false">IF(OR(CL29=-1,IFERROR(INDEX(CL$2:CL$100,CM29),999)&gt;=0),CK29, REPLACE(CK29,CL29,IFERROR(FIND(" ",CK29,CL29),999)-CL29,                   INDEX(CK$2:CK$100,CM29)                  ) )</f>
        <v/>
      </c>
      <c r="CO29" s="0" t="n">
        <f aca="false">IFERROR(FIND("f_",LOWER(CN29)),-1)</f>
        <v>-1</v>
      </c>
      <c r="CP29" s="0" t="n">
        <f aca="false">IF(CO29=-1,-1, VALUE(MID(CN29,CO29+2, IFERROR(FIND(" ",CN29,CO29),999)-CO29-2)))</f>
        <v>-1</v>
      </c>
      <c r="CQ29" s="0" t="str">
        <f aca="false">IF(OR(CO29=-1,IFERROR(INDEX(CO$2:CO$100,CP29),999)&gt;=0),CN29, REPLACE(CN29,CO29,IFERROR(FIND(" ",CN29,CO29),999)-CO29,                   INDEX(CN$2:CN$100,CP29)                  ) )</f>
        <v/>
      </c>
      <c r="CR29" s="0" t="n">
        <f aca="false">IFERROR(FIND("f_",LOWER(CQ29)),-1)</f>
        <v>-1</v>
      </c>
      <c r="CS29" s="0" t="n">
        <f aca="false">IF(CR29=-1,-1, VALUE(MID(CQ29,CR29+2, IFERROR(FIND(" ",CQ29,CR29),999)-CR29-2)))</f>
        <v>-1</v>
      </c>
      <c r="CT29" s="0" t="str">
        <f aca="false">IF(OR(CR29=-1,IFERROR(INDEX(CR$2:CR$100,CS29),999)&gt;=0),CQ29, REPLACE(CQ29,CR29,IFERROR(FIND(" ",CQ29,CR29),999)-CR29,                   INDEX(CQ$2:CQ$100,CS29)                  ) )</f>
        <v/>
      </c>
      <c r="CU29" s="0" t="n">
        <f aca="false">IFERROR(FIND("f_",LOWER(CT29)),-1)</f>
        <v>-1</v>
      </c>
      <c r="CV29" s="0" t="n">
        <f aca="false">IF(CU29=-1,-1, VALUE(MID(CT29,CU29+2, IFERROR(FIND(" ",CT29,CU29),999)-CU29-2)))</f>
        <v>-1</v>
      </c>
      <c r="CW29" s="0" t="str">
        <f aca="false">IF(OR(CU29=-1,IFERROR(INDEX(CU$2:CU$100,CV29),999)&gt;=0),CT29, REPLACE(CT29,CU29,IFERROR(FIND(" ",CT29,CU29),999)-CU29,                   INDEX(CT$2:CT$100,CV29)                  ) )</f>
        <v/>
      </c>
      <c r="CX29" s="0" t="n">
        <f aca="false">IFERROR(FIND("f_",LOWER(CW29)),-1)</f>
        <v>-1</v>
      </c>
      <c r="CY29" s="0" t="n">
        <f aca="false">IF(CX29=-1,-1, VALUE(MID(CW29,CX29+2, IFERROR(FIND(" ",CW29,CX29),999)-CX29-2)))</f>
        <v>-1</v>
      </c>
      <c r="CZ29" s="0" t="str">
        <f aca="false">IF(OR(CX29=-1,IFERROR(INDEX(CX$2:CX$100,CY29),999)&gt;=0),CW29, REPLACE(CW29,CX29,IFERROR(FIND(" ",CW29,CX29),999)-CX29,                   INDEX(CW$2:CW$100,CY29)                  ) )</f>
        <v/>
      </c>
      <c r="DA29" s="0" t="n">
        <f aca="false">IFERROR(FIND("f_",LOWER(CZ29)),-1)</f>
        <v>-1</v>
      </c>
      <c r="DB29" s="0" t="n">
        <f aca="false">IF(DA29=-1,-1, VALUE(MID(CZ29,DA29+2, IFERROR(FIND(" ",CZ29,DA29),999)-DA29-2)))</f>
        <v>-1</v>
      </c>
      <c r="DC29" s="0" t="str">
        <f aca="false">IF(OR(DA29=-1,IFERROR(INDEX(DA$2:DA$100,DB29),999)&gt;=0),CZ29, REPLACE(CZ29,DA29,IFERROR(FIND(" ",CZ29,DA29),999)-DA29,                   INDEX(CZ$2:CZ$100,DB29)                  ) )</f>
        <v/>
      </c>
    </row>
    <row r="30" customFormat="false" ht="13.8" hidden="false" customHeight="false" outlineLevel="0" collapsed="false">
      <c r="D30" s="1"/>
      <c r="L30" s="0" t="str">
        <f aca="false">DC30</f>
        <v/>
      </c>
      <c r="O30" s="0" t="e">
        <f aca="false">IF(D30="join", E30&amp;"["&amp;G30&amp;"] = "&amp;F30&amp;"["&amp;G30&amp;"]" &amp;IF(H30="",""," ∧ "&amp;E30&amp;"["&amp;H30&amp;"] = "&amp;F30&amp;"["&amp;H30&amp;"]") &amp;IF(I30="",""," ∧ "&amp;E30&amp;"["&amp;I30&amp;"] = "&amp;F30&amp;"["&amp;I30&amp;"]"), NA())</f>
        <v>#N/A</v>
      </c>
      <c r="P30" s="0" t="e">
        <f aca="false">IFERROR(O30,VLOOKUP($D30,Relrows!$A:$E,5,0))</f>
        <v>#N/A</v>
      </c>
      <c r="Q30" s="0" t="e">
        <f aca="false">SUBSTITUTE(SUBSTITUTE(SUBSTITUTE(P30,"parm1",E30),"parm2",F30),"parm3",G30)</f>
        <v>#N/A</v>
      </c>
      <c r="R30" s="0" t="str">
        <f aca="false">IFERROR(VLOOKUP(ROW($A29),$J$2:$Q$100,COLUMN(Q29)-COLUMN(J29)+1,0),"")</f>
        <v/>
      </c>
      <c r="T30" s="0" t="str">
        <f aca="false">R30</f>
        <v/>
      </c>
      <c r="U30" s="0" t="n">
        <f aca="false">IFERROR(FIND("f_",LOWER(T30)),-1)</f>
        <v>-1</v>
      </c>
      <c r="V30" s="0" t="n">
        <f aca="false">IF(U30=-1,-1, VALUE(MID(T30,U30+2, IFERROR(FIND(" ",T30,U30),999)-U30-2)))</f>
        <v>-1</v>
      </c>
      <c r="W30" s="0" t="str">
        <f aca="false">IF(OR(U30=-1,IFERROR(INDEX(U$2:U$100,V30),999)&gt;=0),T30, REPLACE(T30,U30,IFERROR(FIND(" ",T30,U30),999)-U30,                   INDEX(T$2:T$100,V30)                  ) )</f>
        <v/>
      </c>
      <c r="X30" s="0" t="n">
        <f aca="false">IFERROR(FIND("f_",LOWER(W30)),-1)</f>
        <v>-1</v>
      </c>
      <c r="Y30" s="0" t="n">
        <f aca="false">IF(X30=-1,-1, VALUE(MID(W30,X30+2, IFERROR(FIND(" ",W30,X30),999)-X30-2)))</f>
        <v>-1</v>
      </c>
      <c r="Z30" s="0" t="str">
        <f aca="false">IF(OR(X30=-1,IFERROR(INDEX(X$2:X$100,Y30),999)&gt;=0),W30, REPLACE(W30,X30,IFERROR(FIND(" ",W30,X30),999)-X30,                   INDEX(W$2:W$100,Y30)                  ) )</f>
        <v/>
      </c>
      <c r="AA30" s="0" t="n">
        <f aca="false">IFERROR(FIND("f_",LOWER(Z30)),-1)</f>
        <v>-1</v>
      </c>
      <c r="AB30" s="0" t="n">
        <f aca="false">IF(AA30=-1,-1, VALUE(MID(Z30,AA30+2, IFERROR(FIND(" ",Z30,AA30),999)-AA30-2)))</f>
        <v>-1</v>
      </c>
      <c r="AC30" s="0" t="str">
        <f aca="false">IF(OR(AA30=-1,IFERROR(INDEX(AA$2:AA$100,AB30),999)&gt;=0),Z30, REPLACE(Z30,AA30,IFERROR(FIND(" ",Z30,AA30),999)-AA30,                   INDEX(Z$2:Z$100,AB30)                  ) )</f>
        <v/>
      </c>
      <c r="AD30" s="0" t="n">
        <f aca="false">IFERROR(FIND("f_",LOWER(AC30)),-1)</f>
        <v>-1</v>
      </c>
      <c r="AE30" s="0" t="n">
        <f aca="false">IF(AD30=-1,-1, VALUE(MID(AC30,AD30+2, IFERROR(FIND(" ",AC30,AD30),999)-AD30-2)))</f>
        <v>-1</v>
      </c>
      <c r="AF30" s="0" t="str">
        <f aca="false">IF(OR(AD30=-1,IFERROR(INDEX(AD$2:AD$100,AE30),999)&gt;=0),AC30, REPLACE(AC30,AD30,IFERROR(FIND(" ",AC30,AD30),999)-AD30,                   INDEX(AC$2:AC$100,AE30)                  ) )</f>
        <v/>
      </c>
      <c r="AG30" s="0" t="n">
        <f aca="false">IFERROR(FIND("f_",LOWER(AF30)),-1)</f>
        <v>-1</v>
      </c>
      <c r="AH30" s="0" t="n">
        <f aca="false">IF(AG30=-1,-1, VALUE(MID(AF30,AG30+2, IFERROR(FIND(" ",AF30,AG30),999)-AG30-2)))</f>
        <v>-1</v>
      </c>
      <c r="AI30" s="0" t="str">
        <f aca="false">IF(OR(AG30=-1,IFERROR(INDEX(AG$2:AG$100,AH30),999)&gt;=0),AF30, REPLACE(AF30,AG30,IFERROR(FIND(" ",AF30,AG30),999)-AG30,                   INDEX(AF$2:AF$100,AH30)                  ) )</f>
        <v/>
      </c>
      <c r="AJ30" s="0" t="n">
        <f aca="false">IFERROR(FIND("f_",LOWER(AI30)),-1)</f>
        <v>-1</v>
      </c>
      <c r="AK30" s="0" t="n">
        <f aca="false">IF(AJ30=-1,-1, VALUE(MID(AI30,AJ30+2, IFERROR(FIND(" ",AI30,AJ30),999)-AJ30-2)))</f>
        <v>-1</v>
      </c>
      <c r="AL30" s="0" t="str">
        <f aca="false">IF(OR(AJ30=-1,IFERROR(INDEX(AJ$2:AJ$100,AK30),999)&gt;=0),AI30, REPLACE(AI30,AJ30,IFERROR(FIND(" ",AI30,AJ30),999)-AJ30,                   INDEX(AI$2:AI$100,AK30)                  ) )</f>
        <v/>
      </c>
      <c r="AM30" s="0" t="n">
        <f aca="false">IFERROR(FIND("f_",LOWER(AL30)),-1)</f>
        <v>-1</v>
      </c>
      <c r="AN30" s="0" t="n">
        <f aca="false">IF(AM30=-1,-1, VALUE(MID(AL30,AM30+2, IFERROR(FIND(" ",AL30,AM30),999)-AM30-2)))</f>
        <v>-1</v>
      </c>
      <c r="AO30" s="0" t="str">
        <f aca="false">IF(OR(AM30=-1,IFERROR(INDEX(AM$2:AM$100,AN30),999)&gt;=0),AL30, REPLACE(AL30,AM30,IFERROR(FIND(" ",AL30,AM30),999)-AM30,                   INDEX(AL$2:AL$100,AN30)                  ) )</f>
        <v/>
      </c>
      <c r="AP30" s="0" t="n">
        <f aca="false">IFERROR(FIND("f_",LOWER(AO30)),-1)</f>
        <v>-1</v>
      </c>
      <c r="AQ30" s="0" t="n">
        <f aca="false">IF(AP30=-1,-1, VALUE(MID(AO30,AP30+2, IFERROR(FIND(" ",AO30,AP30),999)-AP30-2)))</f>
        <v>-1</v>
      </c>
      <c r="AR30" s="0" t="str">
        <f aca="false">IF(OR(AP30=-1,IFERROR(INDEX(AP$2:AP$100,AQ30),999)&gt;=0),AO30, REPLACE(AO30,AP30,IFERROR(FIND(" ",AO30,AP30),999)-AP30,                   INDEX(AO$2:AO$100,AQ30)                  ) )</f>
        <v/>
      </c>
      <c r="AS30" s="0" t="n">
        <f aca="false">IFERROR(FIND("f_",LOWER(AR30)),-1)</f>
        <v>-1</v>
      </c>
      <c r="AT30" s="0" t="n">
        <f aca="false">IF(AS30=-1,-1, VALUE(MID(AR30,AS30+2, IFERROR(FIND(" ",AR30,AS30),999)-AS30-2)))</f>
        <v>-1</v>
      </c>
      <c r="AU30" s="0" t="str">
        <f aca="false">IF(OR(AS30=-1,IFERROR(INDEX(AS$2:AS$100,AT30),999)&gt;=0),AR30, REPLACE(AR30,AS30,IFERROR(FIND(" ",AR30,AS30),999)-AS30,                   INDEX(AR$2:AR$100,AT30)                  ) )</f>
        <v/>
      </c>
      <c r="AV30" s="0" t="n">
        <f aca="false">IFERROR(FIND("f_",LOWER(AU30)),-1)</f>
        <v>-1</v>
      </c>
      <c r="AW30" s="0" t="n">
        <f aca="false">IF(AV30=-1,-1, VALUE(MID(AU30,AV30+2, IFERROR(FIND(" ",AU30,AV30),999)-AV30-2)))</f>
        <v>-1</v>
      </c>
      <c r="AX30" s="0" t="str">
        <f aca="false">IF(OR(AV30=-1,IFERROR(INDEX(AV$2:AV$100,AW30),999)&gt;=0),AU30, REPLACE(AU30,AV30,IFERROR(FIND(" ",AU30,AV30),999)-AV30,                   INDEX(AU$2:AU$100,AW30)                  ) )</f>
        <v/>
      </c>
      <c r="AY30" s="0" t="n">
        <f aca="false">IFERROR(FIND("f_",LOWER(AX30)),-1)</f>
        <v>-1</v>
      </c>
      <c r="AZ30" s="0" t="n">
        <f aca="false">IF(AY30=-1,-1, VALUE(MID(AX30,AY30+2, IFERROR(FIND(" ",AX30,AY30),999)-AY30-2)))</f>
        <v>-1</v>
      </c>
      <c r="BA30" s="0" t="str">
        <f aca="false">IF(OR(AY30=-1,IFERROR(INDEX(AY$2:AY$100,AZ30),999)&gt;=0),AX30, REPLACE(AX30,AY30,IFERROR(FIND(" ",AX30,AY30),999)-AY30,                   INDEX(AX$2:AX$100,AZ30)                  ) )</f>
        <v/>
      </c>
      <c r="BB30" s="0" t="n">
        <f aca="false">IFERROR(FIND("f_",LOWER(BA30)),-1)</f>
        <v>-1</v>
      </c>
      <c r="BC30" s="0" t="n">
        <f aca="false">IF(BB30=-1,-1, VALUE(MID(BA30,BB30+2, IFERROR(FIND(" ",BA30,BB30),999)-BB30-2)))</f>
        <v>-1</v>
      </c>
      <c r="BD30" s="0" t="str">
        <f aca="false">IF(OR(BB30=-1,IFERROR(INDEX(BB$2:BB$100,BC30),999)&gt;=0),BA30, REPLACE(BA30,BB30,IFERROR(FIND(" ",BA30,BB30),999)-BB30,                   INDEX(BA$2:BA$100,BC30)                  ) )</f>
        <v/>
      </c>
      <c r="BE30" s="0" t="n">
        <f aca="false">IFERROR(FIND("f_",LOWER(BD30)),-1)</f>
        <v>-1</v>
      </c>
      <c r="BF30" s="0" t="n">
        <f aca="false">IF(BE30=-1,-1, VALUE(MID(BD30,BE30+2, IFERROR(FIND(" ",BD30,BE30),999)-BE30-2)))</f>
        <v>-1</v>
      </c>
      <c r="BG30" s="0" t="str">
        <f aca="false">IF(OR(BE30=-1,IFERROR(INDEX(BE$2:BE$100,BF30),999)&gt;=0),BD30, REPLACE(BD30,BE30,IFERROR(FIND(" ",BD30,BE30),999)-BE30,                   INDEX(BD$2:BD$100,BF30)                  ) )</f>
        <v/>
      </c>
      <c r="BH30" s="0" t="n">
        <f aca="false">IFERROR(FIND("f_",LOWER(BG30)),-1)</f>
        <v>-1</v>
      </c>
      <c r="BI30" s="0" t="n">
        <f aca="false">IF(BH30=-1,-1, VALUE(MID(BG30,BH30+2, IFERROR(FIND(" ",BG30,BH30),999)-BH30-2)))</f>
        <v>-1</v>
      </c>
      <c r="BJ30" s="0" t="str">
        <f aca="false">IF(OR(BH30=-1,IFERROR(INDEX(BH$2:BH$100,BI30),999)&gt;=0),BG30, REPLACE(BG30,BH30,IFERROR(FIND(" ",BG30,BH30),999)-BH30,                   INDEX(BG$2:BG$100,BI30)                  ) )</f>
        <v/>
      </c>
      <c r="BK30" s="0" t="n">
        <f aca="false">IFERROR(FIND("f_",LOWER(BJ30)),-1)</f>
        <v>-1</v>
      </c>
      <c r="BL30" s="0" t="n">
        <f aca="false">IF(BK30=-1,-1, VALUE(MID(BJ30,BK30+2, IFERROR(FIND(" ",BJ30,BK30),999)-BK30-2)))</f>
        <v>-1</v>
      </c>
      <c r="BM30" s="0" t="str">
        <f aca="false">IF(OR(BK30=-1,IFERROR(INDEX(BK$2:BK$100,BL30),999)&gt;=0),BJ30, REPLACE(BJ30,BK30,IFERROR(FIND(" ",BJ30,BK30),999)-BK30,                   INDEX(BJ$2:BJ$100,BL30)                  ) )</f>
        <v/>
      </c>
      <c r="BN30" s="0" t="n">
        <f aca="false">IFERROR(FIND("f_",LOWER(BM30)),-1)</f>
        <v>-1</v>
      </c>
      <c r="BO30" s="0" t="n">
        <f aca="false">IF(BN30=-1,-1, VALUE(MID(BM30,BN30+2, IFERROR(FIND(" ",BM30,BN30),999)-BN30-2)))</f>
        <v>-1</v>
      </c>
      <c r="BP30" s="0" t="str">
        <f aca="false">IF(OR(BN30=-1,IFERROR(INDEX(BN$2:BN$100,BO30),999)&gt;=0),BM30, REPLACE(BM30,BN30,IFERROR(FIND(" ",BM30,BN30),999)-BN30,                   INDEX(BM$2:BM$100,BO30)                  ) )</f>
        <v/>
      </c>
      <c r="BQ30" s="0" t="n">
        <f aca="false">IFERROR(FIND("f_",LOWER(BP30)),-1)</f>
        <v>-1</v>
      </c>
      <c r="BR30" s="0" t="n">
        <f aca="false">IF(BQ30=-1,-1, VALUE(MID(BP30,BQ30+2, IFERROR(FIND(" ",BP30,BQ30),999)-BQ30-2)))</f>
        <v>-1</v>
      </c>
      <c r="BS30" s="0" t="str">
        <f aca="false">IF(OR(BQ30=-1,IFERROR(INDEX(BQ$2:BQ$100,BR30),999)&gt;=0),BP30, REPLACE(BP30,BQ30,IFERROR(FIND(" ",BP30,BQ30),999)-BQ30,                   INDEX(BP$2:BP$100,BR30)                  ) )</f>
        <v/>
      </c>
      <c r="BT30" s="0" t="n">
        <f aca="false">IFERROR(FIND("f_",LOWER(BS30)),-1)</f>
        <v>-1</v>
      </c>
      <c r="BU30" s="0" t="n">
        <f aca="false">IF(BT30=-1,-1, VALUE(MID(BS30,BT30+2, IFERROR(FIND(" ",BS30,BT30),999)-BT30-2)))</f>
        <v>-1</v>
      </c>
      <c r="BV30" s="0" t="str">
        <f aca="false">IF(OR(BT30=-1,IFERROR(INDEX(BT$2:BT$100,BU30),999)&gt;=0),BS30, REPLACE(BS30,BT30,IFERROR(FIND(" ",BS30,BT30),999)-BT30,                   INDEX(BS$2:BS$100,BU30)                  ) )</f>
        <v/>
      </c>
      <c r="BW30" s="0" t="n">
        <f aca="false">IFERROR(FIND("f_",LOWER(BV30)),-1)</f>
        <v>-1</v>
      </c>
      <c r="BX30" s="0" t="n">
        <f aca="false">IF(BW30=-1,-1, VALUE(MID(BV30,BW30+2, IFERROR(FIND(" ",BV30,BW30),999)-BW30-2)))</f>
        <v>-1</v>
      </c>
      <c r="BY30" s="0" t="str">
        <f aca="false">IF(OR(BW30=-1,IFERROR(INDEX(BW$2:BW$100,BX30),999)&gt;=0),BV30, REPLACE(BV30,BW30,IFERROR(FIND(" ",BV30,BW30),999)-BW30,                   INDEX(BV$2:BV$100,BX30)                  ) )</f>
        <v/>
      </c>
      <c r="BZ30" s="0" t="n">
        <f aca="false">IFERROR(FIND("f_",LOWER(BY30)),-1)</f>
        <v>-1</v>
      </c>
      <c r="CA30" s="0" t="n">
        <f aca="false">IF(BZ30=-1,-1, VALUE(MID(BY30,BZ30+2, IFERROR(FIND(" ",BY30,BZ30),999)-BZ30-2)))</f>
        <v>-1</v>
      </c>
      <c r="CB30" s="0" t="str">
        <f aca="false">IF(OR(BZ30=-1,IFERROR(INDEX(BZ$2:BZ$100,CA30),999)&gt;=0),BY30, REPLACE(BY30,BZ30,IFERROR(FIND(" ",BY30,BZ30),999)-BZ30,                   INDEX(BY$2:BY$100,CA30)                  ) )</f>
        <v/>
      </c>
      <c r="CC30" s="0" t="n">
        <f aca="false">IFERROR(FIND("f_",LOWER(CB30)),-1)</f>
        <v>-1</v>
      </c>
      <c r="CD30" s="0" t="n">
        <f aca="false">IF(CC30=-1,-1, VALUE(MID(CB30,CC30+2, IFERROR(FIND(" ",CB30,CC30),999)-CC30-2)))</f>
        <v>-1</v>
      </c>
      <c r="CE30" s="0" t="str">
        <f aca="false">IF(OR(CC30=-1,IFERROR(INDEX(CC$2:CC$100,CD30),999)&gt;=0),CB30, REPLACE(CB30,CC30,IFERROR(FIND(" ",CB30,CC30),999)-CC30,                   INDEX(CB$2:CB$100,CD30)                  ) )</f>
        <v/>
      </c>
      <c r="CF30" s="0" t="n">
        <f aca="false">IFERROR(FIND("f_",LOWER(CE30)),-1)</f>
        <v>-1</v>
      </c>
      <c r="CG30" s="0" t="n">
        <f aca="false">IF(CF30=-1,-1, VALUE(MID(CE30,CF30+2, IFERROR(FIND(" ",CE30,CF30),999)-CF30-2)))</f>
        <v>-1</v>
      </c>
      <c r="CH30" s="0" t="str">
        <f aca="false">IF(OR(CF30=-1,IFERROR(INDEX(CF$2:CF$100,CG30),999)&gt;=0),CE30, REPLACE(CE30,CF30,IFERROR(FIND(" ",CE30,CF30),999)-CF30,                   INDEX(CE$2:CE$100,CG30)                  ) )</f>
        <v/>
      </c>
      <c r="CI30" s="0" t="n">
        <f aca="false">IFERROR(FIND("f_",LOWER(CH30)),-1)</f>
        <v>-1</v>
      </c>
      <c r="CJ30" s="0" t="n">
        <f aca="false">IF(CI30=-1,-1, VALUE(MID(CH30,CI30+2, IFERROR(FIND(" ",CH30,CI30),999)-CI30-2)))</f>
        <v>-1</v>
      </c>
      <c r="CK30" s="0" t="str">
        <f aca="false">IF(OR(CI30=-1,IFERROR(INDEX(CI$2:CI$100,CJ30),999)&gt;=0),CH30, REPLACE(CH30,CI30,IFERROR(FIND(" ",CH30,CI30),999)-CI30,                   INDEX(CH$2:CH$100,CJ30)                  ) )</f>
        <v/>
      </c>
      <c r="CL30" s="0" t="n">
        <f aca="false">IFERROR(FIND("f_",LOWER(CK30)),-1)</f>
        <v>-1</v>
      </c>
      <c r="CM30" s="0" t="n">
        <f aca="false">IF(CL30=-1,-1, VALUE(MID(CK30,CL30+2, IFERROR(FIND(" ",CK30,CL30),999)-CL30-2)))</f>
        <v>-1</v>
      </c>
      <c r="CN30" s="0" t="str">
        <f aca="false">IF(OR(CL30=-1,IFERROR(INDEX(CL$2:CL$100,CM30),999)&gt;=0),CK30, REPLACE(CK30,CL30,IFERROR(FIND(" ",CK30,CL30),999)-CL30,                   INDEX(CK$2:CK$100,CM30)                  ) )</f>
        <v/>
      </c>
      <c r="CO30" s="0" t="n">
        <f aca="false">IFERROR(FIND("f_",LOWER(CN30)),-1)</f>
        <v>-1</v>
      </c>
      <c r="CP30" s="0" t="n">
        <f aca="false">IF(CO30=-1,-1, VALUE(MID(CN30,CO30+2, IFERROR(FIND(" ",CN30,CO30),999)-CO30-2)))</f>
        <v>-1</v>
      </c>
      <c r="CQ30" s="0" t="str">
        <f aca="false">IF(OR(CO30=-1,IFERROR(INDEX(CO$2:CO$100,CP30),999)&gt;=0),CN30, REPLACE(CN30,CO30,IFERROR(FIND(" ",CN30,CO30),999)-CO30,                   INDEX(CN$2:CN$100,CP30)                  ) )</f>
        <v/>
      </c>
      <c r="CR30" s="0" t="n">
        <f aca="false">IFERROR(FIND("f_",LOWER(CQ30)),-1)</f>
        <v>-1</v>
      </c>
      <c r="CS30" s="0" t="n">
        <f aca="false">IF(CR30=-1,-1, VALUE(MID(CQ30,CR30+2, IFERROR(FIND(" ",CQ30,CR30),999)-CR30-2)))</f>
        <v>-1</v>
      </c>
      <c r="CT30" s="0" t="str">
        <f aca="false">IF(OR(CR30=-1,IFERROR(INDEX(CR$2:CR$100,CS30),999)&gt;=0),CQ30, REPLACE(CQ30,CR30,IFERROR(FIND(" ",CQ30,CR30),999)-CR30,                   INDEX(CQ$2:CQ$100,CS30)                  ) )</f>
        <v/>
      </c>
      <c r="CU30" s="0" t="n">
        <f aca="false">IFERROR(FIND("f_",LOWER(CT30)),-1)</f>
        <v>-1</v>
      </c>
      <c r="CV30" s="0" t="n">
        <f aca="false">IF(CU30=-1,-1, VALUE(MID(CT30,CU30+2, IFERROR(FIND(" ",CT30,CU30),999)-CU30-2)))</f>
        <v>-1</v>
      </c>
      <c r="CW30" s="0" t="str">
        <f aca="false">IF(OR(CU30=-1,IFERROR(INDEX(CU$2:CU$100,CV30),999)&gt;=0),CT30, REPLACE(CT30,CU30,IFERROR(FIND(" ",CT30,CU30),999)-CU30,                   INDEX(CT$2:CT$100,CV30)                  ) )</f>
        <v/>
      </c>
      <c r="CX30" s="0" t="n">
        <f aca="false">IFERROR(FIND("f_",LOWER(CW30)),-1)</f>
        <v>-1</v>
      </c>
      <c r="CY30" s="0" t="n">
        <f aca="false">IF(CX30=-1,-1, VALUE(MID(CW30,CX30+2, IFERROR(FIND(" ",CW30,CX30),999)-CX30-2)))</f>
        <v>-1</v>
      </c>
      <c r="CZ30" s="0" t="str">
        <f aca="false">IF(OR(CX30=-1,IFERROR(INDEX(CX$2:CX$100,CY30),999)&gt;=0),CW30, REPLACE(CW30,CX30,IFERROR(FIND(" ",CW30,CX30),999)-CX30,                   INDEX(CW$2:CW$100,CY30)                  ) )</f>
        <v/>
      </c>
      <c r="DA30" s="0" t="n">
        <f aca="false">IFERROR(FIND("f_",LOWER(CZ30)),-1)</f>
        <v>-1</v>
      </c>
      <c r="DB30" s="0" t="n">
        <f aca="false">IF(DA30=-1,-1, VALUE(MID(CZ30,DA30+2, IFERROR(FIND(" ",CZ30,DA30),999)-DA30-2)))</f>
        <v>-1</v>
      </c>
      <c r="DC30" s="0" t="str">
        <f aca="false">IF(OR(DA30=-1,IFERROR(INDEX(DA$2:DA$100,DB30),999)&gt;=0),CZ30, REPLACE(CZ30,DA30,IFERROR(FIND(" ",CZ30,DA30),999)-DA30,                   INDEX(CZ$2:CZ$100,DB30)                  ) )</f>
        <v/>
      </c>
    </row>
    <row r="31" customFormat="false" ht="13.8" hidden="false" customHeight="false" outlineLevel="0" collapsed="false">
      <c r="D31" s="1"/>
      <c r="L31" s="0" t="str">
        <f aca="false">DC31</f>
        <v/>
      </c>
      <c r="O31" s="0" t="e">
        <f aca="false">IF(D31="join", E31&amp;"["&amp;G31&amp;"] = "&amp;F31&amp;"["&amp;G31&amp;"]" &amp;IF(H31="",""," ∧ "&amp;E31&amp;"["&amp;H31&amp;"] = "&amp;F31&amp;"["&amp;H31&amp;"]") &amp;IF(I31="",""," ∧ "&amp;E31&amp;"["&amp;I31&amp;"] = "&amp;F31&amp;"["&amp;I31&amp;"]"), NA())</f>
        <v>#N/A</v>
      </c>
      <c r="P31" s="0" t="e">
        <f aca="false">IFERROR(O31,VLOOKUP($D31,Relrows!$A:$E,5,0))</f>
        <v>#N/A</v>
      </c>
      <c r="Q31" s="0" t="e">
        <f aca="false">SUBSTITUTE(SUBSTITUTE(SUBSTITUTE(P31,"parm1",E31),"parm2",F31),"parm3",G31)</f>
        <v>#N/A</v>
      </c>
      <c r="R31" s="0" t="str">
        <f aca="false">IFERROR(VLOOKUP(ROW($A30),$J$2:$Q$100,COLUMN(Q30)-COLUMN(J30)+1,0),"")</f>
        <v/>
      </c>
      <c r="T31" s="0" t="str">
        <f aca="false">R31</f>
        <v/>
      </c>
      <c r="U31" s="0" t="n">
        <f aca="false">IFERROR(FIND("f_",LOWER(T31)),-1)</f>
        <v>-1</v>
      </c>
      <c r="V31" s="0" t="n">
        <f aca="false">IF(U31=-1,-1, VALUE(MID(T31,U31+2, IFERROR(FIND(" ",T31,U31),999)-U31-2)))</f>
        <v>-1</v>
      </c>
      <c r="W31" s="0" t="str">
        <f aca="false">IF(OR(U31=-1,IFERROR(INDEX(U$2:U$100,V31),999)&gt;=0),T31, REPLACE(T31,U31,IFERROR(FIND(" ",T31,U31),999)-U31,                   INDEX(T$2:T$100,V31)                  ) )</f>
        <v/>
      </c>
      <c r="X31" s="0" t="n">
        <f aca="false">IFERROR(FIND("f_",LOWER(W31)),-1)</f>
        <v>-1</v>
      </c>
      <c r="Y31" s="0" t="n">
        <f aca="false">IF(X31=-1,-1, VALUE(MID(W31,X31+2, IFERROR(FIND(" ",W31,X31),999)-X31-2)))</f>
        <v>-1</v>
      </c>
      <c r="Z31" s="0" t="str">
        <f aca="false">IF(OR(X31=-1,IFERROR(INDEX(X$2:X$100,Y31),999)&gt;=0),W31, REPLACE(W31,X31,IFERROR(FIND(" ",W31,X31),999)-X31,                   INDEX(W$2:W$100,Y31)                  ) )</f>
        <v/>
      </c>
      <c r="AA31" s="0" t="n">
        <f aca="false">IFERROR(FIND("f_",LOWER(Z31)),-1)</f>
        <v>-1</v>
      </c>
      <c r="AB31" s="0" t="n">
        <f aca="false">IF(AA31=-1,-1, VALUE(MID(Z31,AA31+2, IFERROR(FIND(" ",Z31,AA31),999)-AA31-2)))</f>
        <v>-1</v>
      </c>
      <c r="AC31" s="0" t="str">
        <f aca="false">IF(OR(AA31=-1,IFERROR(INDEX(AA$2:AA$100,AB31),999)&gt;=0),Z31, REPLACE(Z31,AA31,IFERROR(FIND(" ",Z31,AA31),999)-AA31,                   INDEX(Z$2:Z$100,AB31)                  ) )</f>
        <v/>
      </c>
      <c r="AD31" s="0" t="n">
        <f aca="false">IFERROR(FIND("f_",LOWER(AC31)),-1)</f>
        <v>-1</v>
      </c>
      <c r="AE31" s="0" t="n">
        <f aca="false">IF(AD31=-1,-1, VALUE(MID(AC31,AD31+2, IFERROR(FIND(" ",AC31,AD31),999)-AD31-2)))</f>
        <v>-1</v>
      </c>
      <c r="AF31" s="0" t="str">
        <f aca="false">IF(OR(AD31=-1,IFERROR(INDEX(AD$2:AD$100,AE31),999)&gt;=0),AC31, REPLACE(AC31,AD31,IFERROR(FIND(" ",AC31,AD31),999)-AD31,                   INDEX(AC$2:AC$100,AE31)                  ) )</f>
        <v/>
      </c>
      <c r="AG31" s="0" t="n">
        <f aca="false">IFERROR(FIND("f_",LOWER(AF31)),-1)</f>
        <v>-1</v>
      </c>
      <c r="AH31" s="0" t="n">
        <f aca="false">IF(AG31=-1,-1, VALUE(MID(AF31,AG31+2, IFERROR(FIND(" ",AF31,AG31),999)-AG31-2)))</f>
        <v>-1</v>
      </c>
      <c r="AI31" s="0" t="str">
        <f aca="false">IF(OR(AG31=-1,IFERROR(INDEX(AG$2:AG$100,AH31),999)&gt;=0),AF31, REPLACE(AF31,AG31,IFERROR(FIND(" ",AF31,AG31),999)-AG31,                   INDEX(AF$2:AF$100,AH31)                  ) )</f>
        <v/>
      </c>
      <c r="AJ31" s="0" t="n">
        <f aca="false">IFERROR(FIND("f_",LOWER(AI31)),-1)</f>
        <v>-1</v>
      </c>
      <c r="AK31" s="0" t="n">
        <f aca="false">IF(AJ31=-1,-1, VALUE(MID(AI31,AJ31+2, IFERROR(FIND(" ",AI31,AJ31),999)-AJ31-2)))</f>
        <v>-1</v>
      </c>
      <c r="AL31" s="0" t="str">
        <f aca="false">IF(OR(AJ31=-1,IFERROR(INDEX(AJ$2:AJ$100,AK31),999)&gt;=0),AI31, REPLACE(AI31,AJ31,IFERROR(FIND(" ",AI31,AJ31),999)-AJ31,                   INDEX(AI$2:AI$100,AK31)                  ) )</f>
        <v/>
      </c>
      <c r="AM31" s="0" t="n">
        <f aca="false">IFERROR(FIND("f_",LOWER(AL31)),-1)</f>
        <v>-1</v>
      </c>
      <c r="AN31" s="0" t="n">
        <f aca="false">IF(AM31=-1,-1, VALUE(MID(AL31,AM31+2, IFERROR(FIND(" ",AL31,AM31),999)-AM31-2)))</f>
        <v>-1</v>
      </c>
      <c r="AO31" s="0" t="str">
        <f aca="false">IF(OR(AM31=-1,IFERROR(INDEX(AM$2:AM$100,AN31),999)&gt;=0),AL31, REPLACE(AL31,AM31,IFERROR(FIND(" ",AL31,AM31),999)-AM31,                   INDEX(AL$2:AL$100,AN31)                  ) )</f>
        <v/>
      </c>
      <c r="AP31" s="0" t="n">
        <f aca="false">IFERROR(FIND("f_",LOWER(AO31)),-1)</f>
        <v>-1</v>
      </c>
      <c r="AQ31" s="0" t="n">
        <f aca="false">IF(AP31=-1,-1, VALUE(MID(AO31,AP31+2, IFERROR(FIND(" ",AO31,AP31),999)-AP31-2)))</f>
        <v>-1</v>
      </c>
      <c r="AR31" s="0" t="str">
        <f aca="false">IF(OR(AP31=-1,IFERROR(INDEX(AP$2:AP$100,AQ31),999)&gt;=0),AO31, REPLACE(AO31,AP31,IFERROR(FIND(" ",AO31,AP31),999)-AP31,                   INDEX(AO$2:AO$100,AQ31)                  ) )</f>
        <v/>
      </c>
      <c r="AS31" s="0" t="n">
        <f aca="false">IFERROR(FIND("f_",LOWER(AR31)),-1)</f>
        <v>-1</v>
      </c>
      <c r="AT31" s="0" t="n">
        <f aca="false">IF(AS31=-1,-1, VALUE(MID(AR31,AS31+2, IFERROR(FIND(" ",AR31,AS31),999)-AS31-2)))</f>
        <v>-1</v>
      </c>
      <c r="AU31" s="0" t="str">
        <f aca="false">IF(OR(AS31=-1,IFERROR(INDEX(AS$2:AS$100,AT31),999)&gt;=0),AR31, REPLACE(AR31,AS31,IFERROR(FIND(" ",AR31,AS31),999)-AS31,                   INDEX(AR$2:AR$100,AT31)                  ) )</f>
        <v/>
      </c>
      <c r="AV31" s="0" t="n">
        <f aca="false">IFERROR(FIND("f_",LOWER(AU31)),-1)</f>
        <v>-1</v>
      </c>
      <c r="AW31" s="0" t="n">
        <f aca="false">IF(AV31=-1,-1, VALUE(MID(AU31,AV31+2, IFERROR(FIND(" ",AU31,AV31),999)-AV31-2)))</f>
        <v>-1</v>
      </c>
      <c r="AX31" s="0" t="str">
        <f aca="false">IF(OR(AV31=-1,IFERROR(INDEX(AV$2:AV$100,AW31),999)&gt;=0),AU31, REPLACE(AU31,AV31,IFERROR(FIND(" ",AU31,AV31),999)-AV31,                   INDEX(AU$2:AU$100,AW31)                  ) )</f>
        <v/>
      </c>
      <c r="AY31" s="0" t="n">
        <f aca="false">IFERROR(FIND("f_",LOWER(AX31)),-1)</f>
        <v>-1</v>
      </c>
      <c r="AZ31" s="0" t="n">
        <f aca="false">IF(AY31=-1,-1, VALUE(MID(AX31,AY31+2, IFERROR(FIND(" ",AX31,AY31),999)-AY31-2)))</f>
        <v>-1</v>
      </c>
      <c r="BA31" s="0" t="str">
        <f aca="false">IF(OR(AY31=-1,IFERROR(INDEX(AY$2:AY$100,AZ31),999)&gt;=0),AX31, REPLACE(AX31,AY31,IFERROR(FIND(" ",AX31,AY31),999)-AY31,                   INDEX(AX$2:AX$100,AZ31)                  ) )</f>
        <v/>
      </c>
      <c r="BB31" s="0" t="n">
        <f aca="false">IFERROR(FIND("f_",LOWER(BA31)),-1)</f>
        <v>-1</v>
      </c>
      <c r="BC31" s="0" t="n">
        <f aca="false">IF(BB31=-1,-1, VALUE(MID(BA31,BB31+2, IFERROR(FIND(" ",BA31,BB31),999)-BB31-2)))</f>
        <v>-1</v>
      </c>
      <c r="BD31" s="0" t="str">
        <f aca="false">IF(OR(BB31=-1,IFERROR(INDEX(BB$2:BB$100,BC31),999)&gt;=0),BA31, REPLACE(BA31,BB31,IFERROR(FIND(" ",BA31,BB31),999)-BB31,                   INDEX(BA$2:BA$100,BC31)                  ) )</f>
        <v/>
      </c>
      <c r="BE31" s="0" t="n">
        <f aca="false">IFERROR(FIND("f_",LOWER(BD31)),-1)</f>
        <v>-1</v>
      </c>
      <c r="BF31" s="0" t="n">
        <f aca="false">IF(BE31=-1,-1, VALUE(MID(BD31,BE31+2, IFERROR(FIND(" ",BD31,BE31),999)-BE31-2)))</f>
        <v>-1</v>
      </c>
      <c r="BG31" s="0" t="str">
        <f aca="false">IF(OR(BE31=-1,IFERROR(INDEX(BE$2:BE$100,BF31),999)&gt;=0),BD31, REPLACE(BD31,BE31,IFERROR(FIND(" ",BD31,BE31),999)-BE31,                   INDEX(BD$2:BD$100,BF31)                  ) )</f>
        <v/>
      </c>
      <c r="BH31" s="0" t="n">
        <f aca="false">IFERROR(FIND("f_",LOWER(BG31)),-1)</f>
        <v>-1</v>
      </c>
      <c r="BI31" s="0" t="n">
        <f aca="false">IF(BH31=-1,-1, VALUE(MID(BG31,BH31+2, IFERROR(FIND(" ",BG31,BH31),999)-BH31-2)))</f>
        <v>-1</v>
      </c>
      <c r="BJ31" s="0" t="str">
        <f aca="false">IF(OR(BH31=-1,IFERROR(INDEX(BH$2:BH$100,BI31),999)&gt;=0),BG31, REPLACE(BG31,BH31,IFERROR(FIND(" ",BG31,BH31),999)-BH31,                   INDEX(BG$2:BG$100,BI31)                  ) )</f>
        <v/>
      </c>
      <c r="BK31" s="0" t="n">
        <f aca="false">IFERROR(FIND("f_",LOWER(BJ31)),-1)</f>
        <v>-1</v>
      </c>
      <c r="BL31" s="0" t="n">
        <f aca="false">IF(BK31=-1,-1, VALUE(MID(BJ31,BK31+2, IFERROR(FIND(" ",BJ31,BK31),999)-BK31-2)))</f>
        <v>-1</v>
      </c>
      <c r="BM31" s="0" t="str">
        <f aca="false">IF(OR(BK31=-1,IFERROR(INDEX(BK$2:BK$100,BL31),999)&gt;=0),BJ31, REPLACE(BJ31,BK31,IFERROR(FIND(" ",BJ31,BK31),999)-BK31,                   INDEX(BJ$2:BJ$100,BL31)                  ) )</f>
        <v/>
      </c>
      <c r="BN31" s="0" t="n">
        <f aca="false">IFERROR(FIND("f_",LOWER(BM31)),-1)</f>
        <v>-1</v>
      </c>
      <c r="BO31" s="0" t="n">
        <f aca="false">IF(BN31=-1,-1, VALUE(MID(BM31,BN31+2, IFERROR(FIND(" ",BM31,BN31),999)-BN31-2)))</f>
        <v>-1</v>
      </c>
      <c r="BP31" s="0" t="str">
        <f aca="false">IF(OR(BN31=-1,IFERROR(INDEX(BN$2:BN$100,BO31),999)&gt;=0),BM31, REPLACE(BM31,BN31,IFERROR(FIND(" ",BM31,BN31),999)-BN31,                   INDEX(BM$2:BM$100,BO31)                  ) )</f>
        <v/>
      </c>
      <c r="BQ31" s="0" t="n">
        <f aca="false">IFERROR(FIND("f_",LOWER(BP31)),-1)</f>
        <v>-1</v>
      </c>
      <c r="BR31" s="0" t="n">
        <f aca="false">IF(BQ31=-1,-1, VALUE(MID(BP31,BQ31+2, IFERROR(FIND(" ",BP31,BQ31),999)-BQ31-2)))</f>
        <v>-1</v>
      </c>
      <c r="BS31" s="0" t="str">
        <f aca="false">IF(OR(BQ31=-1,IFERROR(INDEX(BQ$2:BQ$100,BR31),999)&gt;=0),BP31, REPLACE(BP31,BQ31,IFERROR(FIND(" ",BP31,BQ31),999)-BQ31,                   INDEX(BP$2:BP$100,BR31)                  ) )</f>
        <v/>
      </c>
      <c r="BT31" s="0" t="n">
        <f aca="false">IFERROR(FIND("f_",LOWER(BS31)),-1)</f>
        <v>-1</v>
      </c>
      <c r="BU31" s="0" t="n">
        <f aca="false">IF(BT31=-1,-1, VALUE(MID(BS31,BT31+2, IFERROR(FIND(" ",BS31,BT31),999)-BT31-2)))</f>
        <v>-1</v>
      </c>
      <c r="BV31" s="0" t="str">
        <f aca="false">IF(OR(BT31=-1,IFERROR(INDEX(BT$2:BT$100,BU31),999)&gt;=0),BS31, REPLACE(BS31,BT31,IFERROR(FIND(" ",BS31,BT31),999)-BT31,                   INDEX(BS$2:BS$100,BU31)                  ) )</f>
        <v/>
      </c>
      <c r="BW31" s="0" t="n">
        <f aca="false">IFERROR(FIND("f_",LOWER(BV31)),-1)</f>
        <v>-1</v>
      </c>
      <c r="BX31" s="0" t="n">
        <f aca="false">IF(BW31=-1,-1, VALUE(MID(BV31,BW31+2, IFERROR(FIND(" ",BV31,BW31),999)-BW31-2)))</f>
        <v>-1</v>
      </c>
      <c r="BY31" s="0" t="str">
        <f aca="false">IF(OR(BW31=-1,IFERROR(INDEX(BW$2:BW$100,BX31),999)&gt;=0),BV31, REPLACE(BV31,BW31,IFERROR(FIND(" ",BV31,BW31),999)-BW31,                   INDEX(BV$2:BV$100,BX31)                  ) )</f>
        <v/>
      </c>
      <c r="BZ31" s="0" t="n">
        <f aca="false">IFERROR(FIND("f_",LOWER(BY31)),-1)</f>
        <v>-1</v>
      </c>
      <c r="CA31" s="0" t="n">
        <f aca="false">IF(BZ31=-1,-1, VALUE(MID(BY31,BZ31+2, IFERROR(FIND(" ",BY31,BZ31),999)-BZ31-2)))</f>
        <v>-1</v>
      </c>
      <c r="CB31" s="0" t="str">
        <f aca="false">IF(OR(BZ31=-1,IFERROR(INDEX(BZ$2:BZ$100,CA31),999)&gt;=0),BY31, REPLACE(BY31,BZ31,IFERROR(FIND(" ",BY31,BZ31),999)-BZ31,                   INDEX(BY$2:BY$100,CA31)                  ) )</f>
        <v/>
      </c>
      <c r="CC31" s="0" t="n">
        <f aca="false">IFERROR(FIND("f_",LOWER(CB31)),-1)</f>
        <v>-1</v>
      </c>
      <c r="CD31" s="0" t="n">
        <f aca="false">IF(CC31=-1,-1, VALUE(MID(CB31,CC31+2, IFERROR(FIND(" ",CB31,CC31),999)-CC31-2)))</f>
        <v>-1</v>
      </c>
      <c r="CE31" s="0" t="str">
        <f aca="false">IF(OR(CC31=-1,IFERROR(INDEX(CC$2:CC$100,CD31),999)&gt;=0),CB31, REPLACE(CB31,CC31,IFERROR(FIND(" ",CB31,CC31),999)-CC31,                   INDEX(CB$2:CB$100,CD31)                  ) )</f>
        <v/>
      </c>
      <c r="CF31" s="0" t="n">
        <f aca="false">IFERROR(FIND("f_",LOWER(CE31)),-1)</f>
        <v>-1</v>
      </c>
      <c r="CG31" s="0" t="n">
        <f aca="false">IF(CF31=-1,-1, VALUE(MID(CE31,CF31+2, IFERROR(FIND(" ",CE31,CF31),999)-CF31-2)))</f>
        <v>-1</v>
      </c>
      <c r="CH31" s="0" t="str">
        <f aca="false">IF(OR(CF31=-1,IFERROR(INDEX(CF$2:CF$100,CG31),999)&gt;=0),CE31, REPLACE(CE31,CF31,IFERROR(FIND(" ",CE31,CF31),999)-CF31,                   INDEX(CE$2:CE$100,CG31)                  ) )</f>
        <v/>
      </c>
      <c r="CI31" s="0" t="n">
        <f aca="false">IFERROR(FIND("f_",LOWER(CH31)),-1)</f>
        <v>-1</v>
      </c>
      <c r="CJ31" s="0" t="n">
        <f aca="false">IF(CI31=-1,-1, VALUE(MID(CH31,CI31+2, IFERROR(FIND(" ",CH31,CI31),999)-CI31-2)))</f>
        <v>-1</v>
      </c>
      <c r="CK31" s="0" t="str">
        <f aca="false">IF(OR(CI31=-1,IFERROR(INDEX(CI$2:CI$100,CJ31),999)&gt;=0),CH31, REPLACE(CH31,CI31,IFERROR(FIND(" ",CH31,CI31),999)-CI31,                   INDEX(CH$2:CH$100,CJ31)                  ) )</f>
        <v/>
      </c>
      <c r="CL31" s="0" t="n">
        <f aca="false">IFERROR(FIND("f_",LOWER(CK31)),-1)</f>
        <v>-1</v>
      </c>
      <c r="CM31" s="0" t="n">
        <f aca="false">IF(CL31=-1,-1, VALUE(MID(CK31,CL31+2, IFERROR(FIND(" ",CK31,CL31),999)-CL31-2)))</f>
        <v>-1</v>
      </c>
      <c r="CN31" s="0" t="str">
        <f aca="false">IF(OR(CL31=-1,IFERROR(INDEX(CL$2:CL$100,CM31),999)&gt;=0),CK31, REPLACE(CK31,CL31,IFERROR(FIND(" ",CK31,CL31),999)-CL31,                   INDEX(CK$2:CK$100,CM31)                  ) )</f>
        <v/>
      </c>
      <c r="CO31" s="0" t="n">
        <f aca="false">IFERROR(FIND("f_",LOWER(CN31)),-1)</f>
        <v>-1</v>
      </c>
      <c r="CP31" s="0" t="n">
        <f aca="false">IF(CO31=-1,-1, VALUE(MID(CN31,CO31+2, IFERROR(FIND(" ",CN31,CO31),999)-CO31-2)))</f>
        <v>-1</v>
      </c>
      <c r="CQ31" s="0" t="str">
        <f aca="false">IF(OR(CO31=-1,IFERROR(INDEX(CO$2:CO$100,CP31),999)&gt;=0),CN31, REPLACE(CN31,CO31,IFERROR(FIND(" ",CN31,CO31),999)-CO31,                   INDEX(CN$2:CN$100,CP31)                  ) )</f>
        <v/>
      </c>
      <c r="CR31" s="0" t="n">
        <f aca="false">IFERROR(FIND("f_",LOWER(CQ31)),-1)</f>
        <v>-1</v>
      </c>
      <c r="CS31" s="0" t="n">
        <f aca="false">IF(CR31=-1,-1, VALUE(MID(CQ31,CR31+2, IFERROR(FIND(" ",CQ31,CR31),999)-CR31-2)))</f>
        <v>-1</v>
      </c>
      <c r="CT31" s="0" t="str">
        <f aca="false">IF(OR(CR31=-1,IFERROR(INDEX(CR$2:CR$100,CS31),999)&gt;=0),CQ31, REPLACE(CQ31,CR31,IFERROR(FIND(" ",CQ31,CR31),999)-CR31,                   INDEX(CQ$2:CQ$100,CS31)                  ) )</f>
        <v/>
      </c>
      <c r="CU31" s="0" t="n">
        <f aca="false">IFERROR(FIND("f_",LOWER(CT31)),-1)</f>
        <v>-1</v>
      </c>
      <c r="CV31" s="0" t="n">
        <f aca="false">IF(CU31=-1,-1, VALUE(MID(CT31,CU31+2, IFERROR(FIND(" ",CT31,CU31),999)-CU31-2)))</f>
        <v>-1</v>
      </c>
      <c r="CW31" s="0" t="str">
        <f aca="false">IF(OR(CU31=-1,IFERROR(INDEX(CU$2:CU$100,CV31),999)&gt;=0),CT31, REPLACE(CT31,CU31,IFERROR(FIND(" ",CT31,CU31),999)-CU31,                   INDEX(CT$2:CT$100,CV31)                  ) )</f>
        <v/>
      </c>
      <c r="CX31" s="0" t="n">
        <f aca="false">IFERROR(FIND("f_",LOWER(CW31)),-1)</f>
        <v>-1</v>
      </c>
      <c r="CY31" s="0" t="n">
        <f aca="false">IF(CX31=-1,-1, VALUE(MID(CW31,CX31+2, IFERROR(FIND(" ",CW31,CX31),999)-CX31-2)))</f>
        <v>-1</v>
      </c>
      <c r="CZ31" s="0" t="str">
        <f aca="false">IF(OR(CX31=-1,IFERROR(INDEX(CX$2:CX$100,CY31),999)&gt;=0),CW31, REPLACE(CW31,CX31,IFERROR(FIND(" ",CW31,CX31),999)-CX31,                   INDEX(CW$2:CW$100,CY31)                  ) )</f>
        <v/>
      </c>
      <c r="DA31" s="0" t="n">
        <f aca="false">IFERROR(FIND("f_",LOWER(CZ31)),-1)</f>
        <v>-1</v>
      </c>
      <c r="DB31" s="0" t="n">
        <f aca="false">IF(DA31=-1,-1, VALUE(MID(CZ31,DA31+2, IFERROR(FIND(" ",CZ31,DA31),999)-DA31-2)))</f>
        <v>-1</v>
      </c>
      <c r="DC31" s="0" t="str">
        <f aca="false">IF(OR(DA31=-1,IFERROR(INDEX(DA$2:DA$100,DB31),999)&gt;=0),CZ31, REPLACE(CZ31,DA31,IFERROR(FIND(" ",CZ31,DA31),999)-DA31,                   INDEX(CZ$2:CZ$100,DB31)                  ) )</f>
        <v/>
      </c>
    </row>
    <row r="32" customFormat="false" ht="13.8" hidden="false" customHeight="false" outlineLevel="0" collapsed="false">
      <c r="D32" s="1"/>
      <c r="L32" s="0" t="str">
        <f aca="false">DC32</f>
        <v/>
      </c>
      <c r="O32" s="0" t="e">
        <f aca="false">IF(D32="join", E32&amp;"["&amp;G32&amp;"] = "&amp;F32&amp;"["&amp;G32&amp;"]" &amp;IF(H32="",""," ∧ "&amp;E32&amp;"["&amp;H32&amp;"] = "&amp;F32&amp;"["&amp;H32&amp;"]") &amp;IF(I32="",""," ∧ "&amp;E32&amp;"["&amp;I32&amp;"] = "&amp;F32&amp;"["&amp;I32&amp;"]"), NA())</f>
        <v>#N/A</v>
      </c>
      <c r="P32" s="0" t="e">
        <f aca="false">IFERROR(O32,VLOOKUP($D32,Relrows!$A:$E,5,0))</f>
        <v>#N/A</v>
      </c>
      <c r="Q32" s="0" t="e">
        <f aca="false">SUBSTITUTE(SUBSTITUTE(SUBSTITUTE(P32,"parm1",E32),"parm2",F32),"parm3",G32)</f>
        <v>#N/A</v>
      </c>
      <c r="R32" s="0" t="str">
        <f aca="false">IFERROR(VLOOKUP(ROW($A31),$J$2:$Q$100,COLUMN(Q31)-COLUMN(J31)+1,0),"")</f>
        <v/>
      </c>
      <c r="T32" s="0" t="str">
        <f aca="false">R32</f>
        <v/>
      </c>
      <c r="U32" s="0" t="n">
        <f aca="false">IFERROR(FIND("f_",LOWER(T32)),-1)</f>
        <v>-1</v>
      </c>
      <c r="V32" s="0" t="n">
        <f aca="false">IF(U32=-1,-1, VALUE(MID(T32,U32+2, IFERROR(FIND(" ",T32,U32),999)-U32-2)))</f>
        <v>-1</v>
      </c>
      <c r="W32" s="0" t="str">
        <f aca="false">IF(OR(U32=-1,IFERROR(INDEX(U$2:U$100,V32),999)&gt;=0),T32, REPLACE(T32,U32,IFERROR(FIND(" ",T32,U32),999)-U32,                   INDEX(T$2:T$100,V32)                  ) )</f>
        <v/>
      </c>
      <c r="X32" s="0" t="n">
        <f aca="false">IFERROR(FIND("f_",LOWER(W32)),-1)</f>
        <v>-1</v>
      </c>
      <c r="Y32" s="0" t="n">
        <f aca="false">IF(X32=-1,-1, VALUE(MID(W32,X32+2, IFERROR(FIND(" ",W32,X32),999)-X32-2)))</f>
        <v>-1</v>
      </c>
      <c r="Z32" s="0" t="str">
        <f aca="false">IF(OR(X32=-1,IFERROR(INDEX(X$2:X$100,Y32),999)&gt;=0),W32, REPLACE(W32,X32,IFERROR(FIND(" ",W32,X32),999)-X32,                   INDEX(W$2:W$100,Y32)                  ) )</f>
        <v/>
      </c>
      <c r="AA32" s="0" t="n">
        <f aca="false">IFERROR(FIND("f_",LOWER(Z32)),-1)</f>
        <v>-1</v>
      </c>
      <c r="AB32" s="0" t="n">
        <f aca="false">IF(AA32=-1,-1, VALUE(MID(Z32,AA32+2, IFERROR(FIND(" ",Z32,AA32),999)-AA32-2)))</f>
        <v>-1</v>
      </c>
      <c r="AC32" s="0" t="str">
        <f aca="false">IF(OR(AA32=-1,IFERROR(INDEX(AA$2:AA$100,AB32),999)&gt;=0),Z32, REPLACE(Z32,AA32,IFERROR(FIND(" ",Z32,AA32),999)-AA32,                   INDEX(Z$2:Z$100,AB32)                  ) )</f>
        <v/>
      </c>
      <c r="AD32" s="0" t="n">
        <f aca="false">IFERROR(FIND("f_",LOWER(AC32)),-1)</f>
        <v>-1</v>
      </c>
      <c r="AE32" s="0" t="n">
        <f aca="false">IF(AD32=-1,-1, VALUE(MID(AC32,AD32+2, IFERROR(FIND(" ",AC32,AD32),999)-AD32-2)))</f>
        <v>-1</v>
      </c>
      <c r="AF32" s="0" t="str">
        <f aca="false">IF(OR(AD32=-1,IFERROR(INDEX(AD$2:AD$100,AE32),999)&gt;=0),AC32, REPLACE(AC32,AD32,IFERROR(FIND(" ",AC32,AD32),999)-AD32,                   INDEX(AC$2:AC$100,AE32)                  ) )</f>
        <v/>
      </c>
      <c r="AG32" s="0" t="n">
        <f aca="false">IFERROR(FIND("f_",LOWER(AF32)),-1)</f>
        <v>-1</v>
      </c>
      <c r="AH32" s="0" t="n">
        <f aca="false">IF(AG32=-1,-1, VALUE(MID(AF32,AG32+2, IFERROR(FIND(" ",AF32,AG32),999)-AG32-2)))</f>
        <v>-1</v>
      </c>
      <c r="AI32" s="0" t="str">
        <f aca="false">IF(OR(AG32=-1,IFERROR(INDEX(AG$2:AG$100,AH32),999)&gt;=0),AF32, REPLACE(AF32,AG32,IFERROR(FIND(" ",AF32,AG32),999)-AG32,                   INDEX(AF$2:AF$100,AH32)                  ) )</f>
        <v/>
      </c>
      <c r="AJ32" s="0" t="n">
        <f aca="false">IFERROR(FIND("f_",LOWER(AI32)),-1)</f>
        <v>-1</v>
      </c>
      <c r="AK32" s="0" t="n">
        <f aca="false">IF(AJ32=-1,-1, VALUE(MID(AI32,AJ32+2, IFERROR(FIND(" ",AI32,AJ32),999)-AJ32-2)))</f>
        <v>-1</v>
      </c>
      <c r="AL32" s="0" t="str">
        <f aca="false">IF(OR(AJ32=-1,IFERROR(INDEX(AJ$2:AJ$100,AK32),999)&gt;=0),AI32, REPLACE(AI32,AJ32,IFERROR(FIND(" ",AI32,AJ32),999)-AJ32,                   INDEX(AI$2:AI$100,AK32)                  ) )</f>
        <v/>
      </c>
      <c r="AM32" s="0" t="n">
        <f aca="false">IFERROR(FIND("f_",LOWER(AL32)),-1)</f>
        <v>-1</v>
      </c>
      <c r="AN32" s="0" t="n">
        <f aca="false">IF(AM32=-1,-1, VALUE(MID(AL32,AM32+2, IFERROR(FIND(" ",AL32,AM32),999)-AM32-2)))</f>
        <v>-1</v>
      </c>
      <c r="AO32" s="0" t="str">
        <f aca="false">IF(OR(AM32=-1,IFERROR(INDEX(AM$2:AM$100,AN32),999)&gt;=0),AL32, REPLACE(AL32,AM32,IFERROR(FIND(" ",AL32,AM32),999)-AM32,                   INDEX(AL$2:AL$100,AN32)                  ) )</f>
        <v/>
      </c>
      <c r="AP32" s="0" t="n">
        <f aca="false">IFERROR(FIND("f_",LOWER(AO32)),-1)</f>
        <v>-1</v>
      </c>
      <c r="AQ32" s="0" t="n">
        <f aca="false">IF(AP32=-1,-1, VALUE(MID(AO32,AP32+2, IFERROR(FIND(" ",AO32,AP32),999)-AP32-2)))</f>
        <v>-1</v>
      </c>
      <c r="AR32" s="0" t="str">
        <f aca="false">IF(OR(AP32=-1,IFERROR(INDEX(AP$2:AP$100,AQ32),999)&gt;=0),AO32, REPLACE(AO32,AP32,IFERROR(FIND(" ",AO32,AP32),999)-AP32,                   INDEX(AO$2:AO$100,AQ32)                  ) )</f>
        <v/>
      </c>
      <c r="AS32" s="0" t="n">
        <f aca="false">IFERROR(FIND("f_",LOWER(AR32)),-1)</f>
        <v>-1</v>
      </c>
      <c r="AT32" s="0" t="n">
        <f aca="false">IF(AS32=-1,-1, VALUE(MID(AR32,AS32+2, IFERROR(FIND(" ",AR32,AS32),999)-AS32-2)))</f>
        <v>-1</v>
      </c>
      <c r="AU32" s="0" t="str">
        <f aca="false">IF(OR(AS32=-1,IFERROR(INDEX(AS$2:AS$100,AT32),999)&gt;=0),AR32, REPLACE(AR32,AS32,IFERROR(FIND(" ",AR32,AS32),999)-AS32,                   INDEX(AR$2:AR$100,AT32)                  ) )</f>
        <v/>
      </c>
      <c r="AV32" s="0" t="n">
        <f aca="false">IFERROR(FIND("f_",LOWER(AU32)),-1)</f>
        <v>-1</v>
      </c>
      <c r="AW32" s="0" t="n">
        <f aca="false">IF(AV32=-1,-1, VALUE(MID(AU32,AV32+2, IFERROR(FIND(" ",AU32,AV32),999)-AV32-2)))</f>
        <v>-1</v>
      </c>
      <c r="AX32" s="0" t="str">
        <f aca="false">IF(OR(AV32=-1,IFERROR(INDEX(AV$2:AV$100,AW32),999)&gt;=0),AU32, REPLACE(AU32,AV32,IFERROR(FIND(" ",AU32,AV32),999)-AV32,                   INDEX(AU$2:AU$100,AW32)                  ) )</f>
        <v/>
      </c>
      <c r="AY32" s="0" t="n">
        <f aca="false">IFERROR(FIND("f_",LOWER(AX32)),-1)</f>
        <v>-1</v>
      </c>
      <c r="AZ32" s="0" t="n">
        <f aca="false">IF(AY32=-1,-1, VALUE(MID(AX32,AY32+2, IFERROR(FIND(" ",AX32,AY32),999)-AY32-2)))</f>
        <v>-1</v>
      </c>
      <c r="BA32" s="0" t="str">
        <f aca="false">IF(OR(AY32=-1,IFERROR(INDEX(AY$2:AY$100,AZ32),999)&gt;=0),AX32, REPLACE(AX32,AY32,IFERROR(FIND(" ",AX32,AY32),999)-AY32,                   INDEX(AX$2:AX$100,AZ32)                  ) )</f>
        <v/>
      </c>
      <c r="BB32" s="0" t="n">
        <f aca="false">IFERROR(FIND("f_",LOWER(BA32)),-1)</f>
        <v>-1</v>
      </c>
      <c r="BC32" s="0" t="n">
        <f aca="false">IF(BB32=-1,-1, VALUE(MID(BA32,BB32+2, IFERROR(FIND(" ",BA32,BB32),999)-BB32-2)))</f>
        <v>-1</v>
      </c>
      <c r="BD32" s="0" t="str">
        <f aca="false">IF(OR(BB32=-1,IFERROR(INDEX(BB$2:BB$100,BC32),999)&gt;=0),BA32, REPLACE(BA32,BB32,IFERROR(FIND(" ",BA32,BB32),999)-BB32,                   INDEX(BA$2:BA$100,BC32)                  ) )</f>
        <v/>
      </c>
      <c r="BE32" s="0" t="n">
        <f aca="false">IFERROR(FIND("f_",LOWER(BD32)),-1)</f>
        <v>-1</v>
      </c>
      <c r="BF32" s="0" t="n">
        <f aca="false">IF(BE32=-1,-1, VALUE(MID(BD32,BE32+2, IFERROR(FIND(" ",BD32,BE32),999)-BE32-2)))</f>
        <v>-1</v>
      </c>
      <c r="BG32" s="0" t="str">
        <f aca="false">IF(OR(BE32=-1,IFERROR(INDEX(BE$2:BE$100,BF32),999)&gt;=0),BD32, REPLACE(BD32,BE32,IFERROR(FIND(" ",BD32,BE32),999)-BE32,                   INDEX(BD$2:BD$100,BF32)                  ) )</f>
        <v/>
      </c>
      <c r="BH32" s="0" t="n">
        <f aca="false">IFERROR(FIND("f_",LOWER(BG32)),-1)</f>
        <v>-1</v>
      </c>
      <c r="BI32" s="0" t="n">
        <f aca="false">IF(BH32=-1,-1, VALUE(MID(BG32,BH32+2, IFERROR(FIND(" ",BG32,BH32),999)-BH32-2)))</f>
        <v>-1</v>
      </c>
      <c r="BJ32" s="0" t="str">
        <f aca="false">IF(OR(BH32=-1,IFERROR(INDEX(BH$2:BH$100,BI32),999)&gt;=0),BG32, REPLACE(BG32,BH32,IFERROR(FIND(" ",BG32,BH32),999)-BH32,                   INDEX(BG$2:BG$100,BI32)                  ) )</f>
        <v/>
      </c>
      <c r="BK32" s="0" t="n">
        <f aca="false">IFERROR(FIND("f_",LOWER(BJ32)),-1)</f>
        <v>-1</v>
      </c>
      <c r="BL32" s="0" t="n">
        <f aca="false">IF(BK32=-1,-1, VALUE(MID(BJ32,BK32+2, IFERROR(FIND(" ",BJ32,BK32),999)-BK32-2)))</f>
        <v>-1</v>
      </c>
      <c r="BM32" s="0" t="str">
        <f aca="false">IF(OR(BK32=-1,IFERROR(INDEX(BK$2:BK$100,BL32),999)&gt;=0),BJ32, REPLACE(BJ32,BK32,IFERROR(FIND(" ",BJ32,BK32),999)-BK32,                   INDEX(BJ$2:BJ$100,BL32)                  ) )</f>
        <v/>
      </c>
      <c r="BN32" s="0" t="n">
        <f aca="false">IFERROR(FIND("f_",LOWER(BM32)),-1)</f>
        <v>-1</v>
      </c>
      <c r="BO32" s="0" t="n">
        <f aca="false">IF(BN32=-1,-1, VALUE(MID(BM32,BN32+2, IFERROR(FIND(" ",BM32,BN32),999)-BN32-2)))</f>
        <v>-1</v>
      </c>
      <c r="BP32" s="0" t="str">
        <f aca="false">IF(OR(BN32=-1,IFERROR(INDEX(BN$2:BN$100,BO32),999)&gt;=0),BM32, REPLACE(BM32,BN32,IFERROR(FIND(" ",BM32,BN32),999)-BN32,                   INDEX(BM$2:BM$100,BO32)                  ) )</f>
        <v/>
      </c>
      <c r="BQ32" s="0" t="n">
        <f aca="false">IFERROR(FIND("f_",LOWER(BP32)),-1)</f>
        <v>-1</v>
      </c>
      <c r="BR32" s="0" t="n">
        <f aca="false">IF(BQ32=-1,-1, VALUE(MID(BP32,BQ32+2, IFERROR(FIND(" ",BP32,BQ32),999)-BQ32-2)))</f>
        <v>-1</v>
      </c>
      <c r="BS32" s="0" t="str">
        <f aca="false">IF(OR(BQ32=-1,IFERROR(INDEX(BQ$2:BQ$100,BR32),999)&gt;=0),BP32, REPLACE(BP32,BQ32,IFERROR(FIND(" ",BP32,BQ32),999)-BQ32,                   INDEX(BP$2:BP$100,BR32)                  ) )</f>
        <v/>
      </c>
      <c r="BT32" s="0" t="n">
        <f aca="false">IFERROR(FIND("f_",LOWER(BS32)),-1)</f>
        <v>-1</v>
      </c>
      <c r="BU32" s="0" t="n">
        <f aca="false">IF(BT32=-1,-1, VALUE(MID(BS32,BT32+2, IFERROR(FIND(" ",BS32,BT32),999)-BT32-2)))</f>
        <v>-1</v>
      </c>
      <c r="BV32" s="0" t="str">
        <f aca="false">IF(OR(BT32=-1,IFERROR(INDEX(BT$2:BT$100,BU32),999)&gt;=0),BS32, REPLACE(BS32,BT32,IFERROR(FIND(" ",BS32,BT32),999)-BT32,                   INDEX(BS$2:BS$100,BU32)                  ) )</f>
        <v/>
      </c>
      <c r="BW32" s="0" t="n">
        <f aca="false">IFERROR(FIND("f_",LOWER(BV32)),-1)</f>
        <v>-1</v>
      </c>
      <c r="BX32" s="0" t="n">
        <f aca="false">IF(BW32=-1,-1, VALUE(MID(BV32,BW32+2, IFERROR(FIND(" ",BV32,BW32),999)-BW32-2)))</f>
        <v>-1</v>
      </c>
      <c r="BY32" s="0" t="str">
        <f aca="false">IF(OR(BW32=-1,IFERROR(INDEX(BW$2:BW$100,BX32),999)&gt;=0),BV32, REPLACE(BV32,BW32,IFERROR(FIND(" ",BV32,BW32),999)-BW32,                   INDEX(BV$2:BV$100,BX32)                  ) )</f>
        <v/>
      </c>
      <c r="BZ32" s="0" t="n">
        <f aca="false">IFERROR(FIND("f_",LOWER(BY32)),-1)</f>
        <v>-1</v>
      </c>
      <c r="CA32" s="0" t="n">
        <f aca="false">IF(BZ32=-1,-1, VALUE(MID(BY32,BZ32+2, IFERROR(FIND(" ",BY32,BZ32),999)-BZ32-2)))</f>
        <v>-1</v>
      </c>
      <c r="CB32" s="0" t="str">
        <f aca="false">IF(OR(BZ32=-1,IFERROR(INDEX(BZ$2:BZ$100,CA32),999)&gt;=0),BY32, REPLACE(BY32,BZ32,IFERROR(FIND(" ",BY32,BZ32),999)-BZ32,                   INDEX(BY$2:BY$100,CA32)                  ) )</f>
        <v/>
      </c>
      <c r="CC32" s="0" t="n">
        <f aca="false">IFERROR(FIND("f_",LOWER(CB32)),-1)</f>
        <v>-1</v>
      </c>
      <c r="CD32" s="0" t="n">
        <f aca="false">IF(CC32=-1,-1, VALUE(MID(CB32,CC32+2, IFERROR(FIND(" ",CB32,CC32),999)-CC32-2)))</f>
        <v>-1</v>
      </c>
      <c r="CE32" s="0" t="str">
        <f aca="false">IF(OR(CC32=-1,IFERROR(INDEX(CC$2:CC$100,CD32),999)&gt;=0),CB32, REPLACE(CB32,CC32,IFERROR(FIND(" ",CB32,CC32),999)-CC32,                   INDEX(CB$2:CB$100,CD32)                  ) )</f>
        <v/>
      </c>
      <c r="CF32" s="0" t="n">
        <f aca="false">IFERROR(FIND("f_",LOWER(CE32)),-1)</f>
        <v>-1</v>
      </c>
      <c r="CG32" s="0" t="n">
        <f aca="false">IF(CF32=-1,-1, VALUE(MID(CE32,CF32+2, IFERROR(FIND(" ",CE32,CF32),999)-CF32-2)))</f>
        <v>-1</v>
      </c>
      <c r="CH32" s="0" t="str">
        <f aca="false">IF(OR(CF32=-1,IFERROR(INDEX(CF$2:CF$100,CG32),999)&gt;=0),CE32, REPLACE(CE32,CF32,IFERROR(FIND(" ",CE32,CF32),999)-CF32,                   INDEX(CE$2:CE$100,CG32)                  ) )</f>
        <v/>
      </c>
      <c r="CI32" s="0" t="n">
        <f aca="false">IFERROR(FIND("f_",LOWER(CH32)),-1)</f>
        <v>-1</v>
      </c>
      <c r="CJ32" s="0" t="n">
        <f aca="false">IF(CI32=-1,-1, VALUE(MID(CH32,CI32+2, IFERROR(FIND(" ",CH32,CI32),999)-CI32-2)))</f>
        <v>-1</v>
      </c>
      <c r="CK32" s="0" t="str">
        <f aca="false">IF(OR(CI32=-1,IFERROR(INDEX(CI$2:CI$100,CJ32),999)&gt;=0),CH32, REPLACE(CH32,CI32,IFERROR(FIND(" ",CH32,CI32),999)-CI32,                   INDEX(CH$2:CH$100,CJ32)                  ) )</f>
        <v/>
      </c>
      <c r="CL32" s="0" t="n">
        <f aca="false">IFERROR(FIND("f_",LOWER(CK32)),-1)</f>
        <v>-1</v>
      </c>
      <c r="CM32" s="0" t="n">
        <f aca="false">IF(CL32=-1,-1, VALUE(MID(CK32,CL32+2, IFERROR(FIND(" ",CK32,CL32),999)-CL32-2)))</f>
        <v>-1</v>
      </c>
      <c r="CN32" s="0" t="str">
        <f aca="false">IF(OR(CL32=-1,IFERROR(INDEX(CL$2:CL$100,CM32),999)&gt;=0),CK32, REPLACE(CK32,CL32,IFERROR(FIND(" ",CK32,CL32),999)-CL32,                   INDEX(CK$2:CK$100,CM32)                  ) )</f>
        <v/>
      </c>
      <c r="CO32" s="0" t="n">
        <f aca="false">IFERROR(FIND("f_",LOWER(CN32)),-1)</f>
        <v>-1</v>
      </c>
      <c r="CP32" s="0" t="n">
        <f aca="false">IF(CO32=-1,-1, VALUE(MID(CN32,CO32+2, IFERROR(FIND(" ",CN32,CO32),999)-CO32-2)))</f>
        <v>-1</v>
      </c>
      <c r="CQ32" s="0" t="str">
        <f aca="false">IF(OR(CO32=-1,IFERROR(INDEX(CO$2:CO$100,CP32),999)&gt;=0),CN32, REPLACE(CN32,CO32,IFERROR(FIND(" ",CN32,CO32),999)-CO32,                   INDEX(CN$2:CN$100,CP32)                  ) )</f>
        <v/>
      </c>
      <c r="CR32" s="0" t="n">
        <f aca="false">IFERROR(FIND("f_",LOWER(CQ32)),-1)</f>
        <v>-1</v>
      </c>
      <c r="CS32" s="0" t="n">
        <f aca="false">IF(CR32=-1,-1, VALUE(MID(CQ32,CR32+2, IFERROR(FIND(" ",CQ32,CR32),999)-CR32-2)))</f>
        <v>-1</v>
      </c>
      <c r="CT32" s="0" t="str">
        <f aca="false">IF(OR(CR32=-1,IFERROR(INDEX(CR$2:CR$100,CS32),999)&gt;=0),CQ32, REPLACE(CQ32,CR32,IFERROR(FIND(" ",CQ32,CR32),999)-CR32,                   INDEX(CQ$2:CQ$100,CS32)                  ) )</f>
        <v/>
      </c>
      <c r="CU32" s="0" t="n">
        <f aca="false">IFERROR(FIND("f_",LOWER(CT32)),-1)</f>
        <v>-1</v>
      </c>
      <c r="CV32" s="0" t="n">
        <f aca="false">IF(CU32=-1,-1, VALUE(MID(CT32,CU32+2, IFERROR(FIND(" ",CT32,CU32),999)-CU32-2)))</f>
        <v>-1</v>
      </c>
      <c r="CW32" s="0" t="str">
        <f aca="false">IF(OR(CU32=-1,IFERROR(INDEX(CU$2:CU$100,CV32),999)&gt;=0),CT32, REPLACE(CT32,CU32,IFERROR(FIND(" ",CT32,CU32),999)-CU32,                   INDEX(CT$2:CT$100,CV32)                  ) )</f>
        <v/>
      </c>
      <c r="CX32" s="0" t="n">
        <f aca="false">IFERROR(FIND("f_",LOWER(CW32)),-1)</f>
        <v>-1</v>
      </c>
      <c r="CY32" s="0" t="n">
        <f aca="false">IF(CX32=-1,-1, VALUE(MID(CW32,CX32+2, IFERROR(FIND(" ",CW32,CX32),999)-CX32-2)))</f>
        <v>-1</v>
      </c>
      <c r="CZ32" s="0" t="str">
        <f aca="false">IF(OR(CX32=-1,IFERROR(INDEX(CX$2:CX$100,CY32),999)&gt;=0),CW32, REPLACE(CW32,CX32,IFERROR(FIND(" ",CW32,CX32),999)-CX32,                   INDEX(CW$2:CW$100,CY32)                  ) )</f>
        <v/>
      </c>
      <c r="DA32" s="0" t="n">
        <f aca="false">IFERROR(FIND("f_",LOWER(CZ32)),-1)</f>
        <v>-1</v>
      </c>
      <c r="DB32" s="0" t="n">
        <f aca="false">IF(DA32=-1,-1, VALUE(MID(CZ32,DA32+2, IFERROR(FIND(" ",CZ32,DA32),999)-DA32-2)))</f>
        <v>-1</v>
      </c>
      <c r="DC32" s="0" t="str">
        <f aca="false">IF(OR(DA32=-1,IFERROR(INDEX(DA$2:DA$100,DB32),999)&gt;=0),CZ32, REPLACE(CZ32,DA32,IFERROR(FIND(" ",CZ32,DA32),999)-DA32,                   INDEX(CZ$2:CZ$100,DB32)                  ) )</f>
        <v/>
      </c>
    </row>
    <row r="33" customFormat="false" ht="13.8" hidden="false" customHeight="false" outlineLevel="0" collapsed="false">
      <c r="D33" s="1"/>
      <c r="L33" s="0" t="str">
        <f aca="false">DC33</f>
        <v/>
      </c>
      <c r="O33" s="0" t="e">
        <f aca="false">IF(D33="join", E33&amp;"["&amp;G33&amp;"] = "&amp;F33&amp;"["&amp;G33&amp;"]" &amp;IF(H33="",""," ∧ "&amp;E33&amp;"["&amp;H33&amp;"] = "&amp;F33&amp;"["&amp;H33&amp;"]") &amp;IF(I33="",""," ∧ "&amp;E33&amp;"["&amp;I33&amp;"] = "&amp;F33&amp;"["&amp;I33&amp;"]"), NA())</f>
        <v>#N/A</v>
      </c>
      <c r="P33" s="0" t="e">
        <f aca="false">IFERROR(O33,VLOOKUP($D33,Relrows!$A:$E,5,0))</f>
        <v>#N/A</v>
      </c>
      <c r="Q33" s="0" t="e">
        <f aca="false">SUBSTITUTE(SUBSTITUTE(SUBSTITUTE(P33,"parm1",E33),"parm2",F33),"parm3",G33)</f>
        <v>#N/A</v>
      </c>
      <c r="R33" s="0" t="str">
        <f aca="false">IFERROR(VLOOKUP(ROW($A32),$J$2:$Q$100,COLUMN(Q32)-COLUMN(J32)+1,0),"")</f>
        <v/>
      </c>
      <c r="T33" s="0" t="str">
        <f aca="false">R33</f>
        <v/>
      </c>
      <c r="U33" s="0" t="n">
        <f aca="false">IFERROR(FIND("f_",LOWER(T33)),-1)</f>
        <v>-1</v>
      </c>
      <c r="V33" s="0" t="n">
        <f aca="false">IF(U33=-1,-1, VALUE(MID(T33,U33+2, IFERROR(FIND(" ",T33,U33),999)-U33-2)))</f>
        <v>-1</v>
      </c>
      <c r="W33" s="0" t="str">
        <f aca="false">IF(OR(U33=-1,IFERROR(INDEX(U$2:U$100,V33),999)&gt;=0),T33, REPLACE(T33,U33,IFERROR(FIND(" ",T33,U33),999)-U33,                   INDEX(T$2:T$100,V33)                  ) )</f>
        <v/>
      </c>
      <c r="X33" s="0" t="n">
        <f aca="false">IFERROR(FIND("f_",LOWER(W33)),-1)</f>
        <v>-1</v>
      </c>
      <c r="Y33" s="0" t="n">
        <f aca="false">IF(X33=-1,-1, VALUE(MID(W33,X33+2, IFERROR(FIND(" ",W33,X33),999)-X33-2)))</f>
        <v>-1</v>
      </c>
      <c r="Z33" s="0" t="str">
        <f aca="false">IF(OR(X33=-1,IFERROR(INDEX(X$2:X$100,Y33),999)&gt;=0),W33, REPLACE(W33,X33,IFERROR(FIND(" ",W33,X33),999)-X33,                   INDEX(W$2:W$100,Y33)                  ) )</f>
        <v/>
      </c>
      <c r="AA33" s="0" t="n">
        <f aca="false">IFERROR(FIND("f_",LOWER(Z33)),-1)</f>
        <v>-1</v>
      </c>
      <c r="AB33" s="0" t="n">
        <f aca="false">IF(AA33=-1,-1, VALUE(MID(Z33,AA33+2, IFERROR(FIND(" ",Z33,AA33),999)-AA33-2)))</f>
        <v>-1</v>
      </c>
      <c r="AC33" s="0" t="str">
        <f aca="false">IF(OR(AA33=-1,IFERROR(INDEX(AA$2:AA$100,AB33),999)&gt;=0),Z33, REPLACE(Z33,AA33,IFERROR(FIND(" ",Z33,AA33),999)-AA33,                   INDEX(Z$2:Z$100,AB33)                  ) )</f>
        <v/>
      </c>
      <c r="AD33" s="0" t="n">
        <f aca="false">IFERROR(FIND("f_",LOWER(AC33)),-1)</f>
        <v>-1</v>
      </c>
      <c r="AE33" s="0" t="n">
        <f aca="false">IF(AD33=-1,-1, VALUE(MID(AC33,AD33+2, IFERROR(FIND(" ",AC33,AD33),999)-AD33-2)))</f>
        <v>-1</v>
      </c>
      <c r="AF33" s="0" t="str">
        <f aca="false">IF(OR(AD33=-1,IFERROR(INDEX(AD$2:AD$100,AE33),999)&gt;=0),AC33, REPLACE(AC33,AD33,IFERROR(FIND(" ",AC33,AD33),999)-AD33,                   INDEX(AC$2:AC$100,AE33)                  ) )</f>
        <v/>
      </c>
      <c r="AG33" s="0" t="n">
        <f aca="false">IFERROR(FIND("f_",LOWER(AF33)),-1)</f>
        <v>-1</v>
      </c>
      <c r="AH33" s="0" t="n">
        <f aca="false">IF(AG33=-1,-1, VALUE(MID(AF33,AG33+2, IFERROR(FIND(" ",AF33,AG33),999)-AG33-2)))</f>
        <v>-1</v>
      </c>
      <c r="AI33" s="0" t="str">
        <f aca="false">IF(OR(AG33=-1,IFERROR(INDEX(AG$2:AG$100,AH33),999)&gt;=0),AF33, REPLACE(AF33,AG33,IFERROR(FIND(" ",AF33,AG33),999)-AG33,                   INDEX(AF$2:AF$100,AH33)                  ) )</f>
        <v/>
      </c>
      <c r="AJ33" s="0" t="n">
        <f aca="false">IFERROR(FIND("f_",LOWER(AI33)),-1)</f>
        <v>-1</v>
      </c>
      <c r="AK33" s="0" t="n">
        <f aca="false">IF(AJ33=-1,-1, VALUE(MID(AI33,AJ33+2, IFERROR(FIND(" ",AI33,AJ33),999)-AJ33-2)))</f>
        <v>-1</v>
      </c>
      <c r="AL33" s="0" t="str">
        <f aca="false">IF(OR(AJ33=-1,IFERROR(INDEX(AJ$2:AJ$100,AK33),999)&gt;=0),AI33, REPLACE(AI33,AJ33,IFERROR(FIND(" ",AI33,AJ33),999)-AJ33,                   INDEX(AI$2:AI$100,AK33)                  ) )</f>
        <v/>
      </c>
      <c r="AM33" s="0" t="n">
        <f aca="false">IFERROR(FIND("f_",LOWER(AL33)),-1)</f>
        <v>-1</v>
      </c>
      <c r="AN33" s="0" t="n">
        <f aca="false">IF(AM33=-1,-1, VALUE(MID(AL33,AM33+2, IFERROR(FIND(" ",AL33,AM33),999)-AM33-2)))</f>
        <v>-1</v>
      </c>
      <c r="AO33" s="0" t="str">
        <f aca="false">IF(OR(AM33=-1,IFERROR(INDEX(AM$2:AM$100,AN33),999)&gt;=0),AL33, REPLACE(AL33,AM33,IFERROR(FIND(" ",AL33,AM33),999)-AM33,                   INDEX(AL$2:AL$100,AN33)                  ) )</f>
        <v/>
      </c>
      <c r="AP33" s="0" t="n">
        <f aca="false">IFERROR(FIND("f_",LOWER(AO33)),-1)</f>
        <v>-1</v>
      </c>
      <c r="AQ33" s="0" t="n">
        <f aca="false">IF(AP33=-1,-1, VALUE(MID(AO33,AP33+2, IFERROR(FIND(" ",AO33,AP33),999)-AP33-2)))</f>
        <v>-1</v>
      </c>
      <c r="AR33" s="0" t="str">
        <f aca="false">IF(OR(AP33=-1,IFERROR(INDEX(AP$2:AP$100,AQ33),999)&gt;=0),AO33, REPLACE(AO33,AP33,IFERROR(FIND(" ",AO33,AP33),999)-AP33,                   INDEX(AO$2:AO$100,AQ33)                  ) )</f>
        <v/>
      </c>
      <c r="AS33" s="0" t="n">
        <f aca="false">IFERROR(FIND("f_",LOWER(AR33)),-1)</f>
        <v>-1</v>
      </c>
      <c r="AT33" s="0" t="n">
        <f aca="false">IF(AS33=-1,-1, VALUE(MID(AR33,AS33+2, IFERROR(FIND(" ",AR33,AS33),999)-AS33-2)))</f>
        <v>-1</v>
      </c>
      <c r="AU33" s="0" t="str">
        <f aca="false">IF(OR(AS33=-1,IFERROR(INDEX(AS$2:AS$100,AT33),999)&gt;=0),AR33, REPLACE(AR33,AS33,IFERROR(FIND(" ",AR33,AS33),999)-AS33,                   INDEX(AR$2:AR$100,AT33)                  ) )</f>
        <v/>
      </c>
      <c r="AV33" s="0" t="n">
        <f aca="false">IFERROR(FIND("f_",LOWER(AU33)),-1)</f>
        <v>-1</v>
      </c>
      <c r="AW33" s="0" t="n">
        <f aca="false">IF(AV33=-1,-1, VALUE(MID(AU33,AV33+2, IFERROR(FIND(" ",AU33,AV33),999)-AV33-2)))</f>
        <v>-1</v>
      </c>
      <c r="AX33" s="0" t="str">
        <f aca="false">IF(OR(AV33=-1,IFERROR(INDEX(AV$2:AV$100,AW33),999)&gt;=0),AU33, REPLACE(AU33,AV33,IFERROR(FIND(" ",AU33,AV33),999)-AV33,                   INDEX(AU$2:AU$100,AW33)                  ) )</f>
        <v/>
      </c>
      <c r="AY33" s="0" t="n">
        <f aca="false">IFERROR(FIND("f_",LOWER(AX33)),-1)</f>
        <v>-1</v>
      </c>
      <c r="AZ33" s="0" t="n">
        <f aca="false">IF(AY33=-1,-1, VALUE(MID(AX33,AY33+2, IFERROR(FIND(" ",AX33,AY33),999)-AY33-2)))</f>
        <v>-1</v>
      </c>
      <c r="BA33" s="0" t="str">
        <f aca="false">IF(OR(AY33=-1,IFERROR(INDEX(AY$2:AY$100,AZ33),999)&gt;=0),AX33, REPLACE(AX33,AY33,IFERROR(FIND(" ",AX33,AY33),999)-AY33,                   INDEX(AX$2:AX$100,AZ33)                  ) )</f>
        <v/>
      </c>
      <c r="BB33" s="0" t="n">
        <f aca="false">IFERROR(FIND("f_",LOWER(BA33)),-1)</f>
        <v>-1</v>
      </c>
      <c r="BC33" s="0" t="n">
        <f aca="false">IF(BB33=-1,-1, VALUE(MID(BA33,BB33+2, IFERROR(FIND(" ",BA33,BB33),999)-BB33-2)))</f>
        <v>-1</v>
      </c>
      <c r="BD33" s="0" t="str">
        <f aca="false">IF(OR(BB33=-1,IFERROR(INDEX(BB$2:BB$100,BC33),999)&gt;=0),BA33, REPLACE(BA33,BB33,IFERROR(FIND(" ",BA33,BB33),999)-BB33,                   INDEX(BA$2:BA$100,BC33)                  ) )</f>
        <v/>
      </c>
      <c r="BE33" s="0" t="n">
        <f aca="false">IFERROR(FIND("f_",LOWER(BD33)),-1)</f>
        <v>-1</v>
      </c>
      <c r="BF33" s="0" t="n">
        <f aca="false">IF(BE33=-1,-1, VALUE(MID(BD33,BE33+2, IFERROR(FIND(" ",BD33,BE33),999)-BE33-2)))</f>
        <v>-1</v>
      </c>
      <c r="BG33" s="0" t="str">
        <f aca="false">IF(OR(BE33=-1,IFERROR(INDEX(BE$2:BE$100,BF33),999)&gt;=0),BD33, REPLACE(BD33,BE33,IFERROR(FIND(" ",BD33,BE33),999)-BE33,                   INDEX(BD$2:BD$100,BF33)                  ) )</f>
        <v/>
      </c>
      <c r="BH33" s="0" t="n">
        <f aca="false">IFERROR(FIND("f_",LOWER(BG33)),-1)</f>
        <v>-1</v>
      </c>
      <c r="BI33" s="0" t="n">
        <f aca="false">IF(BH33=-1,-1, VALUE(MID(BG33,BH33+2, IFERROR(FIND(" ",BG33,BH33),999)-BH33-2)))</f>
        <v>-1</v>
      </c>
      <c r="BJ33" s="0" t="str">
        <f aca="false">IF(OR(BH33=-1,IFERROR(INDEX(BH$2:BH$100,BI33),999)&gt;=0),BG33, REPLACE(BG33,BH33,IFERROR(FIND(" ",BG33,BH33),999)-BH33,                   INDEX(BG$2:BG$100,BI33)                  ) )</f>
        <v/>
      </c>
      <c r="BK33" s="0" t="n">
        <f aca="false">IFERROR(FIND("f_",LOWER(BJ33)),-1)</f>
        <v>-1</v>
      </c>
      <c r="BL33" s="0" t="n">
        <f aca="false">IF(BK33=-1,-1, VALUE(MID(BJ33,BK33+2, IFERROR(FIND(" ",BJ33,BK33),999)-BK33-2)))</f>
        <v>-1</v>
      </c>
      <c r="BM33" s="0" t="str">
        <f aca="false">IF(OR(BK33=-1,IFERROR(INDEX(BK$2:BK$100,BL33),999)&gt;=0),BJ33, REPLACE(BJ33,BK33,IFERROR(FIND(" ",BJ33,BK33),999)-BK33,                   INDEX(BJ$2:BJ$100,BL33)                  ) )</f>
        <v/>
      </c>
      <c r="BN33" s="0" t="n">
        <f aca="false">IFERROR(FIND("f_",LOWER(BM33)),-1)</f>
        <v>-1</v>
      </c>
      <c r="BO33" s="0" t="n">
        <f aca="false">IF(BN33=-1,-1, VALUE(MID(BM33,BN33+2, IFERROR(FIND(" ",BM33,BN33),999)-BN33-2)))</f>
        <v>-1</v>
      </c>
      <c r="BP33" s="0" t="str">
        <f aca="false">IF(OR(BN33=-1,IFERROR(INDEX(BN$2:BN$100,BO33),999)&gt;=0),BM33, REPLACE(BM33,BN33,IFERROR(FIND(" ",BM33,BN33),999)-BN33,                   INDEX(BM$2:BM$100,BO33)                  ) )</f>
        <v/>
      </c>
      <c r="BQ33" s="0" t="n">
        <f aca="false">IFERROR(FIND("f_",LOWER(BP33)),-1)</f>
        <v>-1</v>
      </c>
      <c r="BR33" s="0" t="n">
        <f aca="false">IF(BQ33=-1,-1, VALUE(MID(BP33,BQ33+2, IFERROR(FIND(" ",BP33,BQ33),999)-BQ33-2)))</f>
        <v>-1</v>
      </c>
      <c r="BS33" s="0" t="str">
        <f aca="false">IF(OR(BQ33=-1,IFERROR(INDEX(BQ$2:BQ$100,BR33),999)&gt;=0),BP33, REPLACE(BP33,BQ33,IFERROR(FIND(" ",BP33,BQ33),999)-BQ33,                   INDEX(BP$2:BP$100,BR33)                  ) )</f>
        <v/>
      </c>
      <c r="BT33" s="0" t="n">
        <f aca="false">IFERROR(FIND("f_",LOWER(BS33)),-1)</f>
        <v>-1</v>
      </c>
      <c r="BU33" s="0" t="n">
        <f aca="false">IF(BT33=-1,-1, VALUE(MID(BS33,BT33+2, IFERROR(FIND(" ",BS33,BT33),999)-BT33-2)))</f>
        <v>-1</v>
      </c>
      <c r="BV33" s="0" t="str">
        <f aca="false">IF(OR(BT33=-1,IFERROR(INDEX(BT$2:BT$100,BU33),999)&gt;=0),BS33, REPLACE(BS33,BT33,IFERROR(FIND(" ",BS33,BT33),999)-BT33,                   INDEX(BS$2:BS$100,BU33)                  ) )</f>
        <v/>
      </c>
      <c r="BW33" s="0" t="n">
        <f aca="false">IFERROR(FIND("f_",LOWER(BV33)),-1)</f>
        <v>-1</v>
      </c>
      <c r="BX33" s="0" t="n">
        <f aca="false">IF(BW33=-1,-1, VALUE(MID(BV33,BW33+2, IFERROR(FIND(" ",BV33,BW33),999)-BW33-2)))</f>
        <v>-1</v>
      </c>
      <c r="BY33" s="0" t="str">
        <f aca="false">IF(OR(BW33=-1,IFERROR(INDEX(BW$2:BW$100,BX33),999)&gt;=0),BV33, REPLACE(BV33,BW33,IFERROR(FIND(" ",BV33,BW33),999)-BW33,                   INDEX(BV$2:BV$100,BX33)                  ) )</f>
        <v/>
      </c>
      <c r="BZ33" s="0" t="n">
        <f aca="false">IFERROR(FIND("f_",LOWER(BY33)),-1)</f>
        <v>-1</v>
      </c>
      <c r="CA33" s="0" t="n">
        <f aca="false">IF(BZ33=-1,-1, VALUE(MID(BY33,BZ33+2, IFERROR(FIND(" ",BY33,BZ33),999)-BZ33-2)))</f>
        <v>-1</v>
      </c>
      <c r="CB33" s="0" t="str">
        <f aca="false">IF(OR(BZ33=-1,IFERROR(INDEX(BZ$2:BZ$100,CA33),999)&gt;=0),BY33, REPLACE(BY33,BZ33,IFERROR(FIND(" ",BY33,BZ33),999)-BZ33,                   INDEX(BY$2:BY$100,CA33)                  ) )</f>
        <v/>
      </c>
      <c r="CC33" s="0" t="n">
        <f aca="false">IFERROR(FIND("f_",LOWER(CB33)),-1)</f>
        <v>-1</v>
      </c>
      <c r="CD33" s="0" t="n">
        <f aca="false">IF(CC33=-1,-1, VALUE(MID(CB33,CC33+2, IFERROR(FIND(" ",CB33,CC33),999)-CC33-2)))</f>
        <v>-1</v>
      </c>
      <c r="CE33" s="0" t="str">
        <f aca="false">IF(OR(CC33=-1,IFERROR(INDEX(CC$2:CC$100,CD33),999)&gt;=0),CB33, REPLACE(CB33,CC33,IFERROR(FIND(" ",CB33,CC33),999)-CC33,                   INDEX(CB$2:CB$100,CD33)                  ) )</f>
        <v/>
      </c>
      <c r="CF33" s="0" t="n">
        <f aca="false">IFERROR(FIND("f_",LOWER(CE33)),-1)</f>
        <v>-1</v>
      </c>
      <c r="CG33" s="0" t="n">
        <f aca="false">IF(CF33=-1,-1, VALUE(MID(CE33,CF33+2, IFERROR(FIND(" ",CE33,CF33),999)-CF33-2)))</f>
        <v>-1</v>
      </c>
      <c r="CH33" s="0" t="str">
        <f aca="false">IF(OR(CF33=-1,IFERROR(INDEX(CF$2:CF$100,CG33),999)&gt;=0),CE33, REPLACE(CE33,CF33,IFERROR(FIND(" ",CE33,CF33),999)-CF33,                   INDEX(CE$2:CE$100,CG33)                  ) )</f>
        <v/>
      </c>
      <c r="CI33" s="0" t="n">
        <f aca="false">IFERROR(FIND("f_",LOWER(CH33)),-1)</f>
        <v>-1</v>
      </c>
      <c r="CJ33" s="0" t="n">
        <f aca="false">IF(CI33=-1,-1, VALUE(MID(CH33,CI33+2, IFERROR(FIND(" ",CH33,CI33),999)-CI33-2)))</f>
        <v>-1</v>
      </c>
      <c r="CK33" s="0" t="str">
        <f aca="false">IF(OR(CI33=-1,IFERROR(INDEX(CI$2:CI$100,CJ33),999)&gt;=0),CH33, REPLACE(CH33,CI33,IFERROR(FIND(" ",CH33,CI33),999)-CI33,                   INDEX(CH$2:CH$100,CJ33)                  ) )</f>
        <v/>
      </c>
      <c r="CL33" s="0" t="n">
        <f aca="false">IFERROR(FIND("f_",LOWER(CK33)),-1)</f>
        <v>-1</v>
      </c>
      <c r="CM33" s="0" t="n">
        <f aca="false">IF(CL33=-1,-1, VALUE(MID(CK33,CL33+2, IFERROR(FIND(" ",CK33,CL33),999)-CL33-2)))</f>
        <v>-1</v>
      </c>
      <c r="CN33" s="0" t="str">
        <f aca="false">IF(OR(CL33=-1,IFERROR(INDEX(CL$2:CL$100,CM33),999)&gt;=0),CK33, REPLACE(CK33,CL33,IFERROR(FIND(" ",CK33,CL33),999)-CL33,                   INDEX(CK$2:CK$100,CM33)                  ) )</f>
        <v/>
      </c>
      <c r="CO33" s="0" t="n">
        <f aca="false">IFERROR(FIND("f_",LOWER(CN33)),-1)</f>
        <v>-1</v>
      </c>
      <c r="CP33" s="0" t="n">
        <f aca="false">IF(CO33=-1,-1, VALUE(MID(CN33,CO33+2, IFERROR(FIND(" ",CN33,CO33),999)-CO33-2)))</f>
        <v>-1</v>
      </c>
      <c r="CQ33" s="0" t="str">
        <f aca="false">IF(OR(CO33=-1,IFERROR(INDEX(CO$2:CO$100,CP33),999)&gt;=0),CN33, REPLACE(CN33,CO33,IFERROR(FIND(" ",CN33,CO33),999)-CO33,                   INDEX(CN$2:CN$100,CP33)                  ) )</f>
        <v/>
      </c>
      <c r="CR33" s="0" t="n">
        <f aca="false">IFERROR(FIND("f_",LOWER(CQ33)),-1)</f>
        <v>-1</v>
      </c>
      <c r="CS33" s="0" t="n">
        <f aca="false">IF(CR33=-1,-1, VALUE(MID(CQ33,CR33+2, IFERROR(FIND(" ",CQ33,CR33),999)-CR33-2)))</f>
        <v>-1</v>
      </c>
      <c r="CT33" s="0" t="str">
        <f aca="false">IF(OR(CR33=-1,IFERROR(INDEX(CR$2:CR$100,CS33),999)&gt;=0),CQ33, REPLACE(CQ33,CR33,IFERROR(FIND(" ",CQ33,CR33),999)-CR33,                   INDEX(CQ$2:CQ$100,CS33)                  ) )</f>
        <v/>
      </c>
      <c r="CU33" s="0" t="n">
        <f aca="false">IFERROR(FIND("f_",LOWER(CT33)),-1)</f>
        <v>-1</v>
      </c>
      <c r="CV33" s="0" t="n">
        <f aca="false">IF(CU33=-1,-1, VALUE(MID(CT33,CU33+2, IFERROR(FIND(" ",CT33,CU33),999)-CU33-2)))</f>
        <v>-1</v>
      </c>
      <c r="CW33" s="0" t="str">
        <f aca="false">IF(OR(CU33=-1,IFERROR(INDEX(CU$2:CU$100,CV33),999)&gt;=0),CT33, REPLACE(CT33,CU33,IFERROR(FIND(" ",CT33,CU33),999)-CU33,                   INDEX(CT$2:CT$100,CV33)                  ) )</f>
        <v/>
      </c>
      <c r="CX33" s="0" t="n">
        <f aca="false">IFERROR(FIND("f_",LOWER(CW33)),-1)</f>
        <v>-1</v>
      </c>
      <c r="CY33" s="0" t="n">
        <f aca="false">IF(CX33=-1,-1, VALUE(MID(CW33,CX33+2, IFERROR(FIND(" ",CW33,CX33),999)-CX33-2)))</f>
        <v>-1</v>
      </c>
      <c r="CZ33" s="0" t="str">
        <f aca="false">IF(OR(CX33=-1,IFERROR(INDEX(CX$2:CX$100,CY33),999)&gt;=0),CW33, REPLACE(CW33,CX33,IFERROR(FIND(" ",CW33,CX33),999)-CX33,                   INDEX(CW$2:CW$100,CY33)                  ) )</f>
        <v/>
      </c>
      <c r="DA33" s="0" t="n">
        <f aca="false">IFERROR(FIND("f_",LOWER(CZ33)),-1)</f>
        <v>-1</v>
      </c>
      <c r="DB33" s="0" t="n">
        <f aca="false">IF(DA33=-1,-1, VALUE(MID(CZ33,DA33+2, IFERROR(FIND(" ",CZ33,DA33),999)-DA33-2)))</f>
        <v>-1</v>
      </c>
      <c r="DC33" s="0" t="str">
        <f aca="false">IF(OR(DA33=-1,IFERROR(INDEX(DA$2:DA$100,DB33),999)&gt;=0),CZ33, REPLACE(CZ33,DA33,IFERROR(FIND(" ",CZ33,DA33),999)-DA33,                   INDEX(CZ$2:CZ$100,DB33)                  ) )</f>
        <v/>
      </c>
    </row>
    <row r="34" customFormat="false" ht="13.8" hidden="false" customHeight="false" outlineLevel="0" collapsed="false">
      <c r="D34" s="1"/>
      <c r="L34" s="0" t="str">
        <f aca="false">DC34</f>
        <v/>
      </c>
      <c r="O34" s="0" t="e">
        <f aca="false">IF(D34="join", E34&amp;"["&amp;G34&amp;"] = "&amp;F34&amp;"["&amp;G34&amp;"]" &amp;IF(H34="",""," ∧ "&amp;E34&amp;"["&amp;H34&amp;"] = "&amp;F34&amp;"["&amp;H34&amp;"]") &amp;IF(I34="",""," ∧ "&amp;E34&amp;"["&amp;I34&amp;"] = "&amp;F34&amp;"["&amp;I34&amp;"]"), NA())</f>
        <v>#N/A</v>
      </c>
      <c r="P34" s="0" t="e">
        <f aca="false">IFERROR(O34,VLOOKUP($D34,Relrows!$A:$E,5,0))</f>
        <v>#N/A</v>
      </c>
      <c r="Q34" s="0" t="e">
        <f aca="false">SUBSTITUTE(SUBSTITUTE(SUBSTITUTE(P34,"parm1",E34),"parm2",F34),"parm3",G34)</f>
        <v>#N/A</v>
      </c>
      <c r="R34" s="0" t="str">
        <f aca="false">IFERROR(VLOOKUP(ROW($A33),$J$2:$Q$100,COLUMN(Q33)-COLUMN(J33)+1,0),"")</f>
        <v/>
      </c>
      <c r="T34" s="0" t="str">
        <f aca="false">R34</f>
        <v/>
      </c>
      <c r="U34" s="0" t="n">
        <f aca="false">IFERROR(FIND("f_",LOWER(T34)),-1)</f>
        <v>-1</v>
      </c>
      <c r="V34" s="0" t="n">
        <f aca="false">IF(U34=-1,-1, VALUE(MID(T34,U34+2, IFERROR(FIND(" ",T34,U34),999)-U34-2)))</f>
        <v>-1</v>
      </c>
      <c r="W34" s="0" t="str">
        <f aca="false">IF(OR(U34=-1,IFERROR(INDEX(U$2:U$100,V34),999)&gt;=0),T34, REPLACE(T34,U34,IFERROR(FIND(" ",T34,U34),999)-U34,                   INDEX(T$2:T$100,V34)                  ) )</f>
        <v/>
      </c>
      <c r="X34" s="0" t="n">
        <f aca="false">IFERROR(FIND("f_",LOWER(W34)),-1)</f>
        <v>-1</v>
      </c>
      <c r="Y34" s="0" t="n">
        <f aca="false">IF(X34=-1,-1, VALUE(MID(W34,X34+2, IFERROR(FIND(" ",W34,X34),999)-X34-2)))</f>
        <v>-1</v>
      </c>
      <c r="Z34" s="0" t="str">
        <f aca="false">IF(OR(X34=-1,IFERROR(INDEX(X$2:X$100,Y34),999)&gt;=0),W34, REPLACE(W34,X34,IFERROR(FIND(" ",W34,X34),999)-X34,                   INDEX(W$2:W$100,Y34)                  ) )</f>
        <v/>
      </c>
      <c r="AA34" s="0" t="n">
        <f aca="false">IFERROR(FIND("f_",LOWER(Z34)),-1)</f>
        <v>-1</v>
      </c>
      <c r="AB34" s="0" t="n">
        <f aca="false">IF(AA34=-1,-1, VALUE(MID(Z34,AA34+2, IFERROR(FIND(" ",Z34,AA34),999)-AA34-2)))</f>
        <v>-1</v>
      </c>
      <c r="AC34" s="0" t="str">
        <f aca="false">IF(OR(AA34=-1,IFERROR(INDEX(AA$2:AA$100,AB34),999)&gt;=0),Z34, REPLACE(Z34,AA34,IFERROR(FIND(" ",Z34,AA34),999)-AA34,                   INDEX(Z$2:Z$100,AB34)                  ) )</f>
        <v/>
      </c>
      <c r="AD34" s="0" t="n">
        <f aca="false">IFERROR(FIND("f_",LOWER(AC34)),-1)</f>
        <v>-1</v>
      </c>
      <c r="AE34" s="0" t="n">
        <f aca="false">IF(AD34=-1,-1, VALUE(MID(AC34,AD34+2, IFERROR(FIND(" ",AC34,AD34),999)-AD34-2)))</f>
        <v>-1</v>
      </c>
      <c r="AF34" s="0" t="str">
        <f aca="false">IF(OR(AD34=-1,IFERROR(INDEX(AD$2:AD$100,AE34),999)&gt;=0),AC34, REPLACE(AC34,AD34,IFERROR(FIND(" ",AC34,AD34),999)-AD34,                   INDEX(AC$2:AC$100,AE34)                  ) )</f>
        <v/>
      </c>
      <c r="AG34" s="0" t="n">
        <f aca="false">IFERROR(FIND("f_",LOWER(AF34)),-1)</f>
        <v>-1</v>
      </c>
      <c r="AH34" s="0" t="n">
        <f aca="false">IF(AG34=-1,-1, VALUE(MID(AF34,AG34+2, IFERROR(FIND(" ",AF34,AG34),999)-AG34-2)))</f>
        <v>-1</v>
      </c>
      <c r="AI34" s="0" t="str">
        <f aca="false">IF(OR(AG34=-1,IFERROR(INDEX(AG$2:AG$100,AH34),999)&gt;=0),AF34, REPLACE(AF34,AG34,IFERROR(FIND(" ",AF34,AG34),999)-AG34,                   INDEX(AF$2:AF$100,AH34)                  ) )</f>
        <v/>
      </c>
      <c r="AJ34" s="0" t="n">
        <f aca="false">IFERROR(FIND("f_",LOWER(AI34)),-1)</f>
        <v>-1</v>
      </c>
      <c r="AK34" s="0" t="n">
        <f aca="false">IF(AJ34=-1,-1, VALUE(MID(AI34,AJ34+2, IFERROR(FIND(" ",AI34,AJ34),999)-AJ34-2)))</f>
        <v>-1</v>
      </c>
      <c r="AL34" s="0" t="str">
        <f aca="false">IF(OR(AJ34=-1,IFERROR(INDEX(AJ$2:AJ$100,AK34),999)&gt;=0),AI34, REPLACE(AI34,AJ34,IFERROR(FIND(" ",AI34,AJ34),999)-AJ34,                   INDEX(AI$2:AI$100,AK34)                  ) )</f>
        <v/>
      </c>
      <c r="AM34" s="0" t="n">
        <f aca="false">IFERROR(FIND("f_",LOWER(AL34)),-1)</f>
        <v>-1</v>
      </c>
      <c r="AN34" s="0" t="n">
        <f aca="false">IF(AM34=-1,-1, VALUE(MID(AL34,AM34+2, IFERROR(FIND(" ",AL34,AM34),999)-AM34-2)))</f>
        <v>-1</v>
      </c>
      <c r="AO34" s="0" t="str">
        <f aca="false">IF(OR(AM34=-1,IFERROR(INDEX(AM$2:AM$100,AN34),999)&gt;=0),AL34, REPLACE(AL34,AM34,IFERROR(FIND(" ",AL34,AM34),999)-AM34,                   INDEX(AL$2:AL$100,AN34)                  ) )</f>
        <v/>
      </c>
      <c r="AP34" s="0" t="n">
        <f aca="false">IFERROR(FIND("f_",LOWER(AO34)),-1)</f>
        <v>-1</v>
      </c>
      <c r="AQ34" s="0" t="n">
        <f aca="false">IF(AP34=-1,-1, VALUE(MID(AO34,AP34+2, IFERROR(FIND(" ",AO34,AP34),999)-AP34-2)))</f>
        <v>-1</v>
      </c>
      <c r="AR34" s="0" t="str">
        <f aca="false">IF(OR(AP34=-1,IFERROR(INDEX(AP$2:AP$100,AQ34),999)&gt;=0),AO34, REPLACE(AO34,AP34,IFERROR(FIND(" ",AO34,AP34),999)-AP34,                   INDEX(AO$2:AO$100,AQ34)                  ) )</f>
        <v/>
      </c>
      <c r="AS34" s="0" t="n">
        <f aca="false">IFERROR(FIND("f_",LOWER(AR34)),-1)</f>
        <v>-1</v>
      </c>
      <c r="AT34" s="0" t="n">
        <f aca="false">IF(AS34=-1,-1, VALUE(MID(AR34,AS34+2, IFERROR(FIND(" ",AR34,AS34),999)-AS34-2)))</f>
        <v>-1</v>
      </c>
      <c r="AU34" s="0" t="str">
        <f aca="false">IF(OR(AS34=-1,IFERROR(INDEX(AS$2:AS$100,AT34),999)&gt;=0),AR34, REPLACE(AR34,AS34,IFERROR(FIND(" ",AR34,AS34),999)-AS34,                   INDEX(AR$2:AR$100,AT34)                  ) )</f>
        <v/>
      </c>
      <c r="AV34" s="0" t="n">
        <f aca="false">IFERROR(FIND("f_",LOWER(AU34)),-1)</f>
        <v>-1</v>
      </c>
      <c r="AW34" s="0" t="n">
        <f aca="false">IF(AV34=-1,-1, VALUE(MID(AU34,AV34+2, IFERROR(FIND(" ",AU34,AV34),999)-AV34-2)))</f>
        <v>-1</v>
      </c>
      <c r="AX34" s="0" t="str">
        <f aca="false">IF(OR(AV34=-1,IFERROR(INDEX(AV$2:AV$100,AW34),999)&gt;=0),AU34, REPLACE(AU34,AV34,IFERROR(FIND(" ",AU34,AV34),999)-AV34,                   INDEX(AU$2:AU$100,AW34)                  ) )</f>
        <v/>
      </c>
      <c r="AY34" s="0" t="n">
        <f aca="false">IFERROR(FIND("f_",LOWER(AX34)),-1)</f>
        <v>-1</v>
      </c>
      <c r="AZ34" s="0" t="n">
        <f aca="false">IF(AY34=-1,-1, VALUE(MID(AX34,AY34+2, IFERROR(FIND(" ",AX34,AY34),999)-AY34-2)))</f>
        <v>-1</v>
      </c>
      <c r="BA34" s="0" t="str">
        <f aca="false">IF(OR(AY34=-1,IFERROR(INDEX(AY$2:AY$100,AZ34),999)&gt;=0),AX34, REPLACE(AX34,AY34,IFERROR(FIND(" ",AX34,AY34),999)-AY34,                   INDEX(AX$2:AX$100,AZ34)                  ) )</f>
        <v/>
      </c>
      <c r="BB34" s="0" t="n">
        <f aca="false">IFERROR(FIND("f_",LOWER(BA34)),-1)</f>
        <v>-1</v>
      </c>
      <c r="BC34" s="0" t="n">
        <f aca="false">IF(BB34=-1,-1, VALUE(MID(BA34,BB34+2, IFERROR(FIND(" ",BA34,BB34),999)-BB34-2)))</f>
        <v>-1</v>
      </c>
      <c r="BD34" s="0" t="str">
        <f aca="false">IF(OR(BB34=-1,IFERROR(INDEX(BB$2:BB$100,BC34),999)&gt;=0),BA34, REPLACE(BA34,BB34,IFERROR(FIND(" ",BA34,BB34),999)-BB34,                   INDEX(BA$2:BA$100,BC34)                  ) )</f>
        <v/>
      </c>
      <c r="BE34" s="0" t="n">
        <f aca="false">IFERROR(FIND("f_",LOWER(BD34)),-1)</f>
        <v>-1</v>
      </c>
      <c r="BF34" s="0" t="n">
        <f aca="false">IF(BE34=-1,-1, VALUE(MID(BD34,BE34+2, IFERROR(FIND(" ",BD34,BE34),999)-BE34-2)))</f>
        <v>-1</v>
      </c>
      <c r="BG34" s="0" t="str">
        <f aca="false">IF(OR(BE34=-1,IFERROR(INDEX(BE$2:BE$100,BF34),999)&gt;=0),BD34, REPLACE(BD34,BE34,IFERROR(FIND(" ",BD34,BE34),999)-BE34,                   INDEX(BD$2:BD$100,BF34)                  ) )</f>
        <v/>
      </c>
      <c r="BH34" s="0" t="n">
        <f aca="false">IFERROR(FIND("f_",LOWER(BG34)),-1)</f>
        <v>-1</v>
      </c>
      <c r="BI34" s="0" t="n">
        <f aca="false">IF(BH34=-1,-1, VALUE(MID(BG34,BH34+2, IFERROR(FIND(" ",BG34,BH34),999)-BH34-2)))</f>
        <v>-1</v>
      </c>
      <c r="BJ34" s="0" t="str">
        <f aca="false">IF(OR(BH34=-1,IFERROR(INDEX(BH$2:BH$100,BI34),999)&gt;=0),BG34, REPLACE(BG34,BH34,IFERROR(FIND(" ",BG34,BH34),999)-BH34,                   INDEX(BG$2:BG$100,BI34)                  ) )</f>
        <v/>
      </c>
      <c r="BK34" s="0" t="n">
        <f aca="false">IFERROR(FIND("f_",LOWER(BJ34)),-1)</f>
        <v>-1</v>
      </c>
      <c r="BL34" s="0" t="n">
        <f aca="false">IF(BK34=-1,-1, VALUE(MID(BJ34,BK34+2, IFERROR(FIND(" ",BJ34,BK34),999)-BK34-2)))</f>
        <v>-1</v>
      </c>
      <c r="BM34" s="0" t="str">
        <f aca="false">IF(OR(BK34=-1,IFERROR(INDEX(BK$2:BK$100,BL34),999)&gt;=0),BJ34, REPLACE(BJ34,BK34,IFERROR(FIND(" ",BJ34,BK34),999)-BK34,                   INDEX(BJ$2:BJ$100,BL34)                  ) )</f>
        <v/>
      </c>
      <c r="BN34" s="0" t="n">
        <f aca="false">IFERROR(FIND("f_",LOWER(BM34)),-1)</f>
        <v>-1</v>
      </c>
      <c r="BO34" s="0" t="n">
        <f aca="false">IF(BN34=-1,-1, VALUE(MID(BM34,BN34+2, IFERROR(FIND(" ",BM34,BN34),999)-BN34-2)))</f>
        <v>-1</v>
      </c>
      <c r="BP34" s="0" t="str">
        <f aca="false">IF(OR(BN34=-1,IFERROR(INDEX(BN$2:BN$100,BO34),999)&gt;=0),BM34, REPLACE(BM34,BN34,IFERROR(FIND(" ",BM34,BN34),999)-BN34,                   INDEX(BM$2:BM$100,BO34)                  ) )</f>
        <v/>
      </c>
      <c r="BQ34" s="0" t="n">
        <f aca="false">IFERROR(FIND("f_",LOWER(BP34)),-1)</f>
        <v>-1</v>
      </c>
      <c r="BR34" s="0" t="n">
        <f aca="false">IF(BQ34=-1,-1, VALUE(MID(BP34,BQ34+2, IFERROR(FIND(" ",BP34,BQ34),999)-BQ34-2)))</f>
        <v>-1</v>
      </c>
      <c r="BS34" s="0" t="str">
        <f aca="false">IF(OR(BQ34=-1,IFERROR(INDEX(BQ$2:BQ$100,BR34),999)&gt;=0),BP34, REPLACE(BP34,BQ34,IFERROR(FIND(" ",BP34,BQ34),999)-BQ34,                   INDEX(BP$2:BP$100,BR34)                  ) )</f>
        <v/>
      </c>
      <c r="BT34" s="0" t="n">
        <f aca="false">IFERROR(FIND("f_",LOWER(BS34)),-1)</f>
        <v>-1</v>
      </c>
      <c r="BU34" s="0" t="n">
        <f aca="false">IF(BT34=-1,-1, VALUE(MID(BS34,BT34+2, IFERROR(FIND(" ",BS34,BT34),999)-BT34-2)))</f>
        <v>-1</v>
      </c>
      <c r="BV34" s="0" t="str">
        <f aca="false">IF(OR(BT34=-1,IFERROR(INDEX(BT$2:BT$100,BU34),999)&gt;=0),BS34, REPLACE(BS34,BT34,IFERROR(FIND(" ",BS34,BT34),999)-BT34,                   INDEX(BS$2:BS$100,BU34)                  ) )</f>
        <v/>
      </c>
      <c r="BW34" s="0" t="n">
        <f aca="false">IFERROR(FIND("f_",LOWER(BV34)),-1)</f>
        <v>-1</v>
      </c>
      <c r="BX34" s="0" t="n">
        <f aca="false">IF(BW34=-1,-1, VALUE(MID(BV34,BW34+2, IFERROR(FIND(" ",BV34,BW34),999)-BW34-2)))</f>
        <v>-1</v>
      </c>
      <c r="BY34" s="0" t="str">
        <f aca="false">IF(OR(BW34=-1,IFERROR(INDEX(BW$2:BW$100,BX34),999)&gt;=0),BV34, REPLACE(BV34,BW34,IFERROR(FIND(" ",BV34,BW34),999)-BW34,                   INDEX(BV$2:BV$100,BX34)                  ) )</f>
        <v/>
      </c>
      <c r="BZ34" s="0" t="n">
        <f aca="false">IFERROR(FIND("f_",LOWER(BY34)),-1)</f>
        <v>-1</v>
      </c>
      <c r="CA34" s="0" t="n">
        <f aca="false">IF(BZ34=-1,-1, VALUE(MID(BY34,BZ34+2, IFERROR(FIND(" ",BY34,BZ34),999)-BZ34-2)))</f>
        <v>-1</v>
      </c>
      <c r="CB34" s="0" t="str">
        <f aca="false">IF(OR(BZ34=-1,IFERROR(INDEX(BZ$2:BZ$100,CA34),999)&gt;=0),BY34, REPLACE(BY34,BZ34,IFERROR(FIND(" ",BY34,BZ34),999)-BZ34,                   INDEX(BY$2:BY$100,CA34)                  ) )</f>
        <v/>
      </c>
      <c r="CC34" s="0" t="n">
        <f aca="false">IFERROR(FIND("f_",LOWER(CB34)),-1)</f>
        <v>-1</v>
      </c>
      <c r="CD34" s="0" t="n">
        <f aca="false">IF(CC34=-1,-1, VALUE(MID(CB34,CC34+2, IFERROR(FIND(" ",CB34,CC34),999)-CC34-2)))</f>
        <v>-1</v>
      </c>
      <c r="CE34" s="0" t="str">
        <f aca="false">IF(OR(CC34=-1,IFERROR(INDEX(CC$2:CC$100,CD34),999)&gt;=0),CB34, REPLACE(CB34,CC34,IFERROR(FIND(" ",CB34,CC34),999)-CC34,                   INDEX(CB$2:CB$100,CD34)                  ) )</f>
        <v/>
      </c>
      <c r="CF34" s="0" t="n">
        <f aca="false">IFERROR(FIND("f_",LOWER(CE34)),-1)</f>
        <v>-1</v>
      </c>
      <c r="CG34" s="0" t="n">
        <f aca="false">IF(CF34=-1,-1, VALUE(MID(CE34,CF34+2, IFERROR(FIND(" ",CE34,CF34),999)-CF34-2)))</f>
        <v>-1</v>
      </c>
      <c r="CH34" s="0" t="str">
        <f aca="false">IF(OR(CF34=-1,IFERROR(INDEX(CF$2:CF$100,CG34),999)&gt;=0),CE34, REPLACE(CE34,CF34,IFERROR(FIND(" ",CE34,CF34),999)-CF34,                   INDEX(CE$2:CE$100,CG34)                  ) )</f>
        <v/>
      </c>
      <c r="CI34" s="0" t="n">
        <f aca="false">IFERROR(FIND("f_",LOWER(CH34)),-1)</f>
        <v>-1</v>
      </c>
      <c r="CJ34" s="0" t="n">
        <f aca="false">IF(CI34=-1,-1, VALUE(MID(CH34,CI34+2, IFERROR(FIND(" ",CH34,CI34),999)-CI34-2)))</f>
        <v>-1</v>
      </c>
      <c r="CK34" s="0" t="str">
        <f aca="false">IF(OR(CI34=-1,IFERROR(INDEX(CI$2:CI$100,CJ34),999)&gt;=0),CH34, REPLACE(CH34,CI34,IFERROR(FIND(" ",CH34,CI34),999)-CI34,                   INDEX(CH$2:CH$100,CJ34)                  ) )</f>
        <v/>
      </c>
      <c r="CL34" s="0" t="n">
        <f aca="false">IFERROR(FIND("f_",LOWER(CK34)),-1)</f>
        <v>-1</v>
      </c>
      <c r="CM34" s="0" t="n">
        <f aca="false">IF(CL34=-1,-1, VALUE(MID(CK34,CL34+2, IFERROR(FIND(" ",CK34,CL34),999)-CL34-2)))</f>
        <v>-1</v>
      </c>
      <c r="CN34" s="0" t="str">
        <f aca="false">IF(OR(CL34=-1,IFERROR(INDEX(CL$2:CL$100,CM34),999)&gt;=0),CK34, REPLACE(CK34,CL34,IFERROR(FIND(" ",CK34,CL34),999)-CL34,                   INDEX(CK$2:CK$100,CM34)                  ) )</f>
        <v/>
      </c>
      <c r="CO34" s="0" t="n">
        <f aca="false">IFERROR(FIND("f_",LOWER(CN34)),-1)</f>
        <v>-1</v>
      </c>
      <c r="CP34" s="0" t="n">
        <f aca="false">IF(CO34=-1,-1, VALUE(MID(CN34,CO34+2, IFERROR(FIND(" ",CN34,CO34),999)-CO34-2)))</f>
        <v>-1</v>
      </c>
      <c r="CQ34" s="0" t="str">
        <f aca="false">IF(OR(CO34=-1,IFERROR(INDEX(CO$2:CO$100,CP34),999)&gt;=0),CN34, REPLACE(CN34,CO34,IFERROR(FIND(" ",CN34,CO34),999)-CO34,                   INDEX(CN$2:CN$100,CP34)                  ) )</f>
        <v/>
      </c>
      <c r="CR34" s="0" t="n">
        <f aca="false">IFERROR(FIND("f_",LOWER(CQ34)),-1)</f>
        <v>-1</v>
      </c>
      <c r="CS34" s="0" t="n">
        <f aca="false">IF(CR34=-1,-1, VALUE(MID(CQ34,CR34+2, IFERROR(FIND(" ",CQ34,CR34),999)-CR34-2)))</f>
        <v>-1</v>
      </c>
      <c r="CT34" s="0" t="str">
        <f aca="false">IF(OR(CR34=-1,IFERROR(INDEX(CR$2:CR$100,CS34),999)&gt;=0),CQ34, REPLACE(CQ34,CR34,IFERROR(FIND(" ",CQ34,CR34),999)-CR34,                   INDEX(CQ$2:CQ$100,CS34)                  ) )</f>
        <v/>
      </c>
      <c r="CU34" s="0" t="n">
        <f aca="false">IFERROR(FIND("f_",LOWER(CT34)),-1)</f>
        <v>-1</v>
      </c>
      <c r="CV34" s="0" t="n">
        <f aca="false">IF(CU34=-1,-1, VALUE(MID(CT34,CU34+2, IFERROR(FIND(" ",CT34,CU34),999)-CU34-2)))</f>
        <v>-1</v>
      </c>
      <c r="CW34" s="0" t="str">
        <f aca="false">IF(OR(CU34=-1,IFERROR(INDEX(CU$2:CU$100,CV34),999)&gt;=0),CT34, REPLACE(CT34,CU34,IFERROR(FIND(" ",CT34,CU34),999)-CU34,                   INDEX(CT$2:CT$100,CV34)                  ) )</f>
        <v/>
      </c>
      <c r="CX34" s="0" t="n">
        <f aca="false">IFERROR(FIND("f_",LOWER(CW34)),-1)</f>
        <v>-1</v>
      </c>
      <c r="CY34" s="0" t="n">
        <f aca="false">IF(CX34=-1,-1, VALUE(MID(CW34,CX34+2, IFERROR(FIND(" ",CW34,CX34),999)-CX34-2)))</f>
        <v>-1</v>
      </c>
      <c r="CZ34" s="0" t="str">
        <f aca="false">IF(OR(CX34=-1,IFERROR(INDEX(CX$2:CX$100,CY34),999)&gt;=0),CW34, REPLACE(CW34,CX34,IFERROR(FIND(" ",CW34,CX34),999)-CX34,                   INDEX(CW$2:CW$100,CY34)                  ) )</f>
        <v/>
      </c>
      <c r="DA34" s="0" t="n">
        <f aca="false">IFERROR(FIND("f_",LOWER(CZ34)),-1)</f>
        <v>-1</v>
      </c>
      <c r="DB34" s="0" t="n">
        <f aca="false">IF(DA34=-1,-1, VALUE(MID(CZ34,DA34+2, IFERROR(FIND(" ",CZ34,DA34),999)-DA34-2)))</f>
        <v>-1</v>
      </c>
      <c r="DC34" s="0" t="str">
        <f aca="false">IF(OR(DA34=-1,IFERROR(INDEX(DA$2:DA$100,DB34),999)&gt;=0),CZ34, REPLACE(CZ34,DA34,IFERROR(FIND(" ",CZ34,DA34),999)-DA34,                   INDEX(CZ$2:CZ$100,DB34)                  ) )</f>
        <v/>
      </c>
    </row>
    <row r="35" customFormat="false" ht="13.8" hidden="false" customHeight="false" outlineLevel="0" collapsed="false">
      <c r="D35" s="1"/>
      <c r="L35" s="0" t="str">
        <f aca="false">DC35</f>
        <v/>
      </c>
      <c r="O35" s="0" t="e">
        <f aca="false">IF(D35="join", E35&amp;"["&amp;G35&amp;"] = "&amp;F35&amp;"["&amp;G35&amp;"]" &amp;IF(H35="",""," ∧ "&amp;E35&amp;"["&amp;H35&amp;"] = "&amp;F35&amp;"["&amp;H35&amp;"]") &amp;IF(I35="",""," ∧ "&amp;E35&amp;"["&amp;I35&amp;"] = "&amp;F35&amp;"["&amp;I35&amp;"]"), NA())</f>
        <v>#N/A</v>
      </c>
      <c r="P35" s="0" t="e">
        <f aca="false">IFERROR(O35,VLOOKUP($D35,Relrows!$A:$E,5,0))</f>
        <v>#N/A</v>
      </c>
      <c r="Q35" s="0" t="e">
        <f aca="false">SUBSTITUTE(SUBSTITUTE(SUBSTITUTE(P35,"parm1",E35),"parm2",F35),"parm3",G35)</f>
        <v>#N/A</v>
      </c>
      <c r="R35" s="0" t="str">
        <f aca="false">IFERROR(VLOOKUP(ROW($A34),$J$2:$Q$100,COLUMN(Q34)-COLUMN(J34)+1,0),"")</f>
        <v/>
      </c>
      <c r="T35" s="0" t="str">
        <f aca="false">R35</f>
        <v/>
      </c>
      <c r="U35" s="0" t="n">
        <f aca="false">IFERROR(FIND("f_",LOWER(T35)),-1)</f>
        <v>-1</v>
      </c>
      <c r="V35" s="0" t="n">
        <f aca="false">IF(U35=-1,-1, VALUE(MID(T35,U35+2, IFERROR(FIND(" ",T35,U35),999)-U35-2)))</f>
        <v>-1</v>
      </c>
      <c r="W35" s="0" t="str">
        <f aca="false">IF(OR(U35=-1,IFERROR(INDEX(U$2:U$100,V35),999)&gt;=0),T35, REPLACE(T35,U35,IFERROR(FIND(" ",T35,U35),999)-U35,                   INDEX(T$2:T$100,V35)                  ) )</f>
        <v/>
      </c>
      <c r="X35" s="0" t="n">
        <f aca="false">IFERROR(FIND("f_",LOWER(W35)),-1)</f>
        <v>-1</v>
      </c>
      <c r="Y35" s="0" t="n">
        <f aca="false">IF(X35=-1,-1, VALUE(MID(W35,X35+2, IFERROR(FIND(" ",W35,X35),999)-X35-2)))</f>
        <v>-1</v>
      </c>
      <c r="Z35" s="0" t="str">
        <f aca="false">IF(OR(X35=-1,IFERROR(INDEX(X$2:X$100,Y35),999)&gt;=0),W35, REPLACE(W35,X35,IFERROR(FIND(" ",W35,X35),999)-X35,                   INDEX(W$2:W$100,Y35)                  ) )</f>
        <v/>
      </c>
      <c r="AA35" s="0" t="n">
        <f aca="false">IFERROR(FIND("f_",LOWER(Z35)),-1)</f>
        <v>-1</v>
      </c>
      <c r="AB35" s="0" t="n">
        <f aca="false">IF(AA35=-1,-1, VALUE(MID(Z35,AA35+2, IFERROR(FIND(" ",Z35,AA35),999)-AA35-2)))</f>
        <v>-1</v>
      </c>
      <c r="AC35" s="0" t="str">
        <f aca="false">IF(OR(AA35=-1,IFERROR(INDEX(AA$2:AA$100,AB35),999)&gt;=0),Z35, REPLACE(Z35,AA35,IFERROR(FIND(" ",Z35,AA35),999)-AA35,                   INDEX(Z$2:Z$100,AB35)                  ) )</f>
        <v/>
      </c>
      <c r="AD35" s="0" t="n">
        <f aca="false">IFERROR(FIND("f_",LOWER(AC35)),-1)</f>
        <v>-1</v>
      </c>
      <c r="AE35" s="0" t="n">
        <f aca="false">IF(AD35=-1,-1, VALUE(MID(AC35,AD35+2, IFERROR(FIND(" ",AC35,AD35),999)-AD35-2)))</f>
        <v>-1</v>
      </c>
      <c r="AF35" s="0" t="str">
        <f aca="false">IF(OR(AD35=-1,IFERROR(INDEX(AD$2:AD$100,AE35),999)&gt;=0),AC35, REPLACE(AC35,AD35,IFERROR(FIND(" ",AC35,AD35),999)-AD35,                   INDEX(AC$2:AC$100,AE35)                  ) )</f>
        <v/>
      </c>
      <c r="AG35" s="0" t="n">
        <f aca="false">IFERROR(FIND("f_",LOWER(AF35)),-1)</f>
        <v>-1</v>
      </c>
      <c r="AH35" s="0" t="n">
        <f aca="false">IF(AG35=-1,-1, VALUE(MID(AF35,AG35+2, IFERROR(FIND(" ",AF35,AG35),999)-AG35-2)))</f>
        <v>-1</v>
      </c>
      <c r="AI35" s="0" t="str">
        <f aca="false">IF(OR(AG35=-1,IFERROR(INDEX(AG$2:AG$100,AH35),999)&gt;=0),AF35, REPLACE(AF35,AG35,IFERROR(FIND(" ",AF35,AG35),999)-AG35,                   INDEX(AF$2:AF$100,AH35)                  ) )</f>
        <v/>
      </c>
      <c r="AJ35" s="0" t="n">
        <f aca="false">IFERROR(FIND("f_",LOWER(AI35)),-1)</f>
        <v>-1</v>
      </c>
      <c r="AK35" s="0" t="n">
        <f aca="false">IF(AJ35=-1,-1, VALUE(MID(AI35,AJ35+2, IFERROR(FIND(" ",AI35,AJ35),999)-AJ35-2)))</f>
        <v>-1</v>
      </c>
      <c r="AL35" s="0" t="str">
        <f aca="false">IF(OR(AJ35=-1,IFERROR(INDEX(AJ$2:AJ$100,AK35),999)&gt;=0),AI35, REPLACE(AI35,AJ35,IFERROR(FIND(" ",AI35,AJ35),999)-AJ35,                   INDEX(AI$2:AI$100,AK35)                  ) )</f>
        <v/>
      </c>
      <c r="AM35" s="0" t="n">
        <f aca="false">IFERROR(FIND("f_",LOWER(AL35)),-1)</f>
        <v>-1</v>
      </c>
      <c r="AN35" s="0" t="n">
        <f aca="false">IF(AM35=-1,-1, VALUE(MID(AL35,AM35+2, IFERROR(FIND(" ",AL35,AM35),999)-AM35-2)))</f>
        <v>-1</v>
      </c>
      <c r="AO35" s="0" t="str">
        <f aca="false">IF(OR(AM35=-1,IFERROR(INDEX(AM$2:AM$100,AN35),999)&gt;=0),AL35, REPLACE(AL35,AM35,IFERROR(FIND(" ",AL35,AM35),999)-AM35,                   INDEX(AL$2:AL$100,AN35)                  ) )</f>
        <v/>
      </c>
      <c r="AP35" s="0" t="n">
        <f aca="false">IFERROR(FIND("f_",LOWER(AO35)),-1)</f>
        <v>-1</v>
      </c>
      <c r="AQ35" s="0" t="n">
        <f aca="false">IF(AP35=-1,-1, VALUE(MID(AO35,AP35+2, IFERROR(FIND(" ",AO35,AP35),999)-AP35-2)))</f>
        <v>-1</v>
      </c>
      <c r="AR35" s="0" t="str">
        <f aca="false">IF(OR(AP35=-1,IFERROR(INDEX(AP$2:AP$100,AQ35),999)&gt;=0),AO35, REPLACE(AO35,AP35,IFERROR(FIND(" ",AO35,AP35),999)-AP35,                   INDEX(AO$2:AO$100,AQ35)                  ) )</f>
        <v/>
      </c>
      <c r="AS35" s="0" t="n">
        <f aca="false">IFERROR(FIND("f_",LOWER(AR35)),-1)</f>
        <v>-1</v>
      </c>
      <c r="AT35" s="0" t="n">
        <f aca="false">IF(AS35=-1,-1, VALUE(MID(AR35,AS35+2, IFERROR(FIND(" ",AR35,AS35),999)-AS35-2)))</f>
        <v>-1</v>
      </c>
      <c r="AU35" s="0" t="str">
        <f aca="false">IF(OR(AS35=-1,IFERROR(INDEX(AS$2:AS$100,AT35),999)&gt;=0),AR35, REPLACE(AR35,AS35,IFERROR(FIND(" ",AR35,AS35),999)-AS35,                   INDEX(AR$2:AR$100,AT35)                  ) )</f>
        <v/>
      </c>
      <c r="AV35" s="0" t="n">
        <f aca="false">IFERROR(FIND("f_",LOWER(AU35)),-1)</f>
        <v>-1</v>
      </c>
      <c r="AW35" s="0" t="n">
        <f aca="false">IF(AV35=-1,-1, VALUE(MID(AU35,AV35+2, IFERROR(FIND(" ",AU35,AV35),999)-AV35-2)))</f>
        <v>-1</v>
      </c>
      <c r="AX35" s="0" t="str">
        <f aca="false">IF(OR(AV35=-1,IFERROR(INDEX(AV$2:AV$100,AW35),999)&gt;=0),AU35, REPLACE(AU35,AV35,IFERROR(FIND(" ",AU35,AV35),999)-AV35,                   INDEX(AU$2:AU$100,AW35)                  ) )</f>
        <v/>
      </c>
      <c r="AY35" s="0" t="n">
        <f aca="false">IFERROR(FIND("f_",LOWER(AX35)),-1)</f>
        <v>-1</v>
      </c>
      <c r="AZ35" s="0" t="n">
        <f aca="false">IF(AY35=-1,-1, VALUE(MID(AX35,AY35+2, IFERROR(FIND(" ",AX35,AY35),999)-AY35-2)))</f>
        <v>-1</v>
      </c>
      <c r="BA35" s="0" t="str">
        <f aca="false">IF(OR(AY35=-1,IFERROR(INDEX(AY$2:AY$100,AZ35),999)&gt;=0),AX35, REPLACE(AX35,AY35,IFERROR(FIND(" ",AX35,AY35),999)-AY35,                   INDEX(AX$2:AX$100,AZ35)                  ) )</f>
        <v/>
      </c>
      <c r="BB35" s="0" t="n">
        <f aca="false">IFERROR(FIND("f_",LOWER(BA35)),-1)</f>
        <v>-1</v>
      </c>
      <c r="BC35" s="0" t="n">
        <f aca="false">IF(BB35=-1,-1, VALUE(MID(BA35,BB35+2, IFERROR(FIND(" ",BA35,BB35),999)-BB35-2)))</f>
        <v>-1</v>
      </c>
      <c r="BD35" s="0" t="str">
        <f aca="false">IF(OR(BB35=-1,IFERROR(INDEX(BB$2:BB$100,BC35),999)&gt;=0),BA35, REPLACE(BA35,BB35,IFERROR(FIND(" ",BA35,BB35),999)-BB35,                   INDEX(BA$2:BA$100,BC35)                  ) )</f>
        <v/>
      </c>
      <c r="BE35" s="0" t="n">
        <f aca="false">IFERROR(FIND("f_",LOWER(BD35)),-1)</f>
        <v>-1</v>
      </c>
      <c r="BF35" s="0" t="n">
        <f aca="false">IF(BE35=-1,-1, VALUE(MID(BD35,BE35+2, IFERROR(FIND(" ",BD35,BE35),999)-BE35-2)))</f>
        <v>-1</v>
      </c>
      <c r="BG35" s="0" t="str">
        <f aca="false">IF(OR(BE35=-1,IFERROR(INDEX(BE$2:BE$100,BF35),999)&gt;=0),BD35, REPLACE(BD35,BE35,IFERROR(FIND(" ",BD35,BE35),999)-BE35,                   INDEX(BD$2:BD$100,BF35)                  ) )</f>
        <v/>
      </c>
      <c r="BH35" s="0" t="n">
        <f aca="false">IFERROR(FIND("f_",LOWER(BG35)),-1)</f>
        <v>-1</v>
      </c>
      <c r="BI35" s="0" t="n">
        <f aca="false">IF(BH35=-1,-1, VALUE(MID(BG35,BH35+2, IFERROR(FIND(" ",BG35,BH35),999)-BH35-2)))</f>
        <v>-1</v>
      </c>
      <c r="BJ35" s="0" t="str">
        <f aca="false">IF(OR(BH35=-1,IFERROR(INDEX(BH$2:BH$100,BI35),999)&gt;=0),BG35, REPLACE(BG35,BH35,IFERROR(FIND(" ",BG35,BH35),999)-BH35,                   INDEX(BG$2:BG$100,BI35)                  ) )</f>
        <v/>
      </c>
      <c r="BK35" s="0" t="n">
        <f aca="false">IFERROR(FIND("f_",LOWER(BJ35)),-1)</f>
        <v>-1</v>
      </c>
      <c r="BL35" s="0" t="n">
        <f aca="false">IF(BK35=-1,-1, VALUE(MID(BJ35,BK35+2, IFERROR(FIND(" ",BJ35,BK35),999)-BK35-2)))</f>
        <v>-1</v>
      </c>
      <c r="BM35" s="0" t="str">
        <f aca="false">IF(OR(BK35=-1,IFERROR(INDEX(BK$2:BK$100,BL35),999)&gt;=0),BJ35, REPLACE(BJ35,BK35,IFERROR(FIND(" ",BJ35,BK35),999)-BK35,                   INDEX(BJ$2:BJ$100,BL35)                  ) )</f>
        <v/>
      </c>
      <c r="BN35" s="0" t="n">
        <f aca="false">IFERROR(FIND("f_",LOWER(BM35)),-1)</f>
        <v>-1</v>
      </c>
      <c r="BO35" s="0" t="n">
        <f aca="false">IF(BN35=-1,-1, VALUE(MID(BM35,BN35+2, IFERROR(FIND(" ",BM35,BN35),999)-BN35-2)))</f>
        <v>-1</v>
      </c>
      <c r="BP35" s="0" t="str">
        <f aca="false">IF(OR(BN35=-1,IFERROR(INDEX(BN$2:BN$100,BO35),999)&gt;=0),BM35, REPLACE(BM35,BN35,IFERROR(FIND(" ",BM35,BN35),999)-BN35,                   INDEX(BM$2:BM$100,BO35)                  ) )</f>
        <v/>
      </c>
      <c r="BQ35" s="0" t="n">
        <f aca="false">IFERROR(FIND("f_",LOWER(BP35)),-1)</f>
        <v>-1</v>
      </c>
      <c r="BR35" s="0" t="n">
        <f aca="false">IF(BQ35=-1,-1, VALUE(MID(BP35,BQ35+2, IFERROR(FIND(" ",BP35,BQ35),999)-BQ35-2)))</f>
        <v>-1</v>
      </c>
      <c r="BS35" s="0" t="str">
        <f aca="false">IF(OR(BQ35=-1,IFERROR(INDEX(BQ$2:BQ$100,BR35),999)&gt;=0),BP35, REPLACE(BP35,BQ35,IFERROR(FIND(" ",BP35,BQ35),999)-BQ35,                   INDEX(BP$2:BP$100,BR35)                  ) )</f>
        <v/>
      </c>
      <c r="BT35" s="0" t="n">
        <f aca="false">IFERROR(FIND("f_",LOWER(BS35)),-1)</f>
        <v>-1</v>
      </c>
      <c r="BU35" s="0" t="n">
        <f aca="false">IF(BT35=-1,-1, VALUE(MID(BS35,BT35+2, IFERROR(FIND(" ",BS35,BT35),999)-BT35-2)))</f>
        <v>-1</v>
      </c>
      <c r="BV35" s="0" t="str">
        <f aca="false">IF(OR(BT35=-1,IFERROR(INDEX(BT$2:BT$100,BU35),999)&gt;=0),BS35, REPLACE(BS35,BT35,IFERROR(FIND(" ",BS35,BT35),999)-BT35,                   INDEX(BS$2:BS$100,BU35)                  ) )</f>
        <v/>
      </c>
      <c r="BW35" s="0" t="n">
        <f aca="false">IFERROR(FIND("f_",LOWER(BV35)),-1)</f>
        <v>-1</v>
      </c>
      <c r="BX35" s="0" t="n">
        <f aca="false">IF(BW35=-1,-1, VALUE(MID(BV35,BW35+2, IFERROR(FIND(" ",BV35,BW35),999)-BW35-2)))</f>
        <v>-1</v>
      </c>
      <c r="BY35" s="0" t="str">
        <f aca="false">IF(OR(BW35=-1,IFERROR(INDEX(BW$2:BW$100,BX35),999)&gt;=0),BV35, REPLACE(BV35,BW35,IFERROR(FIND(" ",BV35,BW35),999)-BW35,                   INDEX(BV$2:BV$100,BX35)                  ) )</f>
        <v/>
      </c>
      <c r="BZ35" s="0" t="n">
        <f aca="false">IFERROR(FIND("f_",LOWER(BY35)),-1)</f>
        <v>-1</v>
      </c>
      <c r="CA35" s="0" t="n">
        <f aca="false">IF(BZ35=-1,-1, VALUE(MID(BY35,BZ35+2, IFERROR(FIND(" ",BY35,BZ35),999)-BZ35-2)))</f>
        <v>-1</v>
      </c>
      <c r="CB35" s="0" t="str">
        <f aca="false">IF(OR(BZ35=-1,IFERROR(INDEX(BZ$2:BZ$100,CA35),999)&gt;=0),BY35, REPLACE(BY35,BZ35,IFERROR(FIND(" ",BY35,BZ35),999)-BZ35,                   INDEX(BY$2:BY$100,CA35)                  ) )</f>
        <v/>
      </c>
      <c r="CC35" s="0" t="n">
        <f aca="false">IFERROR(FIND("f_",LOWER(CB35)),-1)</f>
        <v>-1</v>
      </c>
      <c r="CD35" s="0" t="n">
        <f aca="false">IF(CC35=-1,-1, VALUE(MID(CB35,CC35+2, IFERROR(FIND(" ",CB35,CC35),999)-CC35-2)))</f>
        <v>-1</v>
      </c>
      <c r="CE35" s="0" t="str">
        <f aca="false">IF(OR(CC35=-1,IFERROR(INDEX(CC$2:CC$100,CD35),999)&gt;=0),CB35, REPLACE(CB35,CC35,IFERROR(FIND(" ",CB35,CC35),999)-CC35,                   INDEX(CB$2:CB$100,CD35)                  ) )</f>
        <v/>
      </c>
      <c r="CF35" s="0" t="n">
        <f aca="false">IFERROR(FIND("f_",LOWER(CE35)),-1)</f>
        <v>-1</v>
      </c>
      <c r="CG35" s="0" t="n">
        <f aca="false">IF(CF35=-1,-1, VALUE(MID(CE35,CF35+2, IFERROR(FIND(" ",CE35,CF35),999)-CF35-2)))</f>
        <v>-1</v>
      </c>
      <c r="CH35" s="0" t="str">
        <f aca="false">IF(OR(CF35=-1,IFERROR(INDEX(CF$2:CF$100,CG35),999)&gt;=0),CE35, REPLACE(CE35,CF35,IFERROR(FIND(" ",CE35,CF35),999)-CF35,                   INDEX(CE$2:CE$100,CG35)                  ) )</f>
        <v/>
      </c>
      <c r="CI35" s="0" t="n">
        <f aca="false">IFERROR(FIND("f_",LOWER(CH35)),-1)</f>
        <v>-1</v>
      </c>
      <c r="CJ35" s="0" t="n">
        <f aca="false">IF(CI35=-1,-1, VALUE(MID(CH35,CI35+2, IFERROR(FIND(" ",CH35,CI35),999)-CI35-2)))</f>
        <v>-1</v>
      </c>
      <c r="CK35" s="0" t="str">
        <f aca="false">IF(OR(CI35=-1,IFERROR(INDEX(CI$2:CI$100,CJ35),999)&gt;=0),CH35, REPLACE(CH35,CI35,IFERROR(FIND(" ",CH35,CI35),999)-CI35,                   INDEX(CH$2:CH$100,CJ35)                  ) )</f>
        <v/>
      </c>
      <c r="CL35" s="0" t="n">
        <f aca="false">IFERROR(FIND("f_",LOWER(CK35)),-1)</f>
        <v>-1</v>
      </c>
      <c r="CM35" s="0" t="n">
        <f aca="false">IF(CL35=-1,-1, VALUE(MID(CK35,CL35+2, IFERROR(FIND(" ",CK35,CL35),999)-CL35-2)))</f>
        <v>-1</v>
      </c>
      <c r="CN35" s="0" t="str">
        <f aca="false">IF(OR(CL35=-1,IFERROR(INDEX(CL$2:CL$100,CM35),999)&gt;=0),CK35, REPLACE(CK35,CL35,IFERROR(FIND(" ",CK35,CL35),999)-CL35,                   INDEX(CK$2:CK$100,CM35)                  ) )</f>
        <v/>
      </c>
      <c r="CO35" s="0" t="n">
        <f aca="false">IFERROR(FIND("f_",LOWER(CN35)),-1)</f>
        <v>-1</v>
      </c>
      <c r="CP35" s="0" t="n">
        <f aca="false">IF(CO35=-1,-1, VALUE(MID(CN35,CO35+2, IFERROR(FIND(" ",CN35,CO35),999)-CO35-2)))</f>
        <v>-1</v>
      </c>
      <c r="CQ35" s="0" t="str">
        <f aca="false">IF(OR(CO35=-1,IFERROR(INDEX(CO$2:CO$100,CP35),999)&gt;=0),CN35, REPLACE(CN35,CO35,IFERROR(FIND(" ",CN35,CO35),999)-CO35,                   INDEX(CN$2:CN$100,CP35)                  ) )</f>
        <v/>
      </c>
      <c r="CR35" s="0" t="n">
        <f aca="false">IFERROR(FIND("f_",LOWER(CQ35)),-1)</f>
        <v>-1</v>
      </c>
      <c r="CS35" s="0" t="n">
        <f aca="false">IF(CR35=-1,-1, VALUE(MID(CQ35,CR35+2, IFERROR(FIND(" ",CQ35,CR35),999)-CR35-2)))</f>
        <v>-1</v>
      </c>
      <c r="CT35" s="0" t="str">
        <f aca="false">IF(OR(CR35=-1,IFERROR(INDEX(CR$2:CR$100,CS35),999)&gt;=0),CQ35, REPLACE(CQ35,CR35,IFERROR(FIND(" ",CQ35,CR35),999)-CR35,                   INDEX(CQ$2:CQ$100,CS35)                  ) )</f>
        <v/>
      </c>
      <c r="CU35" s="0" t="n">
        <f aca="false">IFERROR(FIND("f_",LOWER(CT35)),-1)</f>
        <v>-1</v>
      </c>
      <c r="CV35" s="0" t="n">
        <f aca="false">IF(CU35=-1,-1, VALUE(MID(CT35,CU35+2, IFERROR(FIND(" ",CT35,CU35),999)-CU35-2)))</f>
        <v>-1</v>
      </c>
      <c r="CW35" s="0" t="str">
        <f aca="false">IF(OR(CU35=-1,IFERROR(INDEX(CU$2:CU$100,CV35),999)&gt;=0),CT35, REPLACE(CT35,CU35,IFERROR(FIND(" ",CT35,CU35),999)-CU35,                   INDEX(CT$2:CT$100,CV35)                  ) )</f>
        <v/>
      </c>
      <c r="CX35" s="0" t="n">
        <f aca="false">IFERROR(FIND("f_",LOWER(CW35)),-1)</f>
        <v>-1</v>
      </c>
      <c r="CY35" s="0" t="n">
        <f aca="false">IF(CX35=-1,-1, VALUE(MID(CW35,CX35+2, IFERROR(FIND(" ",CW35,CX35),999)-CX35-2)))</f>
        <v>-1</v>
      </c>
      <c r="CZ35" s="0" t="str">
        <f aca="false">IF(OR(CX35=-1,IFERROR(INDEX(CX$2:CX$100,CY35),999)&gt;=0),CW35, REPLACE(CW35,CX35,IFERROR(FIND(" ",CW35,CX35),999)-CX35,                   INDEX(CW$2:CW$100,CY35)                  ) )</f>
        <v/>
      </c>
      <c r="DA35" s="0" t="n">
        <f aca="false">IFERROR(FIND("f_",LOWER(CZ35)),-1)</f>
        <v>-1</v>
      </c>
      <c r="DB35" s="0" t="n">
        <f aca="false">IF(DA35=-1,-1, VALUE(MID(CZ35,DA35+2, IFERROR(FIND(" ",CZ35,DA35),999)-DA35-2)))</f>
        <v>-1</v>
      </c>
      <c r="DC35" s="0" t="str">
        <f aca="false">IF(OR(DA35=-1,IFERROR(INDEX(DA$2:DA$100,DB35),999)&gt;=0),CZ35, REPLACE(CZ35,DA35,IFERROR(FIND(" ",CZ35,DA35),999)-DA35,                   INDEX(CZ$2:CZ$100,DB35)                  ) )</f>
        <v/>
      </c>
    </row>
    <row r="36" customFormat="false" ht="13.8" hidden="false" customHeight="false" outlineLevel="0" collapsed="false">
      <c r="D36" s="1"/>
      <c r="L36" s="0" t="str">
        <f aca="false">DC36</f>
        <v/>
      </c>
      <c r="O36" s="0" t="e">
        <f aca="false">IF(D36="join", E36&amp;"["&amp;G36&amp;"] = "&amp;F36&amp;"["&amp;G36&amp;"]" &amp;IF(H36="",""," ∧ "&amp;E36&amp;"["&amp;H36&amp;"] = "&amp;F36&amp;"["&amp;H36&amp;"]") &amp;IF(I36="",""," ∧ "&amp;E36&amp;"["&amp;I36&amp;"] = "&amp;F36&amp;"["&amp;I36&amp;"]"), NA())</f>
        <v>#N/A</v>
      </c>
      <c r="P36" s="0" t="e">
        <f aca="false">IFERROR(O36,VLOOKUP($D36,Relrows!$A:$E,5,0))</f>
        <v>#N/A</v>
      </c>
      <c r="Q36" s="0" t="e">
        <f aca="false">SUBSTITUTE(SUBSTITUTE(SUBSTITUTE(P36,"parm1",E36),"parm2",F36),"parm3",G36)</f>
        <v>#N/A</v>
      </c>
      <c r="R36" s="0" t="str">
        <f aca="false">IFERROR(VLOOKUP(ROW($A35),$J$2:$Q$100,COLUMN(Q35)-COLUMN(J35)+1,0),"")</f>
        <v/>
      </c>
      <c r="T36" s="0" t="str">
        <f aca="false">R36</f>
        <v/>
      </c>
      <c r="U36" s="0" t="n">
        <f aca="false">IFERROR(FIND("f_",LOWER(T36)),-1)</f>
        <v>-1</v>
      </c>
      <c r="V36" s="0" t="n">
        <f aca="false">IF(U36=-1,-1, VALUE(MID(T36,U36+2, IFERROR(FIND(" ",T36,U36),999)-U36-2)))</f>
        <v>-1</v>
      </c>
      <c r="W36" s="0" t="str">
        <f aca="false">IF(OR(U36=-1,IFERROR(INDEX(U$2:U$100,V36),999)&gt;=0),T36, REPLACE(T36,U36,IFERROR(FIND(" ",T36,U36),999)-U36,                   INDEX(T$2:T$100,V36)                  ) )</f>
        <v/>
      </c>
      <c r="X36" s="0" t="n">
        <f aca="false">IFERROR(FIND("f_",LOWER(W36)),-1)</f>
        <v>-1</v>
      </c>
      <c r="Y36" s="0" t="n">
        <f aca="false">IF(X36=-1,-1, VALUE(MID(W36,X36+2, IFERROR(FIND(" ",W36,X36),999)-X36-2)))</f>
        <v>-1</v>
      </c>
      <c r="Z36" s="0" t="str">
        <f aca="false">IF(OR(X36=-1,IFERROR(INDEX(X$2:X$100,Y36),999)&gt;=0),W36, REPLACE(W36,X36,IFERROR(FIND(" ",W36,X36),999)-X36,                   INDEX(W$2:W$100,Y36)                  ) )</f>
        <v/>
      </c>
      <c r="AA36" s="0" t="n">
        <f aca="false">IFERROR(FIND("f_",LOWER(Z36)),-1)</f>
        <v>-1</v>
      </c>
      <c r="AB36" s="0" t="n">
        <f aca="false">IF(AA36=-1,-1, VALUE(MID(Z36,AA36+2, IFERROR(FIND(" ",Z36,AA36),999)-AA36-2)))</f>
        <v>-1</v>
      </c>
      <c r="AC36" s="0" t="str">
        <f aca="false">IF(OR(AA36=-1,IFERROR(INDEX(AA$2:AA$100,AB36),999)&gt;=0),Z36, REPLACE(Z36,AA36,IFERROR(FIND(" ",Z36,AA36),999)-AA36,                   INDEX(Z$2:Z$100,AB36)                  ) )</f>
        <v/>
      </c>
      <c r="AD36" s="0" t="n">
        <f aca="false">IFERROR(FIND("f_",LOWER(AC36)),-1)</f>
        <v>-1</v>
      </c>
      <c r="AE36" s="0" t="n">
        <f aca="false">IF(AD36=-1,-1, VALUE(MID(AC36,AD36+2, IFERROR(FIND(" ",AC36,AD36),999)-AD36-2)))</f>
        <v>-1</v>
      </c>
      <c r="AF36" s="0" t="str">
        <f aca="false">IF(OR(AD36=-1,IFERROR(INDEX(AD$2:AD$100,AE36),999)&gt;=0),AC36, REPLACE(AC36,AD36,IFERROR(FIND(" ",AC36,AD36),999)-AD36,                   INDEX(AC$2:AC$100,AE36)                  ) )</f>
        <v/>
      </c>
      <c r="AG36" s="0" t="n">
        <f aca="false">IFERROR(FIND("f_",LOWER(AF36)),-1)</f>
        <v>-1</v>
      </c>
      <c r="AH36" s="0" t="n">
        <f aca="false">IF(AG36=-1,-1, VALUE(MID(AF36,AG36+2, IFERROR(FIND(" ",AF36,AG36),999)-AG36-2)))</f>
        <v>-1</v>
      </c>
      <c r="AI36" s="0" t="str">
        <f aca="false">IF(OR(AG36=-1,IFERROR(INDEX(AG$2:AG$100,AH36),999)&gt;=0),AF36, REPLACE(AF36,AG36,IFERROR(FIND(" ",AF36,AG36),999)-AG36,                   INDEX(AF$2:AF$100,AH36)                  ) )</f>
        <v/>
      </c>
      <c r="AJ36" s="0" t="n">
        <f aca="false">IFERROR(FIND("f_",LOWER(AI36)),-1)</f>
        <v>-1</v>
      </c>
      <c r="AK36" s="0" t="n">
        <f aca="false">IF(AJ36=-1,-1, VALUE(MID(AI36,AJ36+2, IFERROR(FIND(" ",AI36,AJ36),999)-AJ36-2)))</f>
        <v>-1</v>
      </c>
      <c r="AL36" s="0" t="str">
        <f aca="false">IF(OR(AJ36=-1,IFERROR(INDEX(AJ$2:AJ$100,AK36),999)&gt;=0),AI36, REPLACE(AI36,AJ36,IFERROR(FIND(" ",AI36,AJ36),999)-AJ36,                   INDEX(AI$2:AI$100,AK36)                  ) )</f>
        <v/>
      </c>
      <c r="AM36" s="0" t="n">
        <f aca="false">IFERROR(FIND("f_",LOWER(AL36)),-1)</f>
        <v>-1</v>
      </c>
      <c r="AN36" s="0" t="n">
        <f aca="false">IF(AM36=-1,-1, VALUE(MID(AL36,AM36+2, IFERROR(FIND(" ",AL36,AM36),999)-AM36-2)))</f>
        <v>-1</v>
      </c>
      <c r="AO36" s="0" t="str">
        <f aca="false">IF(OR(AM36=-1,IFERROR(INDEX(AM$2:AM$100,AN36),999)&gt;=0),AL36, REPLACE(AL36,AM36,IFERROR(FIND(" ",AL36,AM36),999)-AM36,                   INDEX(AL$2:AL$100,AN36)                  ) )</f>
        <v/>
      </c>
      <c r="AP36" s="0" t="n">
        <f aca="false">IFERROR(FIND("f_",LOWER(AO36)),-1)</f>
        <v>-1</v>
      </c>
      <c r="AQ36" s="0" t="n">
        <f aca="false">IF(AP36=-1,-1, VALUE(MID(AO36,AP36+2, IFERROR(FIND(" ",AO36,AP36),999)-AP36-2)))</f>
        <v>-1</v>
      </c>
      <c r="AR36" s="0" t="str">
        <f aca="false">IF(OR(AP36=-1,IFERROR(INDEX(AP$2:AP$100,AQ36),999)&gt;=0),AO36, REPLACE(AO36,AP36,IFERROR(FIND(" ",AO36,AP36),999)-AP36,                   INDEX(AO$2:AO$100,AQ36)                  ) )</f>
        <v/>
      </c>
      <c r="AS36" s="0" t="n">
        <f aca="false">IFERROR(FIND("f_",LOWER(AR36)),-1)</f>
        <v>-1</v>
      </c>
      <c r="AT36" s="0" t="n">
        <f aca="false">IF(AS36=-1,-1, VALUE(MID(AR36,AS36+2, IFERROR(FIND(" ",AR36,AS36),999)-AS36-2)))</f>
        <v>-1</v>
      </c>
      <c r="AU36" s="0" t="str">
        <f aca="false">IF(OR(AS36=-1,IFERROR(INDEX(AS$2:AS$100,AT36),999)&gt;=0),AR36, REPLACE(AR36,AS36,IFERROR(FIND(" ",AR36,AS36),999)-AS36,                   INDEX(AR$2:AR$100,AT36)                  ) )</f>
        <v/>
      </c>
      <c r="AV36" s="0" t="n">
        <f aca="false">IFERROR(FIND("f_",LOWER(AU36)),-1)</f>
        <v>-1</v>
      </c>
      <c r="AW36" s="0" t="n">
        <f aca="false">IF(AV36=-1,-1, VALUE(MID(AU36,AV36+2, IFERROR(FIND(" ",AU36,AV36),999)-AV36-2)))</f>
        <v>-1</v>
      </c>
      <c r="AX36" s="0" t="str">
        <f aca="false">IF(OR(AV36=-1,IFERROR(INDEX(AV$2:AV$100,AW36),999)&gt;=0),AU36, REPLACE(AU36,AV36,IFERROR(FIND(" ",AU36,AV36),999)-AV36,                   INDEX(AU$2:AU$100,AW36)                  ) )</f>
        <v/>
      </c>
      <c r="AY36" s="0" t="n">
        <f aca="false">IFERROR(FIND("f_",LOWER(AX36)),-1)</f>
        <v>-1</v>
      </c>
      <c r="AZ36" s="0" t="n">
        <f aca="false">IF(AY36=-1,-1, VALUE(MID(AX36,AY36+2, IFERROR(FIND(" ",AX36,AY36),999)-AY36-2)))</f>
        <v>-1</v>
      </c>
      <c r="BA36" s="0" t="str">
        <f aca="false">IF(OR(AY36=-1,IFERROR(INDEX(AY$2:AY$100,AZ36),999)&gt;=0),AX36, REPLACE(AX36,AY36,IFERROR(FIND(" ",AX36,AY36),999)-AY36,                   INDEX(AX$2:AX$100,AZ36)                  ) )</f>
        <v/>
      </c>
      <c r="BB36" s="0" t="n">
        <f aca="false">IFERROR(FIND("f_",LOWER(BA36)),-1)</f>
        <v>-1</v>
      </c>
      <c r="BC36" s="0" t="n">
        <f aca="false">IF(BB36=-1,-1, VALUE(MID(BA36,BB36+2, IFERROR(FIND(" ",BA36,BB36),999)-BB36-2)))</f>
        <v>-1</v>
      </c>
      <c r="BD36" s="0" t="str">
        <f aca="false">IF(OR(BB36=-1,IFERROR(INDEX(BB$2:BB$100,BC36),999)&gt;=0),BA36, REPLACE(BA36,BB36,IFERROR(FIND(" ",BA36,BB36),999)-BB36,                   INDEX(BA$2:BA$100,BC36)                  ) )</f>
        <v/>
      </c>
      <c r="BE36" s="0" t="n">
        <f aca="false">IFERROR(FIND("f_",LOWER(BD36)),-1)</f>
        <v>-1</v>
      </c>
      <c r="BF36" s="0" t="n">
        <f aca="false">IF(BE36=-1,-1, VALUE(MID(BD36,BE36+2, IFERROR(FIND(" ",BD36,BE36),999)-BE36-2)))</f>
        <v>-1</v>
      </c>
      <c r="BG36" s="0" t="str">
        <f aca="false">IF(OR(BE36=-1,IFERROR(INDEX(BE$2:BE$100,BF36),999)&gt;=0),BD36, REPLACE(BD36,BE36,IFERROR(FIND(" ",BD36,BE36),999)-BE36,                   INDEX(BD$2:BD$100,BF36)                  ) )</f>
        <v/>
      </c>
      <c r="BH36" s="0" t="n">
        <f aca="false">IFERROR(FIND("f_",LOWER(BG36)),-1)</f>
        <v>-1</v>
      </c>
      <c r="BI36" s="0" t="n">
        <f aca="false">IF(BH36=-1,-1, VALUE(MID(BG36,BH36+2, IFERROR(FIND(" ",BG36,BH36),999)-BH36-2)))</f>
        <v>-1</v>
      </c>
      <c r="BJ36" s="0" t="str">
        <f aca="false">IF(OR(BH36=-1,IFERROR(INDEX(BH$2:BH$100,BI36),999)&gt;=0),BG36, REPLACE(BG36,BH36,IFERROR(FIND(" ",BG36,BH36),999)-BH36,                   INDEX(BG$2:BG$100,BI36)                  ) )</f>
        <v/>
      </c>
      <c r="BK36" s="0" t="n">
        <f aca="false">IFERROR(FIND("f_",LOWER(BJ36)),-1)</f>
        <v>-1</v>
      </c>
      <c r="BL36" s="0" t="n">
        <f aca="false">IF(BK36=-1,-1, VALUE(MID(BJ36,BK36+2, IFERROR(FIND(" ",BJ36,BK36),999)-BK36-2)))</f>
        <v>-1</v>
      </c>
      <c r="BM36" s="0" t="str">
        <f aca="false">IF(OR(BK36=-1,IFERROR(INDEX(BK$2:BK$100,BL36),999)&gt;=0),BJ36, REPLACE(BJ36,BK36,IFERROR(FIND(" ",BJ36,BK36),999)-BK36,                   INDEX(BJ$2:BJ$100,BL36)                  ) )</f>
        <v/>
      </c>
      <c r="BN36" s="0" t="n">
        <f aca="false">IFERROR(FIND("f_",LOWER(BM36)),-1)</f>
        <v>-1</v>
      </c>
      <c r="BO36" s="0" t="n">
        <f aca="false">IF(BN36=-1,-1, VALUE(MID(BM36,BN36+2, IFERROR(FIND(" ",BM36,BN36),999)-BN36-2)))</f>
        <v>-1</v>
      </c>
      <c r="BP36" s="0" t="str">
        <f aca="false">IF(OR(BN36=-1,IFERROR(INDEX(BN$2:BN$100,BO36),999)&gt;=0),BM36, REPLACE(BM36,BN36,IFERROR(FIND(" ",BM36,BN36),999)-BN36,                   INDEX(BM$2:BM$100,BO36)                  ) )</f>
        <v/>
      </c>
      <c r="BQ36" s="0" t="n">
        <f aca="false">IFERROR(FIND("f_",LOWER(BP36)),-1)</f>
        <v>-1</v>
      </c>
      <c r="BR36" s="0" t="n">
        <f aca="false">IF(BQ36=-1,-1, VALUE(MID(BP36,BQ36+2, IFERROR(FIND(" ",BP36,BQ36),999)-BQ36-2)))</f>
        <v>-1</v>
      </c>
      <c r="BS36" s="0" t="str">
        <f aca="false">IF(OR(BQ36=-1,IFERROR(INDEX(BQ$2:BQ$100,BR36),999)&gt;=0),BP36, REPLACE(BP36,BQ36,IFERROR(FIND(" ",BP36,BQ36),999)-BQ36,                   INDEX(BP$2:BP$100,BR36)                  ) )</f>
        <v/>
      </c>
      <c r="BT36" s="0" t="n">
        <f aca="false">IFERROR(FIND("f_",LOWER(BS36)),-1)</f>
        <v>-1</v>
      </c>
      <c r="BU36" s="0" t="n">
        <f aca="false">IF(BT36=-1,-1, VALUE(MID(BS36,BT36+2, IFERROR(FIND(" ",BS36,BT36),999)-BT36-2)))</f>
        <v>-1</v>
      </c>
      <c r="BV36" s="0" t="str">
        <f aca="false">IF(OR(BT36=-1,IFERROR(INDEX(BT$2:BT$100,BU36),999)&gt;=0),BS36, REPLACE(BS36,BT36,IFERROR(FIND(" ",BS36,BT36),999)-BT36,                   INDEX(BS$2:BS$100,BU36)                  ) )</f>
        <v/>
      </c>
      <c r="BW36" s="0" t="n">
        <f aca="false">IFERROR(FIND("f_",LOWER(BV36)),-1)</f>
        <v>-1</v>
      </c>
      <c r="BX36" s="0" t="n">
        <f aca="false">IF(BW36=-1,-1, VALUE(MID(BV36,BW36+2, IFERROR(FIND(" ",BV36,BW36),999)-BW36-2)))</f>
        <v>-1</v>
      </c>
      <c r="BY36" s="0" t="str">
        <f aca="false">IF(OR(BW36=-1,IFERROR(INDEX(BW$2:BW$100,BX36),999)&gt;=0),BV36, REPLACE(BV36,BW36,IFERROR(FIND(" ",BV36,BW36),999)-BW36,                   INDEX(BV$2:BV$100,BX36)                  ) )</f>
        <v/>
      </c>
      <c r="BZ36" s="0" t="n">
        <f aca="false">IFERROR(FIND("f_",LOWER(BY36)),-1)</f>
        <v>-1</v>
      </c>
      <c r="CA36" s="0" t="n">
        <f aca="false">IF(BZ36=-1,-1, VALUE(MID(BY36,BZ36+2, IFERROR(FIND(" ",BY36,BZ36),999)-BZ36-2)))</f>
        <v>-1</v>
      </c>
      <c r="CB36" s="0" t="str">
        <f aca="false">IF(OR(BZ36=-1,IFERROR(INDEX(BZ$2:BZ$100,CA36),999)&gt;=0),BY36, REPLACE(BY36,BZ36,IFERROR(FIND(" ",BY36,BZ36),999)-BZ36,                   INDEX(BY$2:BY$100,CA36)                  ) )</f>
        <v/>
      </c>
      <c r="CC36" s="0" t="n">
        <f aca="false">IFERROR(FIND("f_",LOWER(CB36)),-1)</f>
        <v>-1</v>
      </c>
      <c r="CD36" s="0" t="n">
        <f aca="false">IF(CC36=-1,-1, VALUE(MID(CB36,CC36+2, IFERROR(FIND(" ",CB36,CC36),999)-CC36-2)))</f>
        <v>-1</v>
      </c>
      <c r="CE36" s="0" t="str">
        <f aca="false">IF(OR(CC36=-1,IFERROR(INDEX(CC$2:CC$100,CD36),999)&gt;=0),CB36, REPLACE(CB36,CC36,IFERROR(FIND(" ",CB36,CC36),999)-CC36,                   INDEX(CB$2:CB$100,CD36)                  ) )</f>
        <v/>
      </c>
      <c r="CF36" s="0" t="n">
        <f aca="false">IFERROR(FIND("f_",LOWER(CE36)),-1)</f>
        <v>-1</v>
      </c>
      <c r="CG36" s="0" t="n">
        <f aca="false">IF(CF36=-1,-1, VALUE(MID(CE36,CF36+2, IFERROR(FIND(" ",CE36,CF36),999)-CF36-2)))</f>
        <v>-1</v>
      </c>
      <c r="CH36" s="0" t="str">
        <f aca="false">IF(OR(CF36=-1,IFERROR(INDEX(CF$2:CF$100,CG36),999)&gt;=0),CE36, REPLACE(CE36,CF36,IFERROR(FIND(" ",CE36,CF36),999)-CF36,                   INDEX(CE$2:CE$100,CG36)                  ) )</f>
        <v/>
      </c>
      <c r="CI36" s="0" t="n">
        <f aca="false">IFERROR(FIND("f_",LOWER(CH36)),-1)</f>
        <v>-1</v>
      </c>
      <c r="CJ36" s="0" t="n">
        <f aca="false">IF(CI36=-1,-1, VALUE(MID(CH36,CI36+2, IFERROR(FIND(" ",CH36,CI36),999)-CI36-2)))</f>
        <v>-1</v>
      </c>
      <c r="CK36" s="0" t="str">
        <f aca="false">IF(OR(CI36=-1,IFERROR(INDEX(CI$2:CI$100,CJ36),999)&gt;=0),CH36, REPLACE(CH36,CI36,IFERROR(FIND(" ",CH36,CI36),999)-CI36,                   INDEX(CH$2:CH$100,CJ36)                  ) )</f>
        <v/>
      </c>
      <c r="CL36" s="0" t="n">
        <f aca="false">IFERROR(FIND("f_",LOWER(CK36)),-1)</f>
        <v>-1</v>
      </c>
      <c r="CM36" s="0" t="n">
        <f aca="false">IF(CL36=-1,-1, VALUE(MID(CK36,CL36+2, IFERROR(FIND(" ",CK36,CL36),999)-CL36-2)))</f>
        <v>-1</v>
      </c>
      <c r="CN36" s="0" t="str">
        <f aca="false">IF(OR(CL36=-1,IFERROR(INDEX(CL$2:CL$100,CM36),999)&gt;=0),CK36, REPLACE(CK36,CL36,IFERROR(FIND(" ",CK36,CL36),999)-CL36,                   INDEX(CK$2:CK$100,CM36)                  ) )</f>
        <v/>
      </c>
      <c r="CO36" s="0" t="n">
        <f aca="false">IFERROR(FIND("f_",LOWER(CN36)),-1)</f>
        <v>-1</v>
      </c>
      <c r="CP36" s="0" t="n">
        <f aca="false">IF(CO36=-1,-1, VALUE(MID(CN36,CO36+2, IFERROR(FIND(" ",CN36,CO36),999)-CO36-2)))</f>
        <v>-1</v>
      </c>
      <c r="CQ36" s="0" t="str">
        <f aca="false">IF(OR(CO36=-1,IFERROR(INDEX(CO$2:CO$100,CP36),999)&gt;=0),CN36, REPLACE(CN36,CO36,IFERROR(FIND(" ",CN36,CO36),999)-CO36,                   INDEX(CN$2:CN$100,CP36)                  ) )</f>
        <v/>
      </c>
      <c r="CR36" s="0" t="n">
        <f aca="false">IFERROR(FIND("f_",LOWER(CQ36)),-1)</f>
        <v>-1</v>
      </c>
      <c r="CS36" s="0" t="n">
        <f aca="false">IF(CR36=-1,-1, VALUE(MID(CQ36,CR36+2, IFERROR(FIND(" ",CQ36,CR36),999)-CR36-2)))</f>
        <v>-1</v>
      </c>
      <c r="CT36" s="0" t="str">
        <f aca="false">IF(OR(CR36=-1,IFERROR(INDEX(CR$2:CR$100,CS36),999)&gt;=0),CQ36, REPLACE(CQ36,CR36,IFERROR(FIND(" ",CQ36,CR36),999)-CR36,                   INDEX(CQ$2:CQ$100,CS36)                  ) )</f>
        <v/>
      </c>
      <c r="CU36" s="0" t="n">
        <f aca="false">IFERROR(FIND("f_",LOWER(CT36)),-1)</f>
        <v>-1</v>
      </c>
      <c r="CV36" s="0" t="n">
        <f aca="false">IF(CU36=-1,-1, VALUE(MID(CT36,CU36+2, IFERROR(FIND(" ",CT36,CU36),999)-CU36-2)))</f>
        <v>-1</v>
      </c>
      <c r="CW36" s="0" t="str">
        <f aca="false">IF(OR(CU36=-1,IFERROR(INDEX(CU$2:CU$100,CV36),999)&gt;=0),CT36, REPLACE(CT36,CU36,IFERROR(FIND(" ",CT36,CU36),999)-CU36,                   INDEX(CT$2:CT$100,CV36)                  ) )</f>
        <v/>
      </c>
      <c r="CX36" s="0" t="n">
        <f aca="false">IFERROR(FIND("f_",LOWER(CW36)),-1)</f>
        <v>-1</v>
      </c>
      <c r="CY36" s="0" t="n">
        <f aca="false">IF(CX36=-1,-1, VALUE(MID(CW36,CX36+2, IFERROR(FIND(" ",CW36,CX36),999)-CX36-2)))</f>
        <v>-1</v>
      </c>
      <c r="CZ36" s="0" t="str">
        <f aca="false">IF(OR(CX36=-1,IFERROR(INDEX(CX$2:CX$100,CY36),999)&gt;=0),CW36, REPLACE(CW36,CX36,IFERROR(FIND(" ",CW36,CX36),999)-CX36,                   INDEX(CW$2:CW$100,CY36)                  ) )</f>
        <v/>
      </c>
      <c r="DA36" s="0" t="n">
        <f aca="false">IFERROR(FIND("f_",LOWER(CZ36)),-1)</f>
        <v>-1</v>
      </c>
      <c r="DB36" s="0" t="n">
        <f aca="false">IF(DA36=-1,-1, VALUE(MID(CZ36,DA36+2, IFERROR(FIND(" ",CZ36,DA36),999)-DA36-2)))</f>
        <v>-1</v>
      </c>
      <c r="DC36" s="0" t="str">
        <f aca="false">IF(OR(DA36=-1,IFERROR(INDEX(DA$2:DA$100,DB36),999)&gt;=0),CZ36, REPLACE(CZ36,DA36,IFERROR(FIND(" ",CZ36,DA36),999)-DA36,                   INDEX(CZ$2:CZ$100,DB36)                  ) )</f>
        <v/>
      </c>
    </row>
    <row r="37" customFormat="false" ht="13.8" hidden="false" customHeight="false" outlineLevel="0" collapsed="false">
      <c r="D37" s="1"/>
      <c r="L37" s="0" t="str">
        <f aca="false">DC37</f>
        <v/>
      </c>
      <c r="O37" s="0" t="e">
        <f aca="false">IF(D37="join", E37&amp;"["&amp;G37&amp;"] = "&amp;F37&amp;"["&amp;G37&amp;"]" &amp;IF(H37="",""," ∧ "&amp;E37&amp;"["&amp;H37&amp;"] = "&amp;F37&amp;"["&amp;H37&amp;"]") &amp;IF(I37="",""," ∧ "&amp;E37&amp;"["&amp;I37&amp;"] = "&amp;F37&amp;"["&amp;I37&amp;"]"), NA())</f>
        <v>#N/A</v>
      </c>
      <c r="P37" s="0" t="e">
        <f aca="false">IFERROR(O37,VLOOKUP($D37,Relrows!$A:$E,5,0))</f>
        <v>#N/A</v>
      </c>
      <c r="Q37" s="0" t="e">
        <f aca="false">SUBSTITUTE(SUBSTITUTE(SUBSTITUTE(P37,"parm1",E37),"parm2",F37),"parm3",G37)</f>
        <v>#N/A</v>
      </c>
      <c r="R37" s="0" t="str">
        <f aca="false">IFERROR(VLOOKUP(ROW($A36),$J$2:$Q$100,COLUMN(Q36)-COLUMN(J36)+1,0),"")</f>
        <v/>
      </c>
      <c r="T37" s="0" t="str">
        <f aca="false">R37</f>
        <v/>
      </c>
      <c r="U37" s="0" t="n">
        <f aca="false">IFERROR(FIND("f_",LOWER(T37)),-1)</f>
        <v>-1</v>
      </c>
      <c r="V37" s="0" t="n">
        <f aca="false">IF(U37=-1,-1, VALUE(MID(T37,U37+2, IFERROR(FIND(" ",T37,U37),999)-U37-2)))</f>
        <v>-1</v>
      </c>
      <c r="W37" s="0" t="str">
        <f aca="false">IF(OR(U37=-1,IFERROR(INDEX(U$2:U$100,V37),999)&gt;=0),T37, REPLACE(T37,U37,IFERROR(FIND(" ",T37,U37),999)-U37,                   INDEX(T$2:T$100,V37)                  ) )</f>
        <v/>
      </c>
      <c r="X37" s="0" t="n">
        <f aca="false">IFERROR(FIND("f_",LOWER(W37)),-1)</f>
        <v>-1</v>
      </c>
      <c r="Y37" s="0" t="n">
        <f aca="false">IF(X37=-1,-1, VALUE(MID(W37,X37+2, IFERROR(FIND(" ",W37,X37),999)-X37-2)))</f>
        <v>-1</v>
      </c>
      <c r="Z37" s="0" t="str">
        <f aca="false">IF(OR(X37=-1,IFERROR(INDEX(X$2:X$100,Y37),999)&gt;=0),W37, REPLACE(W37,X37,IFERROR(FIND(" ",W37,X37),999)-X37,                   INDEX(W$2:W$100,Y37)                  ) )</f>
        <v/>
      </c>
      <c r="AA37" s="0" t="n">
        <f aca="false">IFERROR(FIND("f_",LOWER(Z37)),-1)</f>
        <v>-1</v>
      </c>
      <c r="AB37" s="0" t="n">
        <f aca="false">IF(AA37=-1,-1, VALUE(MID(Z37,AA37+2, IFERROR(FIND(" ",Z37,AA37),999)-AA37-2)))</f>
        <v>-1</v>
      </c>
      <c r="AC37" s="0" t="str">
        <f aca="false">IF(OR(AA37=-1,IFERROR(INDEX(AA$2:AA$100,AB37),999)&gt;=0),Z37, REPLACE(Z37,AA37,IFERROR(FIND(" ",Z37,AA37),999)-AA37,                   INDEX(Z$2:Z$100,AB37)                  ) )</f>
        <v/>
      </c>
      <c r="AD37" s="0" t="n">
        <f aca="false">IFERROR(FIND("f_",LOWER(AC37)),-1)</f>
        <v>-1</v>
      </c>
      <c r="AE37" s="0" t="n">
        <f aca="false">IF(AD37=-1,-1, VALUE(MID(AC37,AD37+2, IFERROR(FIND(" ",AC37,AD37),999)-AD37-2)))</f>
        <v>-1</v>
      </c>
      <c r="AF37" s="0" t="str">
        <f aca="false">IF(OR(AD37=-1,IFERROR(INDEX(AD$2:AD$100,AE37),999)&gt;=0),AC37, REPLACE(AC37,AD37,IFERROR(FIND(" ",AC37,AD37),999)-AD37,                   INDEX(AC$2:AC$100,AE37)                  ) )</f>
        <v/>
      </c>
      <c r="AG37" s="0" t="n">
        <f aca="false">IFERROR(FIND("f_",LOWER(AF37)),-1)</f>
        <v>-1</v>
      </c>
      <c r="AH37" s="0" t="n">
        <f aca="false">IF(AG37=-1,-1, VALUE(MID(AF37,AG37+2, IFERROR(FIND(" ",AF37,AG37),999)-AG37-2)))</f>
        <v>-1</v>
      </c>
      <c r="AI37" s="0" t="str">
        <f aca="false">IF(OR(AG37=-1,IFERROR(INDEX(AG$2:AG$100,AH37),999)&gt;=0),AF37, REPLACE(AF37,AG37,IFERROR(FIND(" ",AF37,AG37),999)-AG37,                   INDEX(AF$2:AF$100,AH37)                  ) )</f>
        <v/>
      </c>
      <c r="AJ37" s="0" t="n">
        <f aca="false">IFERROR(FIND("f_",LOWER(AI37)),-1)</f>
        <v>-1</v>
      </c>
      <c r="AK37" s="0" t="n">
        <f aca="false">IF(AJ37=-1,-1, VALUE(MID(AI37,AJ37+2, IFERROR(FIND(" ",AI37,AJ37),999)-AJ37-2)))</f>
        <v>-1</v>
      </c>
      <c r="AL37" s="0" t="str">
        <f aca="false">IF(OR(AJ37=-1,IFERROR(INDEX(AJ$2:AJ$100,AK37),999)&gt;=0),AI37, REPLACE(AI37,AJ37,IFERROR(FIND(" ",AI37,AJ37),999)-AJ37,                   INDEX(AI$2:AI$100,AK37)                  ) )</f>
        <v/>
      </c>
      <c r="AM37" s="0" t="n">
        <f aca="false">IFERROR(FIND("f_",LOWER(AL37)),-1)</f>
        <v>-1</v>
      </c>
      <c r="AN37" s="0" t="n">
        <f aca="false">IF(AM37=-1,-1, VALUE(MID(AL37,AM37+2, IFERROR(FIND(" ",AL37,AM37),999)-AM37-2)))</f>
        <v>-1</v>
      </c>
      <c r="AO37" s="0" t="str">
        <f aca="false">IF(OR(AM37=-1,IFERROR(INDEX(AM$2:AM$100,AN37),999)&gt;=0),AL37, REPLACE(AL37,AM37,IFERROR(FIND(" ",AL37,AM37),999)-AM37,                   INDEX(AL$2:AL$100,AN37)                  ) )</f>
        <v/>
      </c>
      <c r="AP37" s="0" t="n">
        <f aca="false">IFERROR(FIND("f_",LOWER(AO37)),-1)</f>
        <v>-1</v>
      </c>
      <c r="AQ37" s="0" t="n">
        <f aca="false">IF(AP37=-1,-1, VALUE(MID(AO37,AP37+2, IFERROR(FIND(" ",AO37,AP37),999)-AP37-2)))</f>
        <v>-1</v>
      </c>
      <c r="AR37" s="0" t="str">
        <f aca="false">IF(OR(AP37=-1,IFERROR(INDEX(AP$2:AP$100,AQ37),999)&gt;=0),AO37, REPLACE(AO37,AP37,IFERROR(FIND(" ",AO37,AP37),999)-AP37,                   INDEX(AO$2:AO$100,AQ37)                  ) )</f>
        <v/>
      </c>
      <c r="AS37" s="0" t="n">
        <f aca="false">IFERROR(FIND("f_",LOWER(AR37)),-1)</f>
        <v>-1</v>
      </c>
      <c r="AT37" s="0" t="n">
        <f aca="false">IF(AS37=-1,-1, VALUE(MID(AR37,AS37+2, IFERROR(FIND(" ",AR37,AS37),999)-AS37-2)))</f>
        <v>-1</v>
      </c>
      <c r="AU37" s="0" t="str">
        <f aca="false">IF(OR(AS37=-1,IFERROR(INDEX(AS$2:AS$100,AT37),999)&gt;=0),AR37, REPLACE(AR37,AS37,IFERROR(FIND(" ",AR37,AS37),999)-AS37,                   INDEX(AR$2:AR$100,AT37)                  ) )</f>
        <v/>
      </c>
      <c r="AV37" s="0" t="n">
        <f aca="false">IFERROR(FIND("f_",LOWER(AU37)),-1)</f>
        <v>-1</v>
      </c>
      <c r="AW37" s="0" t="n">
        <f aca="false">IF(AV37=-1,-1, VALUE(MID(AU37,AV37+2, IFERROR(FIND(" ",AU37,AV37),999)-AV37-2)))</f>
        <v>-1</v>
      </c>
      <c r="AX37" s="0" t="str">
        <f aca="false">IF(OR(AV37=-1,IFERROR(INDEX(AV$2:AV$100,AW37),999)&gt;=0),AU37, REPLACE(AU37,AV37,IFERROR(FIND(" ",AU37,AV37),999)-AV37,                   INDEX(AU$2:AU$100,AW37)                  ) )</f>
        <v/>
      </c>
      <c r="AY37" s="0" t="n">
        <f aca="false">IFERROR(FIND("f_",LOWER(AX37)),-1)</f>
        <v>-1</v>
      </c>
      <c r="AZ37" s="0" t="n">
        <f aca="false">IF(AY37=-1,-1, VALUE(MID(AX37,AY37+2, IFERROR(FIND(" ",AX37,AY37),999)-AY37-2)))</f>
        <v>-1</v>
      </c>
      <c r="BA37" s="0" t="str">
        <f aca="false">IF(OR(AY37=-1,IFERROR(INDEX(AY$2:AY$100,AZ37),999)&gt;=0),AX37, REPLACE(AX37,AY37,IFERROR(FIND(" ",AX37,AY37),999)-AY37,                   INDEX(AX$2:AX$100,AZ37)                  ) )</f>
        <v/>
      </c>
      <c r="BB37" s="0" t="n">
        <f aca="false">IFERROR(FIND("f_",LOWER(BA37)),-1)</f>
        <v>-1</v>
      </c>
      <c r="BC37" s="0" t="n">
        <f aca="false">IF(BB37=-1,-1, VALUE(MID(BA37,BB37+2, IFERROR(FIND(" ",BA37,BB37),999)-BB37-2)))</f>
        <v>-1</v>
      </c>
      <c r="BD37" s="0" t="str">
        <f aca="false">IF(OR(BB37=-1,IFERROR(INDEX(BB$2:BB$100,BC37),999)&gt;=0),BA37, REPLACE(BA37,BB37,IFERROR(FIND(" ",BA37,BB37),999)-BB37,                   INDEX(BA$2:BA$100,BC37)                  ) )</f>
        <v/>
      </c>
      <c r="BE37" s="0" t="n">
        <f aca="false">IFERROR(FIND("f_",LOWER(BD37)),-1)</f>
        <v>-1</v>
      </c>
      <c r="BF37" s="0" t="n">
        <f aca="false">IF(BE37=-1,-1, VALUE(MID(BD37,BE37+2, IFERROR(FIND(" ",BD37,BE37),999)-BE37-2)))</f>
        <v>-1</v>
      </c>
      <c r="BG37" s="0" t="str">
        <f aca="false">IF(OR(BE37=-1,IFERROR(INDEX(BE$2:BE$100,BF37),999)&gt;=0),BD37, REPLACE(BD37,BE37,IFERROR(FIND(" ",BD37,BE37),999)-BE37,                   INDEX(BD$2:BD$100,BF37)                  ) )</f>
        <v/>
      </c>
      <c r="BH37" s="0" t="n">
        <f aca="false">IFERROR(FIND("f_",LOWER(BG37)),-1)</f>
        <v>-1</v>
      </c>
      <c r="BI37" s="0" t="n">
        <f aca="false">IF(BH37=-1,-1, VALUE(MID(BG37,BH37+2, IFERROR(FIND(" ",BG37,BH37),999)-BH37-2)))</f>
        <v>-1</v>
      </c>
      <c r="BJ37" s="0" t="str">
        <f aca="false">IF(OR(BH37=-1,IFERROR(INDEX(BH$2:BH$100,BI37),999)&gt;=0),BG37, REPLACE(BG37,BH37,IFERROR(FIND(" ",BG37,BH37),999)-BH37,                   INDEX(BG$2:BG$100,BI37)                  ) )</f>
        <v/>
      </c>
      <c r="BK37" s="0" t="n">
        <f aca="false">IFERROR(FIND("f_",LOWER(BJ37)),-1)</f>
        <v>-1</v>
      </c>
      <c r="BL37" s="0" t="n">
        <f aca="false">IF(BK37=-1,-1, VALUE(MID(BJ37,BK37+2, IFERROR(FIND(" ",BJ37,BK37),999)-BK37-2)))</f>
        <v>-1</v>
      </c>
      <c r="BM37" s="0" t="str">
        <f aca="false">IF(OR(BK37=-1,IFERROR(INDEX(BK$2:BK$100,BL37),999)&gt;=0),BJ37, REPLACE(BJ37,BK37,IFERROR(FIND(" ",BJ37,BK37),999)-BK37,                   INDEX(BJ$2:BJ$100,BL37)                  ) )</f>
        <v/>
      </c>
      <c r="BN37" s="0" t="n">
        <f aca="false">IFERROR(FIND("f_",LOWER(BM37)),-1)</f>
        <v>-1</v>
      </c>
      <c r="BO37" s="0" t="n">
        <f aca="false">IF(BN37=-1,-1, VALUE(MID(BM37,BN37+2, IFERROR(FIND(" ",BM37,BN37),999)-BN37-2)))</f>
        <v>-1</v>
      </c>
      <c r="BP37" s="0" t="str">
        <f aca="false">IF(OR(BN37=-1,IFERROR(INDEX(BN$2:BN$100,BO37),999)&gt;=0),BM37, REPLACE(BM37,BN37,IFERROR(FIND(" ",BM37,BN37),999)-BN37,                   INDEX(BM$2:BM$100,BO37)                  ) )</f>
        <v/>
      </c>
      <c r="BQ37" s="0" t="n">
        <f aca="false">IFERROR(FIND("f_",LOWER(BP37)),-1)</f>
        <v>-1</v>
      </c>
      <c r="BR37" s="0" t="n">
        <f aca="false">IF(BQ37=-1,-1, VALUE(MID(BP37,BQ37+2, IFERROR(FIND(" ",BP37,BQ37),999)-BQ37-2)))</f>
        <v>-1</v>
      </c>
      <c r="BS37" s="0" t="str">
        <f aca="false">IF(OR(BQ37=-1,IFERROR(INDEX(BQ$2:BQ$100,BR37),999)&gt;=0),BP37, REPLACE(BP37,BQ37,IFERROR(FIND(" ",BP37,BQ37),999)-BQ37,                   INDEX(BP$2:BP$100,BR37)                  ) )</f>
        <v/>
      </c>
      <c r="BT37" s="0" t="n">
        <f aca="false">IFERROR(FIND("f_",LOWER(BS37)),-1)</f>
        <v>-1</v>
      </c>
      <c r="BU37" s="0" t="n">
        <f aca="false">IF(BT37=-1,-1, VALUE(MID(BS37,BT37+2, IFERROR(FIND(" ",BS37,BT37),999)-BT37-2)))</f>
        <v>-1</v>
      </c>
      <c r="BV37" s="0" t="str">
        <f aca="false">IF(OR(BT37=-1,IFERROR(INDEX(BT$2:BT$100,BU37),999)&gt;=0),BS37, REPLACE(BS37,BT37,IFERROR(FIND(" ",BS37,BT37),999)-BT37,                   INDEX(BS$2:BS$100,BU37)                  ) )</f>
        <v/>
      </c>
      <c r="BW37" s="0" t="n">
        <f aca="false">IFERROR(FIND("f_",LOWER(BV37)),-1)</f>
        <v>-1</v>
      </c>
      <c r="BX37" s="0" t="n">
        <f aca="false">IF(BW37=-1,-1, VALUE(MID(BV37,BW37+2, IFERROR(FIND(" ",BV37,BW37),999)-BW37-2)))</f>
        <v>-1</v>
      </c>
      <c r="BY37" s="0" t="str">
        <f aca="false">IF(OR(BW37=-1,IFERROR(INDEX(BW$2:BW$100,BX37),999)&gt;=0),BV37, REPLACE(BV37,BW37,IFERROR(FIND(" ",BV37,BW37),999)-BW37,                   INDEX(BV$2:BV$100,BX37)                  ) )</f>
        <v/>
      </c>
      <c r="BZ37" s="0" t="n">
        <f aca="false">IFERROR(FIND("f_",LOWER(BY37)),-1)</f>
        <v>-1</v>
      </c>
      <c r="CA37" s="0" t="n">
        <f aca="false">IF(BZ37=-1,-1, VALUE(MID(BY37,BZ37+2, IFERROR(FIND(" ",BY37,BZ37),999)-BZ37-2)))</f>
        <v>-1</v>
      </c>
      <c r="CB37" s="0" t="str">
        <f aca="false">IF(OR(BZ37=-1,IFERROR(INDEX(BZ$2:BZ$100,CA37),999)&gt;=0),BY37, REPLACE(BY37,BZ37,IFERROR(FIND(" ",BY37,BZ37),999)-BZ37,                   INDEX(BY$2:BY$100,CA37)                  ) )</f>
        <v/>
      </c>
      <c r="CC37" s="0" t="n">
        <f aca="false">IFERROR(FIND("f_",LOWER(CB37)),-1)</f>
        <v>-1</v>
      </c>
      <c r="CD37" s="0" t="n">
        <f aca="false">IF(CC37=-1,-1, VALUE(MID(CB37,CC37+2, IFERROR(FIND(" ",CB37,CC37),999)-CC37-2)))</f>
        <v>-1</v>
      </c>
      <c r="CE37" s="0" t="str">
        <f aca="false">IF(OR(CC37=-1,IFERROR(INDEX(CC$2:CC$100,CD37),999)&gt;=0),CB37, REPLACE(CB37,CC37,IFERROR(FIND(" ",CB37,CC37),999)-CC37,                   INDEX(CB$2:CB$100,CD37)                  ) )</f>
        <v/>
      </c>
      <c r="CF37" s="0" t="n">
        <f aca="false">IFERROR(FIND("f_",LOWER(CE37)),-1)</f>
        <v>-1</v>
      </c>
      <c r="CG37" s="0" t="n">
        <f aca="false">IF(CF37=-1,-1, VALUE(MID(CE37,CF37+2, IFERROR(FIND(" ",CE37,CF37),999)-CF37-2)))</f>
        <v>-1</v>
      </c>
      <c r="CH37" s="0" t="str">
        <f aca="false">IF(OR(CF37=-1,IFERROR(INDEX(CF$2:CF$100,CG37),999)&gt;=0),CE37, REPLACE(CE37,CF37,IFERROR(FIND(" ",CE37,CF37),999)-CF37,                   INDEX(CE$2:CE$100,CG37)                  ) )</f>
        <v/>
      </c>
      <c r="CI37" s="0" t="n">
        <f aca="false">IFERROR(FIND("f_",LOWER(CH37)),-1)</f>
        <v>-1</v>
      </c>
      <c r="CJ37" s="0" t="n">
        <f aca="false">IF(CI37=-1,-1, VALUE(MID(CH37,CI37+2, IFERROR(FIND(" ",CH37,CI37),999)-CI37-2)))</f>
        <v>-1</v>
      </c>
      <c r="CK37" s="0" t="str">
        <f aca="false">IF(OR(CI37=-1,IFERROR(INDEX(CI$2:CI$100,CJ37),999)&gt;=0),CH37, REPLACE(CH37,CI37,IFERROR(FIND(" ",CH37,CI37),999)-CI37,                   INDEX(CH$2:CH$100,CJ37)                  ) )</f>
        <v/>
      </c>
      <c r="CL37" s="0" t="n">
        <f aca="false">IFERROR(FIND("f_",LOWER(CK37)),-1)</f>
        <v>-1</v>
      </c>
      <c r="CM37" s="0" t="n">
        <f aca="false">IF(CL37=-1,-1, VALUE(MID(CK37,CL37+2, IFERROR(FIND(" ",CK37,CL37),999)-CL37-2)))</f>
        <v>-1</v>
      </c>
      <c r="CN37" s="0" t="str">
        <f aca="false">IF(OR(CL37=-1,IFERROR(INDEX(CL$2:CL$100,CM37),999)&gt;=0),CK37, REPLACE(CK37,CL37,IFERROR(FIND(" ",CK37,CL37),999)-CL37,                   INDEX(CK$2:CK$100,CM37)                  ) )</f>
        <v/>
      </c>
      <c r="CO37" s="0" t="n">
        <f aca="false">IFERROR(FIND("f_",LOWER(CN37)),-1)</f>
        <v>-1</v>
      </c>
      <c r="CP37" s="0" t="n">
        <f aca="false">IF(CO37=-1,-1, VALUE(MID(CN37,CO37+2, IFERROR(FIND(" ",CN37,CO37),999)-CO37-2)))</f>
        <v>-1</v>
      </c>
      <c r="CQ37" s="0" t="str">
        <f aca="false">IF(OR(CO37=-1,IFERROR(INDEX(CO$2:CO$100,CP37),999)&gt;=0),CN37, REPLACE(CN37,CO37,IFERROR(FIND(" ",CN37,CO37),999)-CO37,                   INDEX(CN$2:CN$100,CP37)                  ) )</f>
        <v/>
      </c>
      <c r="CR37" s="0" t="n">
        <f aca="false">IFERROR(FIND("f_",LOWER(CQ37)),-1)</f>
        <v>-1</v>
      </c>
      <c r="CS37" s="0" t="n">
        <f aca="false">IF(CR37=-1,-1, VALUE(MID(CQ37,CR37+2, IFERROR(FIND(" ",CQ37,CR37),999)-CR37-2)))</f>
        <v>-1</v>
      </c>
      <c r="CT37" s="0" t="str">
        <f aca="false">IF(OR(CR37=-1,IFERROR(INDEX(CR$2:CR$100,CS37),999)&gt;=0),CQ37, REPLACE(CQ37,CR37,IFERROR(FIND(" ",CQ37,CR37),999)-CR37,                   INDEX(CQ$2:CQ$100,CS37)                  ) )</f>
        <v/>
      </c>
      <c r="CU37" s="0" t="n">
        <f aca="false">IFERROR(FIND("f_",LOWER(CT37)),-1)</f>
        <v>-1</v>
      </c>
      <c r="CV37" s="0" t="n">
        <f aca="false">IF(CU37=-1,-1, VALUE(MID(CT37,CU37+2, IFERROR(FIND(" ",CT37,CU37),999)-CU37-2)))</f>
        <v>-1</v>
      </c>
      <c r="CW37" s="0" t="str">
        <f aca="false">IF(OR(CU37=-1,IFERROR(INDEX(CU$2:CU$100,CV37),999)&gt;=0),CT37, REPLACE(CT37,CU37,IFERROR(FIND(" ",CT37,CU37),999)-CU37,                   INDEX(CT$2:CT$100,CV37)                  ) )</f>
        <v/>
      </c>
      <c r="CX37" s="0" t="n">
        <f aca="false">IFERROR(FIND("f_",LOWER(CW37)),-1)</f>
        <v>-1</v>
      </c>
      <c r="CY37" s="0" t="n">
        <f aca="false">IF(CX37=-1,-1, VALUE(MID(CW37,CX37+2, IFERROR(FIND(" ",CW37,CX37),999)-CX37-2)))</f>
        <v>-1</v>
      </c>
      <c r="CZ37" s="0" t="str">
        <f aca="false">IF(OR(CX37=-1,IFERROR(INDEX(CX$2:CX$100,CY37),999)&gt;=0),CW37, REPLACE(CW37,CX37,IFERROR(FIND(" ",CW37,CX37),999)-CX37,                   INDEX(CW$2:CW$100,CY37)                  ) )</f>
        <v/>
      </c>
      <c r="DA37" s="0" t="n">
        <f aca="false">IFERROR(FIND("f_",LOWER(CZ37)),-1)</f>
        <v>-1</v>
      </c>
      <c r="DB37" s="0" t="n">
        <f aca="false">IF(DA37=-1,-1, VALUE(MID(CZ37,DA37+2, IFERROR(FIND(" ",CZ37,DA37),999)-DA37-2)))</f>
        <v>-1</v>
      </c>
      <c r="DC37" s="0" t="str">
        <f aca="false">IF(OR(DA37=-1,IFERROR(INDEX(DA$2:DA$100,DB37),999)&gt;=0),CZ37, REPLACE(CZ37,DA37,IFERROR(FIND(" ",CZ37,DA37),999)-DA37,                   INDEX(CZ$2:CZ$100,DB37)                  ) )</f>
        <v/>
      </c>
    </row>
    <row r="38" customFormat="false" ht="13.8" hidden="false" customHeight="false" outlineLevel="0" collapsed="false">
      <c r="D38" s="1"/>
      <c r="L38" s="0" t="str">
        <f aca="false">DC38</f>
        <v/>
      </c>
      <c r="O38" s="0" t="e">
        <f aca="false">IF(D38="join", E38&amp;"["&amp;G38&amp;"] = "&amp;F38&amp;"["&amp;G38&amp;"]" &amp;IF(H38="",""," ∧ "&amp;E38&amp;"["&amp;H38&amp;"] = "&amp;F38&amp;"["&amp;H38&amp;"]") &amp;IF(I38="",""," ∧ "&amp;E38&amp;"["&amp;I38&amp;"] = "&amp;F38&amp;"["&amp;I38&amp;"]"), NA())</f>
        <v>#N/A</v>
      </c>
      <c r="P38" s="0" t="e">
        <f aca="false">IFERROR(O38,VLOOKUP($D38,Relrows!$A:$E,5,0))</f>
        <v>#N/A</v>
      </c>
      <c r="Q38" s="0" t="e">
        <f aca="false">SUBSTITUTE(SUBSTITUTE(SUBSTITUTE(P38,"parm1",E38),"parm2",F38),"parm3",G38)</f>
        <v>#N/A</v>
      </c>
      <c r="R38" s="0" t="str">
        <f aca="false">IFERROR(VLOOKUP(ROW($A37),$J$2:$Q$100,COLUMN(Q37)-COLUMN(J37)+1,0),"")</f>
        <v/>
      </c>
      <c r="T38" s="0" t="str">
        <f aca="false">R38</f>
        <v/>
      </c>
      <c r="U38" s="0" t="n">
        <f aca="false">IFERROR(FIND("f_",LOWER(T38)),-1)</f>
        <v>-1</v>
      </c>
      <c r="V38" s="0" t="n">
        <f aca="false">IF(U38=-1,-1, VALUE(MID(T38,U38+2, IFERROR(FIND(" ",T38,U38),999)-U38-2)))</f>
        <v>-1</v>
      </c>
      <c r="W38" s="0" t="str">
        <f aca="false">IF(OR(U38=-1,IFERROR(INDEX(U$2:U$100,V38),999)&gt;=0),T38, REPLACE(T38,U38,IFERROR(FIND(" ",T38,U38),999)-U38,                   INDEX(T$2:T$100,V38)                  ) )</f>
        <v/>
      </c>
      <c r="X38" s="0" t="n">
        <f aca="false">IFERROR(FIND("f_",LOWER(W38)),-1)</f>
        <v>-1</v>
      </c>
      <c r="Y38" s="0" t="n">
        <f aca="false">IF(X38=-1,-1, VALUE(MID(W38,X38+2, IFERROR(FIND(" ",W38,X38),999)-X38-2)))</f>
        <v>-1</v>
      </c>
      <c r="Z38" s="0" t="str">
        <f aca="false">IF(OR(X38=-1,IFERROR(INDEX(X$2:X$100,Y38),999)&gt;=0),W38, REPLACE(W38,X38,IFERROR(FIND(" ",W38,X38),999)-X38,                   INDEX(W$2:W$100,Y38)                  ) )</f>
        <v/>
      </c>
      <c r="AA38" s="0" t="n">
        <f aca="false">IFERROR(FIND("f_",LOWER(Z38)),-1)</f>
        <v>-1</v>
      </c>
      <c r="AB38" s="0" t="n">
        <f aca="false">IF(AA38=-1,-1, VALUE(MID(Z38,AA38+2, IFERROR(FIND(" ",Z38,AA38),999)-AA38-2)))</f>
        <v>-1</v>
      </c>
      <c r="AC38" s="0" t="str">
        <f aca="false">IF(OR(AA38=-1,IFERROR(INDEX(AA$2:AA$100,AB38),999)&gt;=0),Z38, REPLACE(Z38,AA38,IFERROR(FIND(" ",Z38,AA38),999)-AA38,                   INDEX(Z$2:Z$100,AB38)                  ) )</f>
        <v/>
      </c>
      <c r="AD38" s="0" t="n">
        <f aca="false">IFERROR(FIND("f_",LOWER(AC38)),-1)</f>
        <v>-1</v>
      </c>
      <c r="AE38" s="0" t="n">
        <f aca="false">IF(AD38=-1,-1, VALUE(MID(AC38,AD38+2, IFERROR(FIND(" ",AC38,AD38),999)-AD38-2)))</f>
        <v>-1</v>
      </c>
      <c r="AF38" s="0" t="str">
        <f aca="false">IF(OR(AD38=-1,IFERROR(INDEX(AD$2:AD$100,AE38),999)&gt;=0),AC38, REPLACE(AC38,AD38,IFERROR(FIND(" ",AC38,AD38),999)-AD38,                   INDEX(AC$2:AC$100,AE38)                  ) )</f>
        <v/>
      </c>
      <c r="AG38" s="0" t="n">
        <f aca="false">IFERROR(FIND("f_",LOWER(AF38)),-1)</f>
        <v>-1</v>
      </c>
      <c r="AH38" s="0" t="n">
        <f aca="false">IF(AG38=-1,-1, VALUE(MID(AF38,AG38+2, IFERROR(FIND(" ",AF38,AG38),999)-AG38-2)))</f>
        <v>-1</v>
      </c>
      <c r="AI38" s="0" t="str">
        <f aca="false">IF(OR(AG38=-1,IFERROR(INDEX(AG$2:AG$100,AH38),999)&gt;=0),AF38, REPLACE(AF38,AG38,IFERROR(FIND(" ",AF38,AG38),999)-AG38,                   INDEX(AF$2:AF$100,AH38)                  ) )</f>
        <v/>
      </c>
      <c r="AJ38" s="0" t="n">
        <f aca="false">IFERROR(FIND("f_",LOWER(AI38)),-1)</f>
        <v>-1</v>
      </c>
      <c r="AK38" s="0" t="n">
        <f aca="false">IF(AJ38=-1,-1, VALUE(MID(AI38,AJ38+2, IFERROR(FIND(" ",AI38,AJ38),999)-AJ38-2)))</f>
        <v>-1</v>
      </c>
      <c r="AL38" s="0" t="str">
        <f aca="false">IF(OR(AJ38=-1,IFERROR(INDEX(AJ$2:AJ$100,AK38),999)&gt;=0),AI38, REPLACE(AI38,AJ38,IFERROR(FIND(" ",AI38,AJ38),999)-AJ38,                   INDEX(AI$2:AI$100,AK38)                  ) )</f>
        <v/>
      </c>
      <c r="AM38" s="0" t="n">
        <f aca="false">IFERROR(FIND("f_",LOWER(AL38)),-1)</f>
        <v>-1</v>
      </c>
      <c r="AN38" s="0" t="n">
        <f aca="false">IF(AM38=-1,-1, VALUE(MID(AL38,AM38+2, IFERROR(FIND(" ",AL38,AM38),999)-AM38-2)))</f>
        <v>-1</v>
      </c>
      <c r="AO38" s="0" t="str">
        <f aca="false">IF(OR(AM38=-1,IFERROR(INDEX(AM$2:AM$100,AN38),999)&gt;=0),AL38, REPLACE(AL38,AM38,IFERROR(FIND(" ",AL38,AM38),999)-AM38,                   INDEX(AL$2:AL$100,AN38)                  ) )</f>
        <v/>
      </c>
      <c r="AP38" s="0" t="n">
        <f aca="false">IFERROR(FIND("f_",LOWER(AO38)),-1)</f>
        <v>-1</v>
      </c>
      <c r="AQ38" s="0" t="n">
        <f aca="false">IF(AP38=-1,-1, VALUE(MID(AO38,AP38+2, IFERROR(FIND(" ",AO38,AP38),999)-AP38-2)))</f>
        <v>-1</v>
      </c>
      <c r="AR38" s="0" t="str">
        <f aca="false">IF(OR(AP38=-1,IFERROR(INDEX(AP$2:AP$100,AQ38),999)&gt;=0),AO38, REPLACE(AO38,AP38,IFERROR(FIND(" ",AO38,AP38),999)-AP38,                   INDEX(AO$2:AO$100,AQ38)                  ) )</f>
        <v/>
      </c>
      <c r="AS38" s="0" t="n">
        <f aca="false">IFERROR(FIND("f_",LOWER(AR38)),-1)</f>
        <v>-1</v>
      </c>
      <c r="AT38" s="0" t="n">
        <f aca="false">IF(AS38=-1,-1, VALUE(MID(AR38,AS38+2, IFERROR(FIND(" ",AR38,AS38),999)-AS38-2)))</f>
        <v>-1</v>
      </c>
      <c r="AU38" s="0" t="str">
        <f aca="false">IF(OR(AS38=-1,IFERROR(INDEX(AS$2:AS$100,AT38),999)&gt;=0),AR38, REPLACE(AR38,AS38,IFERROR(FIND(" ",AR38,AS38),999)-AS38,                   INDEX(AR$2:AR$100,AT38)                  ) )</f>
        <v/>
      </c>
      <c r="AV38" s="0" t="n">
        <f aca="false">IFERROR(FIND("f_",LOWER(AU38)),-1)</f>
        <v>-1</v>
      </c>
      <c r="AW38" s="0" t="n">
        <f aca="false">IF(AV38=-1,-1, VALUE(MID(AU38,AV38+2, IFERROR(FIND(" ",AU38,AV38),999)-AV38-2)))</f>
        <v>-1</v>
      </c>
      <c r="AX38" s="0" t="str">
        <f aca="false">IF(OR(AV38=-1,IFERROR(INDEX(AV$2:AV$100,AW38),999)&gt;=0),AU38, REPLACE(AU38,AV38,IFERROR(FIND(" ",AU38,AV38),999)-AV38,                   INDEX(AU$2:AU$100,AW38)                  ) )</f>
        <v/>
      </c>
      <c r="AY38" s="0" t="n">
        <f aca="false">IFERROR(FIND("f_",LOWER(AX38)),-1)</f>
        <v>-1</v>
      </c>
      <c r="AZ38" s="0" t="n">
        <f aca="false">IF(AY38=-1,-1, VALUE(MID(AX38,AY38+2, IFERROR(FIND(" ",AX38,AY38),999)-AY38-2)))</f>
        <v>-1</v>
      </c>
      <c r="BA38" s="0" t="str">
        <f aca="false">IF(OR(AY38=-1,IFERROR(INDEX(AY$2:AY$100,AZ38),999)&gt;=0),AX38, REPLACE(AX38,AY38,IFERROR(FIND(" ",AX38,AY38),999)-AY38,                   INDEX(AX$2:AX$100,AZ38)                  ) )</f>
        <v/>
      </c>
      <c r="BB38" s="0" t="n">
        <f aca="false">IFERROR(FIND("f_",LOWER(BA38)),-1)</f>
        <v>-1</v>
      </c>
      <c r="BC38" s="0" t="n">
        <f aca="false">IF(BB38=-1,-1, VALUE(MID(BA38,BB38+2, IFERROR(FIND(" ",BA38,BB38),999)-BB38-2)))</f>
        <v>-1</v>
      </c>
      <c r="BD38" s="0" t="str">
        <f aca="false">IF(OR(BB38=-1,IFERROR(INDEX(BB$2:BB$100,BC38),999)&gt;=0),BA38, REPLACE(BA38,BB38,IFERROR(FIND(" ",BA38,BB38),999)-BB38,                   INDEX(BA$2:BA$100,BC38)                  ) )</f>
        <v/>
      </c>
      <c r="BE38" s="0" t="n">
        <f aca="false">IFERROR(FIND("f_",LOWER(BD38)),-1)</f>
        <v>-1</v>
      </c>
      <c r="BF38" s="0" t="n">
        <f aca="false">IF(BE38=-1,-1, VALUE(MID(BD38,BE38+2, IFERROR(FIND(" ",BD38,BE38),999)-BE38-2)))</f>
        <v>-1</v>
      </c>
      <c r="BG38" s="0" t="str">
        <f aca="false">IF(OR(BE38=-1,IFERROR(INDEX(BE$2:BE$100,BF38),999)&gt;=0),BD38, REPLACE(BD38,BE38,IFERROR(FIND(" ",BD38,BE38),999)-BE38,                   INDEX(BD$2:BD$100,BF38)                  ) )</f>
        <v/>
      </c>
      <c r="BH38" s="0" t="n">
        <f aca="false">IFERROR(FIND("f_",LOWER(BG38)),-1)</f>
        <v>-1</v>
      </c>
      <c r="BI38" s="0" t="n">
        <f aca="false">IF(BH38=-1,-1, VALUE(MID(BG38,BH38+2, IFERROR(FIND(" ",BG38,BH38),999)-BH38-2)))</f>
        <v>-1</v>
      </c>
      <c r="BJ38" s="0" t="str">
        <f aca="false">IF(OR(BH38=-1,IFERROR(INDEX(BH$2:BH$100,BI38),999)&gt;=0),BG38, REPLACE(BG38,BH38,IFERROR(FIND(" ",BG38,BH38),999)-BH38,                   INDEX(BG$2:BG$100,BI38)                  ) )</f>
        <v/>
      </c>
      <c r="BK38" s="0" t="n">
        <f aca="false">IFERROR(FIND("f_",LOWER(BJ38)),-1)</f>
        <v>-1</v>
      </c>
      <c r="BL38" s="0" t="n">
        <f aca="false">IF(BK38=-1,-1, VALUE(MID(BJ38,BK38+2, IFERROR(FIND(" ",BJ38,BK38),999)-BK38-2)))</f>
        <v>-1</v>
      </c>
      <c r="BM38" s="0" t="str">
        <f aca="false">IF(OR(BK38=-1,IFERROR(INDEX(BK$2:BK$100,BL38),999)&gt;=0),BJ38, REPLACE(BJ38,BK38,IFERROR(FIND(" ",BJ38,BK38),999)-BK38,                   INDEX(BJ$2:BJ$100,BL38)                  ) )</f>
        <v/>
      </c>
      <c r="BN38" s="0" t="n">
        <f aca="false">IFERROR(FIND("f_",LOWER(BM38)),-1)</f>
        <v>-1</v>
      </c>
      <c r="BO38" s="0" t="n">
        <f aca="false">IF(BN38=-1,-1, VALUE(MID(BM38,BN38+2, IFERROR(FIND(" ",BM38,BN38),999)-BN38-2)))</f>
        <v>-1</v>
      </c>
      <c r="BP38" s="0" t="str">
        <f aca="false">IF(OR(BN38=-1,IFERROR(INDEX(BN$2:BN$100,BO38),999)&gt;=0),BM38, REPLACE(BM38,BN38,IFERROR(FIND(" ",BM38,BN38),999)-BN38,                   INDEX(BM$2:BM$100,BO38)                  ) )</f>
        <v/>
      </c>
      <c r="BQ38" s="0" t="n">
        <f aca="false">IFERROR(FIND("f_",LOWER(BP38)),-1)</f>
        <v>-1</v>
      </c>
      <c r="BR38" s="0" t="n">
        <f aca="false">IF(BQ38=-1,-1, VALUE(MID(BP38,BQ38+2, IFERROR(FIND(" ",BP38,BQ38),999)-BQ38-2)))</f>
        <v>-1</v>
      </c>
      <c r="BS38" s="0" t="str">
        <f aca="false">IF(OR(BQ38=-1,IFERROR(INDEX(BQ$2:BQ$100,BR38),999)&gt;=0),BP38, REPLACE(BP38,BQ38,IFERROR(FIND(" ",BP38,BQ38),999)-BQ38,                   INDEX(BP$2:BP$100,BR38)                  ) )</f>
        <v/>
      </c>
      <c r="BT38" s="0" t="n">
        <f aca="false">IFERROR(FIND("f_",LOWER(BS38)),-1)</f>
        <v>-1</v>
      </c>
      <c r="BU38" s="0" t="n">
        <f aca="false">IF(BT38=-1,-1, VALUE(MID(BS38,BT38+2, IFERROR(FIND(" ",BS38,BT38),999)-BT38-2)))</f>
        <v>-1</v>
      </c>
      <c r="BV38" s="0" t="str">
        <f aca="false">IF(OR(BT38=-1,IFERROR(INDEX(BT$2:BT$100,BU38),999)&gt;=0),BS38, REPLACE(BS38,BT38,IFERROR(FIND(" ",BS38,BT38),999)-BT38,                   INDEX(BS$2:BS$100,BU38)                  ) )</f>
        <v/>
      </c>
      <c r="BW38" s="0" t="n">
        <f aca="false">IFERROR(FIND("f_",LOWER(BV38)),-1)</f>
        <v>-1</v>
      </c>
      <c r="BX38" s="0" t="n">
        <f aca="false">IF(BW38=-1,-1, VALUE(MID(BV38,BW38+2, IFERROR(FIND(" ",BV38,BW38),999)-BW38-2)))</f>
        <v>-1</v>
      </c>
      <c r="BY38" s="0" t="str">
        <f aca="false">IF(OR(BW38=-1,IFERROR(INDEX(BW$2:BW$100,BX38),999)&gt;=0),BV38, REPLACE(BV38,BW38,IFERROR(FIND(" ",BV38,BW38),999)-BW38,                   INDEX(BV$2:BV$100,BX38)                  ) )</f>
        <v/>
      </c>
      <c r="BZ38" s="0" t="n">
        <f aca="false">IFERROR(FIND("f_",LOWER(BY38)),-1)</f>
        <v>-1</v>
      </c>
      <c r="CA38" s="0" t="n">
        <f aca="false">IF(BZ38=-1,-1, VALUE(MID(BY38,BZ38+2, IFERROR(FIND(" ",BY38,BZ38),999)-BZ38-2)))</f>
        <v>-1</v>
      </c>
      <c r="CB38" s="0" t="str">
        <f aca="false">IF(OR(BZ38=-1,IFERROR(INDEX(BZ$2:BZ$100,CA38),999)&gt;=0),BY38, REPLACE(BY38,BZ38,IFERROR(FIND(" ",BY38,BZ38),999)-BZ38,                   INDEX(BY$2:BY$100,CA38)                  ) )</f>
        <v/>
      </c>
      <c r="CC38" s="0" t="n">
        <f aca="false">IFERROR(FIND("f_",LOWER(CB38)),-1)</f>
        <v>-1</v>
      </c>
      <c r="CD38" s="0" t="n">
        <f aca="false">IF(CC38=-1,-1, VALUE(MID(CB38,CC38+2, IFERROR(FIND(" ",CB38,CC38),999)-CC38-2)))</f>
        <v>-1</v>
      </c>
      <c r="CE38" s="0" t="str">
        <f aca="false">IF(OR(CC38=-1,IFERROR(INDEX(CC$2:CC$100,CD38),999)&gt;=0),CB38, REPLACE(CB38,CC38,IFERROR(FIND(" ",CB38,CC38),999)-CC38,                   INDEX(CB$2:CB$100,CD38)                  ) )</f>
        <v/>
      </c>
      <c r="CF38" s="0" t="n">
        <f aca="false">IFERROR(FIND("f_",LOWER(CE38)),-1)</f>
        <v>-1</v>
      </c>
      <c r="CG38" s="0" t="n">
        <f aca="false">IF(CF38=-1,-1, VALUE(MID(CE38,CF38+2, IFERROR(FIND(" ",CE38,CF38),999)-CF38-2)))</f>
        <v>-1</v>
      </c>
      <c r="CH38" s="0" t="str">
        <f aca="false">IF(OR(CF38=-1,IFERROR(INDEX(CF$2:CF$100,CG38),999)&gt;=0),CE38, REPLACE(CE38,CF38,IFERROR(FIND(" ",CE38,CF38),999)-CF38,                   INDEX(CE$2:CE$100,CG38)                  ) )</f>
        <v/>
      </c>
      <c r="CI38" s="0" t="n">
        <f aca="false">IFERROR(FIND("f_",LOWER(CH38)),-1)</f>
        <v>-1</v>
      </c>
      <c r="CJ38" s="0" t="n">
        <f aca="false">IF(CI38=-1,-1, VALUE(MID(CH38,CI38+2, IFERROR(FIND(" ",CH38,CI38),999)-CI38-2)))</f>
        <v>-1</v>
      </c>
      <c r="CK38" s="0" t="str">
        <f aca="false">IF(OR(CI38=-1,IFERROR(INDEX(CI$2:CI$100,CJ38),999)&gt;=0),CH38, REPLACE(CH38,CI38,IFERROR(FIND(" ",CH38,CI38),999)-CI38,                   INDEX(CH$2:CH$100,CJ38)                  ) )</f>
        <v/>
      </c>
      <c r="CL38" s="0" t="n">
        <f aca="false">IFERROR(FIND("f_",LOWER(CK38)),-1)</f>
        <v>-1</v>
      </c>
      <c r="CM38" s="0" t="n">
        <f aca="false">IF(CL38=-1,-1, VALUE(MID(CK38,CL38+2, IFERROR(FIND(" ",CK38,CL38),999)-CL38-2)))</f>
        <v>-1</v>
      </c>
      <c r="CN38" s="0" t="str">
        <f aca="false">IF(OR(CL38=-1,IFERROR(INDEX(CL$2:CL$100,CM38),999)&gt;=0),CK38, REPLACE(CK38,CL38,IFERROR(FIND(" ",CK38,CL38),999)-CL38,                   INDEX(CK$2:CK$100,CM38)                  ) )</f>
        <v/>
      </c>
      <c r="CO38" s="0" t="n">
        <f aca="false">IFERROR(FIND("f_",LOWER(CN38)),-1)</f>
        <v>-1</v>
      </c>
      <c r="CP38" s="0" t="n">
        <f aca="false">IF(CO38=-1,-1, VALUE(MID(CN38,CO38+2, IFERROR(FIND(" ",CN38,CO38),999)-CO38-2)))</f>
        <v>-1</v>
      </c>
      <c r="CQ38" s="0" t="str">
        <f aca="false">IF(OR(CO38=-1,IFERROR(INDEX(CO$2:CO$100,CP38),999)&gt;=0),CN38, REPLACE(CN38,CO38,IFERROR(FIND(" ",CN38,CO38),999)-CO38,                   INDEX(CN$2:CN$100,CP38)                  ) )</f>
        <v/>
      </c>
      <c r="CR38" s="0" t="n">
        <f aca="false">IFERROR(FIND("f_",LOWER(CQ38)),-1)</f>
        <v>-1</v>
      </c>
      <c r="CS38" s="0" t="n">
        <f aca="false">IF(CR38=-1,-1, VALUE(MID(CQ38,CR38+2, IFERROR(FIND(" ",CQ38,CR38),999)-CR38-2)))</f>
        <v>-1</v>
      </c>
      <c r="CT38" s="0" t="str">
        <f aca="false">IF(OR(CR38=-1,IFERROR(INDEX(CR$2:CR$100,CS38),999)&gt;=0),CQ38, REPLACE(CQ38,CR38,IFERROR(FIND(" ",CQ38,CR38),999)-CR38,                   INDEX(CQ$2:CQ$100,CS38)                  ) )</f>
        <v/>
      </c>
      <c r="CU38" s="0" t="n">
        <f aca="false">IFERROR(FIND("f_",LOWER(CT38)),-1)</f>
        <v>-1</v>
      </c>
      <c r="CV38" s="0" t="n">
        <f aca="false">IF(CU38=-1,-1, VALUE(MID(CT38,CU38+2, IFERROR(FIND(" ",CT38,CU38),999)-CU38-2)))</f>
        <v>-1</v>
      </c>
      <c r="CW38" s="0" t="str">
        <f aca="false">IF(OR(CU38=-1,IFERROR(INDEX(CU$2:CU$100,CV38),999)&gt;=0),CT38, REPLACE(CT38,CU38,IFERROR(FIND(" ",CT38,CU38),999)-CU38,                   INDEX(CT$2:CT$100,CV38)                  ) )</f>
        <v/>
      </c>
      <c r="CX38" s="0" t="n">
        <f aca="false">IFERROR(FIND("f_",LOWER(CW38)),-1)</f>
        <v>-1</v>
      </c>
      <c r="CY38" s="0" t="n">
        <f aca="false">IF(CX38=-1,-1, VALUE(MID(CW38,CX38+2, IFERROR(FIND(" ",CW38,CX38),999)-CX38-2)))</f>
        <v>-1</v>
      </c>
      <c r="CZ38" s="0" t="str">
        <f aca="false">IF(OR(CX38=-1,IFERROR(INDEX(CX$2:CX$100,CY38),999)&gt;=0),CW38, REPLACE(CW38,CX38,IFERROR(FIND(" ",CW38,CX38),999)-CX38,                   INDEX(CW$2:CW$100,CY38)                  ) )</f>
        <v/>
      </c>
      <c r="DA38" s="0" t="n">
        <f aca="false">IFERROR(FIND("f_",LOWER(CZ38)),-1)</f>
        <v>-1</v>
      </c>
      <c r="DB38" s="0" t="n">
        <f aca="false">IF(DA38=-1,-1, VALUE(MID(CZ38,DA38+2, IFERROR(FIND(" ",CZ38,DA38),999)-DA38-2)))</f>
        <v>-1</v>
      </c>
      <c r="DC38" s="0" t="str">
        <f aca="false">IF(OR(DA38=-1,IFERROR(INDEX(DA$2:DA$100,DB38),999)&gt;=0),CZ38, REPLACE(CZ38,DA38,IFERROR(FIND(" ",CZ38,DA38),999)-DA38,                   INDEX(CZ$2:CZ$100,DB38)                  ) )</f>
        <v/>
      </c>
    </row>
    <row r="39" customFormat="false" ht="13.8" hidden="false" customHeight="false" outlineLevel="0" collapsed="false">
      <c r="D39" s="1"/>
      <c r="L39" s="0" t="str">
        <f aca="false">DC39</f>
        <v/>
      </c>
      <c r="O39" s="0" t="e">
        <f aca="false">IF(D39="join", E39&amp;"["&amp;G39&amp;"] = "&amp;F39&amp;"["&amp;G39&amp;"]" &amp;IF(H39="",""," ∧ "&amp;E39&amp;"["&amp;H39&amp;"] = "&amp;F39&amp;"["&amp;H39&amp;"]") &amp;IF(I39="",""," ∧ "&amp;E39&amp;"["&amp;I39&amp;"] = "&amp;F39&amp;"["&amp;I39&amp;"]"), NA())</f>
        <v>#N/A</v>
      </c>
      <c r="P39" s="0" t="e">
        <f aca="false">IFERROR(O39,VLOOKUP($D39,Relrows!$A:$E,5,0))</f>
        <v>#N/A</v>
      </c>
      <c r="Q39" s="0" t="e">
        <f aca="false">SUBSTITUTE(SUBSTITUTE(SUBSTITUTE(P39,"parm1",E39),"parm2",F39),"parm3",G39)</f>
        <v>#N/A</v>
      </c>
      <c r="R39" s="0" t="str">
        <f aca="false">IFERROR(VLOOKUP(ROW($A38),$J$2:$Q$100,COLUMN(Q38)-COLUMN(J38)+1,0),"")</f>
        <v/>
      </c>
      <c r="T39" s="0" t="str">
        <f aca="false">R39</f>
        <v/>
      </c>
      <c r="U39" s="0" t="n">
        <f aca="false">IFERROR(FIND("f_",LOWER(T39)),-1)</f>
        <v>-1</v>
      </c>
      <c r="V39" s="0" t="n">
        <f aca="false">IF(U39=-1,-1, VALUE(MID(T39,U39+2, IFERROR(FIND(" ",T39,U39),999)-U39-2)))</f>
        <v>-1</v>
      </c>
      <c r="W39" s="0" t="str">
        <f aca="false">IF(OR(U39=-1,IFERROR(INDEX(U$2:U$100,V39),999)&gt;=0),T39, REPLACE(T39,U39,IFERROR(FIND(" ",T39,U39),999)-U39,                   INDEX(T$2:T$100,V39)                  ) )</f>
        <v/>
      </c>
      <c r="X39" s="0" t="n">
        <f aca="false">IFERROR(FIND("f_",LOWER(W39)),-1)</f>
        <v>-1</v>
      </c>
      <c r="Y39" s="0" t="n">
        <f aca="false">IF(X39=-1,-1, VALUE(MID(W39,X39+2, IFERROR(FIND(" ",W39,X39),999)-X39-2)))</f>
        <v>-1</v>
      </c>
      <c r="Z39" s="0" t="str">
        <f aca="false">IF(OR(X39=-1,IFERROR(INDEX(X$2:X$100,Y39),999)&gt;=0),W39, REPLACE(W39,X39,IFERROR(FIND(" ",W39,X39),999)-X39,                   INDEX(W$2:W$100,Y39)                  ) )</f>
        <v/>
      </c>
      <c r="AA39" s="0" t="n">
        <f aca="false">IFERROR(FIND("f_",LOWER(Z39)),-1)</f>
        <v>-1</v>
      </c>
      <c r="AB39" s="0" t="n">
        <f aca="false">IF(AA39=-1,-1, VALUE(MID(Z39,AA39+2, IFERROR(FIND(" ",Z39,AA39),999)-AA39-2)))</f>
        <v>-1</v>
      </c>
      <c r="AC39" s="0" t="str">
        <f aca="false">IF(OR(AA39=-1,IFERROR(INDEX(AA$2:AA$100,AB39),999)&gt;=0),Z39, REPLACE(Z39,AA39,IFERROR(FIND(" ",Z39,AA39),999)-AA39,                   INDEX(Z$2:Z$100,AB39)                  ) )</f>
        <v/>
      </c>
      <c r="AD39" s="0" t="n">
        <f aca="false">IFERROR(FIND("f_",LOWER(AC39)),-1)</f>
        <v>-1</v>
      </c>
      <c r="AE39" s="0" t="n">
        <f aca="false">IF(AD39=-1,-1, VALUE(MID(AC39,AD39+2, IFERROR(FIND(" ",AC39,AD39),999)-AD39-2)))</f>
        <v>-1</v>
      </c>
      <c r="AF39" s="0" t="str">
        <f aca="false">IF(OR(AD39=-1,IFERROR(INDEX(AD$2:AD$100,AE39),999)&gt;=0),AC39, REPLACE(AC39,AD39,IFERROR(FIND(" ",AC39,AD39),999)-AD39,                   INDEX(AC$2:AC$100,AE39)                  ) )</f>
        <v/>
      </c>
      <c r="AG39" s="0" t="n">
        <f aca="false">IFERROR(FIND("f_",LOWER(AF39)),-1)</f>
        <v>-1</v>
      </c>
      <c r="AH39" s="0" t="n">
        <f aca="false">IF(AG39=-1,-1, VALUE(MID(AF39,AG39+2, IFERROR(FIND(" ",AF39,AG39),999)-AG39-2)))</f>
        <v>-1</v>
      </c>
      <c r="AI39" s="0" t="str">
        <f aca="false">IF(OR(AG39=-1,IFERROR(INDEX(AG$2:AG$100,AH39),999)&gt;=0),AF39, REPLACE(AF39,AG39,IFERROR(FIND(" ",AF39,AG39),999)-AG39,                   INDEX(AF$2:AF$100,AH39)                  ) )</f>
        <v/>
      </c>
      <c r="AJ39" s="0" t="n">
        <f aca="false">IFERROR(FIND("f_",LOWER(AI39)),-1)</f>
        <v>-1</v>
      </c>
      <c r="AK39" s="0" t="n">
        <f aca="false">IF(AJ39=-1,-1, VALUE(MID(AI39,AJ39+2, IFERROR(FIND(" ",AI39,AJ39),999)-AJ39-2)))</f>
        <v>-1</v>
      </c>
      <c r="AL39" s="0" t="str">
        <f aca="false">IF(OR(AJ39=-1,IFERROR(INDEX(AJ$2:AJ$100,AK39),999)&gt;=0),AI39, REPLACE(AI39,AJ39,IFERROR(FIND(" ",AI39,AJ39),999)-AJ39,                   INDEX(AI$2:AI$100,AK39)                  ) )</f>
        <v/>
      </c>
      <c r="AM39" s="0" t="n">
        <f aca="false">IFERROR(FIND("f_",LOWER(AL39)),-1)</f>
        <v>-1</v>
      </c>
      <c r="AN39" s="0" t="n">
        <f aca="false">IF(AM39=-1,-1, VALUE(MID(AL39,AM39+2, IFERROR(FIND(" ",AL39,AM39),999)-AM39-2)))</f>
        <v>-1</v>
      </c>
      <c r="AO39" s="0" t="str">
        <f aca="false">IF(OR(AM39=-1,IFERROR(INDEX(AM$2:AM$100,AN39),999)&gt;=0),AL39, REPLACE(AL39,AM39,IFERROR(FIND(" ",AL39,AM39),999)-AM39,                   INDEX(AL$2:AL$100,AN39)                  ) )</f>
        <v/>
      </c>
      <c r="AP39" s="0" t="n">
        <f aca="false">IFERROR(FIND("f_",LOWER(AO39)),-1)</f>
        <v>-1</v>
      </c>
      <c r="AQ39" s="0" t="n">
        <f aca="false">IF(AP39=-1,-1, VALUE(MID(AO39,AP39+2, IFERROR(FIND(" ",AO39,AP39),999)-AP39-2)))</f>
        <v>-1</v>
      </c>
      <c r="AR39" s="0" t="str">
        <f aca="false">IF(OR(AP39=-1,IFERROR(INDEX(AP$2:AP$100,AQ39),999)&gt;=0),AO39, REPLACE(AO39,AP39,IFERROR(FIND(" ",AO39,AP39),999)-AP39,                   INDEX(AO$2:AO$100,AQ39)                  ) )</f>
        <v/>
      </c>
      <c r="AS39" s="0" t="n">
        <f aca="false">IFERROR(FIND("f_",LOWER(AR39)),-1)</f>
        <v>-1</v>
      </c>
      <c r="AT39" s="0" t="n">
        <f aca="false">IF(AS39=-1,-1, VALUE(MID(AR39,AS39+2, IFERROR(FIND(" ",AR39,AS39),999)-AS39-2)))</f>
        <v>-1</v>
      </c>
      <c r="AU39" s="0" t="str">
        <f aca="false">IF(OR(AS39=-1,IFERROR(INDEX(AS$2:AS$100,AT39),999)&gt;=0),AR39, REPLACE(AR39,AS39,IFERROR(FIND(" ",AR39,AS39),999)-AS39,                   INDEX(AR$2:AR$100,AT39)                  ) )</f>
        <v/>
      </c>
      <c r="AV39" s="0" t="n">
        <f aca="false">IFERROR(FIND("f_",LOWER(AU39)),-1)</f>
        <v>-1</v>
      </c>
      <c r="AW39" s="0" t="n">
        <f aca="false">IF(AV39=-1,-1, VALUE(MID(AU39,AV39+2, IFERROR(FIND(" ",AU39,AV39),999)-AV39-2)))</f>
        <v>-1</v>
      </c>
      <c r="AX39" s="0" t="str">
        <f aca="false">IF(OR(AV39=-1,IFERROR(INDEX(AV$2:AV$100,AW39),999)&gt;=0),AU39, REPLACE(AU39,AV39,IFERROR(FIND(" ",AU39,AV39),999)-AV39,                   INDEX(AU$2:AU$100,AW39)                  ) )</f>
        <v/>
      </c>
      <c r="AY39" s="0" t="n">
        <f aca="false">IFERROR(FIND("f_",LOWER(AX39)),-1)</f>
        <v>-1</v>
      </c>
      <c r="AZ39" s="0" t="n">
        <f aca="false">IF(AY39=-1,-1, VALUE(MID(AX39,AY39+2, IFERROR(FIND(" ",AX39,AY39),999)-AY39-2)))</f>
        <v>-1</v>
      </c>
      <c r="BA39" s="0" t="str">
        <f aca="false">IF(OR(AY39=-1,IFERROR(INDEX(AY$2:AY$100,AZ39),999)&gt;=0),AX39, REPLACE(AX39,AY39,IFERROR(FIND(" ",AX39,AY39),999)-AY39,                   INDEX(AX$2:AX$100,AZ39)                  ) )</f>
        <v/>
      </c>
      <c r="BB39" s="0" t="n">
        <f aca="false">IFERROR(FIND("f_",LOWER(BA39)),-1)</f>
        <v>-1</v>
      </c>
      <c r="BC39" s="0" t="n">
        <f aca="false">IF(BB39=-1,-1, VALUE(MID(BA39,BB39+2, IFERROR(FIND(" ",BA39,BB39),999)-BB39-2)))</f>
        <v>-1</v>
      </c>
      <c r="BD39" s="0" t="str">
        <f aca="false">IF(OR(BB39=-1,IFERROR(INDEX(BB$2:BB$100,BC39),999)&gt;=0),BA39, REPLACE(BA39,BB39,IFERROR(FIND(" ",BA39,BB39),999)-BB39,                   INDEX(BA$2:BA$100,BC39)                  ) )</f>
        <v/>
      </c>
      <c r="BE39" s="0" t="n">
        <f aca="false">IFERROR(FIND("f_",LOWER(BD39)),-1)</f>
        <v>-1</v>
      </c>
      <c r="BF39" s="0" t="n">
        <f aca="false">IF(BE39=-1,-1, VALUE(MID(BD39,BE39+2, IFERROR(FIND(" ",BD39,BE39),999)-BE39-2)))</f>
        <v>-1</v>
      </c>
      <c r="BG39" s="0" t="str">
        <f aca="false">IF(OR(BE39=-1,IFERROR(INDEX(BE$2:BE$100,BF39),999)&gt;=0),BD39, REPLACE(BD39,BE39,IFERROR(FIND(" ",BD39,BE39),999)-BE39,                   INDEX(BD$2:BD$100,BF39)                  ) )</f>
        <v/>
      </c>
      <c r="BH39" s="0" t="n">
        <f aca="false">IFERROR(FIND("f_",LOWER(BG39)),-1)</f>
        <v>-1</v>
      </c>
      <c r="BI39" s="0" t="n">
        <f aca="false">IF(BH39=-1,-1, VALUE(MID(BG39,BH39+2, IFERROR(FIND(" ",BG39,BH39),999)-BH39-2)))</f>
        <v>-1</v>
      </c>
      <c r="BJ39" s="0" t="str">
        <f aca="false">IF(OR(BH39=-1,IFERROR(INDEX(BH$2:BH$100,BI39),999)&gt;=0),BG39, REPLACE(BG39,BH39,IFERROR(FIND(" ",BG39,BH39),999)-BH39,                   INDEX(BG$2:BG$100,BI39)                  ) )</f>
        <v/>
      </c>
      <c r="BK39" s="0" t="n">
        <f aca="false">IFERROR(FIND("f_",LOWER(BJ39)),-1)</f>
        <v>-1</v>
      </c>
      <c r="BL39" s="0" t="n">
        <f aca="false">IF(BK39=-1,-1, VALUE(MID(BJ39,BK39+2, IFERROR(FIND(" ",BJ39,BK39),999)-BK39-2)))</f>
        <v>-1</v>
      </c>
      <c r="BM39" s="0" t="str">
        <f aca="false">IF(OR(BK39=-1,IFERROR(INDEX(BK$2:BK$100,BL39),999)&gt;=0),BJ39, REPLACE(BJ39,BK39,IFERROR(FIND(" ",BJ39,BK39),999)-BK39,                   INDEX(BJ$2:BJ$100,BL39)                  ) )</f>
        <v/>
      </c>
      <c r="BN39" s="0" t="n">
        <f aca="false">IFERROR(FIND("f_",LOWER(BM39)),-1)</f>
        <v>-1</v>
      </c>
      <c r="BO39" s="0" t="n">
        <f aca="false">IF(BN39=-1,-1, VALUE(MID(BM39,BN39+2, IFERROR(FIND(" ",BM39,BN39),999)-BN39-2)))</f>
        <v>-1</v>
      </c>
      <c r="BP39" s="0" t="str">
        <f aca="false">IF(OR(BN39=-1,IFERROR(INDEX(BN$2:BN$100,BO39),999)&gt;=0),BM39, REPLACE(BM39,BN39,IFERROR(FIND(" ",BM39,BN39),999)-BN39,                   INDEX(BM$2:BM$100,BO39)                  ) )</f>
        <v/>
      </c>
      <c r="BQ39" s="0" t="n">
        <f aca="false">IFERROR(FIND("f_",LOWER(BP39)),-1)</f>
        <v>-1</v>
      </c>
      <c r="BR39" s="0" t="n">
        <f aca="false">IF(BQ39=-1,-1, VALUE(MID(BP39,BQ39+2, IFERROR(FIND(" ",BP39,BQ39),999)-BQ39-2)))</f>
        <v>-1</v>
      </c>
      <c r="BS39" s="0" t="str">
        <f aca="false">IF(OR(BQ39=-1,IFERROR(INDEX(BQ$2:BQ$100,BR39),999)&gt;=0),BP39, REPLACE(BP39,BQ39,IFERROR(FIND(" ",BP39,BQ39),999)-BQ39,                   INDEX(BP$2:BP$100,BR39)                  ) )</f>
        <v/>
      </c>
      <c r="BT39" s="0" t="n">
        <f aca="false">IFERROR(FIND("f_",LOWER(BS39)),-1)</f>
        <v>-1</v>
      </c>
      <c r="BU39" s="0" t="n">
        <f aca="false">IF(BT39=-1,-1, VALUE(MID(BS39,BT39+2, IFERROR(FIND(" ",BS39,BT39),999)-BT39-2)))</f>
        <v>-1</v>
      </c>
      <c r="BV39" s="0" t="str">
        <f aca="false">IF(OR(BT39=-1,IFERROR(INDEX(BT$2:BT$100,BU39),999)&gt;=0),BS39, REPLACE(BS39,BT39,IFERROR(FIND(" ",BS39,BT39),999)-BT39,                   INDEX(BS$2:BS$100,BU39)                  ) )</f>
        <v/>
      </c>
      <c r="BW39" s="0" t="n">
        <f aca="false">IFERROR(FIND("f_",LOWER(BV39)),-1)</f>
        <v>-1</v>
      </c>
      <c r="BX39" s="0" t="n">
        <f aca="false">IF(BW39=-1,-1, VALUE(MID(BV39,BW39+2, IFERROR(FIND(" ",BV39,BW39),999)-BW39-2)))</f>
        <v>-1</v>
      </c>
      <c r="BY39" s="0" t="str">
        <f aca="false">IF(OR(BW39=-1,IFERROR(INDEX(BW$2:BW$100,BX39),999)&gt;=0),BV39, REPLACE(BV39,BW39,IFERROR(FIND(" ",BV39,BW39),999)-BW39,                   INDEX(BV$2:BV$100,BX39)                  ) )</f>
        <v/>
      </c>
      <c r="BZ39" s="0" t="n">
        <f aca="false">IFERROR(FIND("f_",LOWER(BY39)),-1)</f>
        <v>-1</v>
      </c>
      <c r="CA39" s="0" t="n">
        <f aca="false">IF(BZ39=-1,-1, VALUE(MID(BY39,BZ39+2, IFERROR(FIND(" ",BY39,BZ39),999)-BZ39-2)))</f>
        <v>-1</v>
      </c>
      <c r="CB39" s="0" t="str">
        <f aca="false">IF(OR(BZ39=-1,IFERROR(INDEX(BZ$2:BZ$100,CA39),999)&gt;=0),BY39, REPLACE(BY39,BZ39,IFERROR(FIND(" ",BY39,BZ39),999)-BZ39,                   INDEX(BY$2:BY$100,CA39)                  ) )</f>
        <v/>
      </c>
      <c r="CC39" s="0" t="n">
        <f aca="false">IFERROR(FIND("f_",LOWER(CB39)),-1)</f>
        <v>-1</v>
      </c>
      <c r="CD39" s="0" t="n">
        <f aca="false">IF(CC39=-1,-1, VALUE(MID(CB39,CC39+2, IFERROR(FIND(" ",CB39,CC39),999)-CC39-2)))</f>
        <v>-1</v>
      </c>
      <c r="CE39" s="0" t="str">
        <f aca="false">IF(OR(CC39=-1,IFERROR(INDEX(CC$2:CC$100,CD39),999)&gt;=0),CB39, REPLACE(CB39,CC39,IFERROR(FIND(" ",CB39,CC39),999)-CC39,                   INDEX(CB$2:CB$100,CD39)                  ) )</f>
        <v/>
      </c>
      <c r="CF39" s="0" t="n">
        <f aca="false">IFERROR(FIND("f_",LOWER(CE39)),-1)</f>
        <v>-1</v>
      </c>
      <c r="CG39" s="0" t="n">
        <f aca="false">IF(CF39=-1,-1, VALUE(MID(CE39,CF39+2, IFERROR(FIND(" ",CE39,CF39),999)-CF39-2)))</f>
        <v>-1</v>
      </c>
      <c r="CH39" s="0" t="str">
        <f aca="false">IF(OR(CF39=-1,IFERROR(INDEX(CF$2:CF$100,CG39),999)&gt;=0),CE39, REPLACE(CE39,CF39,IFERROR(FIND(" ",CE39,CF39),999)-CF39,                   INDEX(CE$2:CE$100,CG39)                  ) )</f>
        <v/>
      </c>
      <c r="CI39" s="0" t="n">
        <f aca="false">IFERROR(FIND("f_",LOWER(CH39)),-1)</f>
        <v>-1</v>
      </c>
      <c r="CJ39" s="0" t="n">
        <f aca="false">IF(CI39=-1,-1, VALUE(MID(CH39,CI39+2, IFERROR(FIND(" ",CH39,CI39),999)-CI39-2)))</f>
        <v>-1</v>
      </c>
      <c r="CK39" s="0" t="str">
        <f aca="false">IF(OR(CI39=-1,IFERROR(INDEX(CI$2:CI$100,CJ39),999)&gt;=0),CH39, REPLACE(CH39,CI39,IFERROR(FIND(" ",CH39,CI39),999)-CI39,                   INDEX(CH$2:CH$100,CJ39)                  ) )</f>
        <v/>
      </c>
      <c r="CL39" s="0" t="n">
        <f aca="false">IFERROR(FIND("f_",LOWER(CK39)),-1)</f>
        <v>-1</v>
      </c>
      <c r="CM39" s="0" t="n">
        <f aca="false">IF(CL39=-1,-1, VALUE(MID(CK39,CL39+2, IFERROR(FIND(" ",CK39,CL39),999)-CL39-2)))</f>
        <v>-1</v>
      </c>
      <c r="CN39" s="0" t="str">
        <f aca="false">IF(OR(CL39=-1,IFERROR(INDEX(CL$2:CL$100,CM39),999)&gt;=0),CK39, REPLACE(CK39,CL39,IFERROR(FIND(" ",CK39,CL39),999)-CL39,                   INDEX(CK$2:CK$100,CM39)                  ) )</f>
        <v/>
      </c>
      <c r="CO39" s="0" t="n">
        <f aca="false">IFERROR(FIND("f_",LOWER(CN39)),-1)</f>
        <v>-1</v>
      </c>
      <c r="CP39" s="0" t="n">
        <f aca="false">IF(CO39=-1,-1, VALUE(MID(CN39,CO39+2, IFERROR(FIND(" ",CN39,CO39),999)-CO39-2)))</f>
        <v>-1</v>
      </c>
      <c r="CQ39" s="0" t="str">
        <f aca="false">IF(OR(CO39=-1,IFERROR(INDEX(CO$2:CO$100,CP39),999)&gt;=0),CN39, REPLACE(CN39,CO39,IFERROR(FIND(" ",CN39,CO39),999)-CO39,                   INDEX(CN$2:CN$100,CP39)                  ) )</f>
        <v/>
      </c>
      <c r="CR39" s="0" t="n">
        <f aca="false">IFERROR(FIND("f_",LOWER(CQ39)),-1)</f>
        <v>-1</v>
      </c>
      <c r="CS39" s="0" t="n">
        <f aca="false">IF(CR39=-1,-1, VALUE(MID(CQ39,CR39+2, IFERROR(FIND(" ",CQ39,CR39),999)-CR39-2)))</f>
        <v>-1</v>
      </c>
      <c r="CT39" s="0" t="str">
        <f aca="false">IF(OR(CR39=-1,IFERROR(INDEX(CR$2:CR$100,CS39),999)&gt;=0),CQ39, REPLACE(CQ39,CR39,IFERROR(FIND(" ",CQ39,CR39),999)-CR39,                   INDEX(CQ$2:CQ$100,CS39)                  ) )</f>
        <v/>
      </c>
      <c r="CU39" s="0" t="n">
        <f aca="false">IFERROR(FIND("f_",LOWER(CT39)),-1)</f>
        <v>-1</v>
      </c>
      <c r="CV39" s="0" t="n">
        <f aca="false">IF(CU39=-1,-1, VALUE(MID(CT39,CU39+2, IFERROR(FIND(" ",CT39,CU39),999)-CU39-2)))</f>
        <v>-1</v>
      </c>
      <c r="CW39" s="0" t="str">
        <f aca="false">IF(OR(CU39=-1,IFERROR(INDEX(CU$2:CU$100,CV39),999)&gt;=0),CT39, REPLACE(CT39,CU39,IFERROR(FIND(" ",CT39,CU39),999)-CU39,                   INDEX(CT$2:CT$100,CV39)                  ) )</f>
        <v/>
      </c>
      <c r="CX39" s="0" t="n">
        <f aca="false">IFERROR(FIND("f_",LOWER(CW39)),-1)</f>
        <v>-1</v>
      </c>
      <c r="CY39" s="0" t="n">
        <f aca="false">IF(CX39=-1,-1, VALUE(MID(CW39,CX39+2, IFERROR(FIND(" ",CW39,CX39),999)-CX39-2)))</f>
        <v>-1</v>
      </c>
      <c r="CZ39" s="0" t="str">
        <f aca="false">IF(OR(CX39=-1,IFERROR(INDEX(CX$2:CX$100,CY39),999)&gt;=0),CW39, REPLACE(CW39,CX39,IFERROR(FIND(" ",CW39,CX39),999)-CX39,                   INDEX(CW$2:CW$100,CY39)                  ) )</f>
        <v/>
      </c>
      <c r="DA39" s="0" t="n">
        <f aca="false">IFERROR(FIND("f_",LOWER(CZ39)),-1)</f>
        <v>-1</v>
      </c>
      <c r="DB39" s="0" t="n">
        <f aca="false">IF(DA39=-1,-1, VALUE(MID(CZ39,DA39+2, IFERROR(FIND(" ",CZ39,DA39),999)-DA39-2)))</f>
        <v>-1</v>
      </c>
      <c r="DC39" s="0" t="str">
        <f aca="false">IF(OR(DA39=-1,IFERROR(INDEX(DA$2:DA$100,DB39),999)&gt;=0),CZ39, REPLACE(CZ39,DA39,IFERROR(FIND(" ",CZ39,DA39),999)-DA39,                   INDEX(CZ$2:CZ$100,DB39)                  ) )</f>
        <v/>
      </c>
    </row>
    <row r="40" customFormat="false" ht="13.8" hidden="false" customHeight="false" outlineLevel="0" collapsed="false">
      <c r="D40" s="1"/>
      <c r="L40" s="0" t="str">
        <f aca="false">DC40</f>
        <v/>
      </c>
      <c r="O40" s="0" t="e">
        <f aca="false">IF(D40="join", E40&amp;"["&amp;G40&amp;"] = "&amp;F40&amp;"["&amp;G40&amp;"]" &amp;IF(H40="",""," ∧ "&amp;E40&amp;"["&amp;H40&amp;"] = "&amp;F40&amp;"["&amp;H40&amp;"]") &amp;IF(I40="",""," ∧ "&amp;E40&amp;"["&amp;I40&amp;"] = "&amp;F40&amp;"["&amp;I40&amp;"]"), NA())</f>
        <v>#N/A</v>
      </c>
      <c r="P40" s="0" t="e">
        <f aca="false">IFERROR(O40,VLOOKUP($D40,Relrows!$A:$E,5,0))</f>
        <v>#N/A</v>
      </c>
      <c r="Q40" s="0" t="e">
        <f aca="false">SUBSTITUTE(SUBSTITUTE(SUBSTITUTE(P40,"parm1",E40),"parm2",F40),"parm3",G40)</f>
        <v>#N/A</v>
      </c>
      <c r="R40" s="0" t="str">
        <f aca="false">IFERROR(VLOOKUP(ROW($A39),$J$2:$Q$100,COLUMN(Q39)-COLUMN(J39)+1,0),"")</f>
        <v/>
      </c>
      <c r="T40" s="0" t="str">
        <f aca="false">R40</f>
        <v/>
      </c>
      <c r="U40" s="0" t="n">
        <f aca="false">IFERROR(FIND("f_",LOWER(T40)),-1)</f>
        <v>-1</v>
      </c>
      <c r="V40" s="0" t="n">
        <f aca="false">IF(U40=-1,-1, VALUE(MID(T40,U40+2, IFERROR(FIND(" ",T40,U40),999)-U40-2)))</f>
        <v>-1</v>
      </c>
      <c r="W40" s="0" t="str">
        <f aca="false">IF(OR(U40=-1,IFERROR(INDEX(U$2:U$100,V40),999)&gt;=0),T40, REPLACE(T40,U40,IFERROR(FIND(" ",T40,U40),999)-U40,                   INDEX(T$2:T$100,V40)                  ) )</f>
        <v/>
      </c>
      <c r="X40" s="0" t="n">
        <f aca="false">IFERROR(FIND("f_",LOWER(W40)),-1)</f>
        <v>-1</v>
      </c>
      <c r="Y40" s="0" t="n">
        <f aca="false">IF(X40=-1,-1, VALUE(MID(W40,X40+2, IFERROR(FIND(" ",W40,X40),999)-X40-2)))</f>
        <v>-1</v>
      </c>
      <c r="Z40" s="0" t="str">
        <f aca="false">IF(OR(X40=-1,IFERROR(INDEX(X$2:X$100,Y40),999)&gt;=0),W40, REPLACE(W40,X40,IFERROR(FIND(" ",W40,X40),999)-X40,                   INDEX(W$2:W$100,Y40)                  ) )</f>
        <v/>
      </c>
      <c r="AA40" s="0" t="n">
        <f aca="false">IFERROR(FIND("f_",LOWER(Z40)),-1)</f>
        <v>-1</v>
      </c>
      <c r="AB40" s="0" t="n">
        <f aca="false">IF(AA40=-1,-1, VALUE(MID(Z40,AA40+2, IFERROR(FIND(" ",Z40,AA40),999)-AA40-2)))</f>
        <v>-1</v>
      </c>
      <c r="AC40" s="0" t="str">
        <f aca="false">IF(OR(AA40=-1,IFERROR(INDEX(AA$2:AA$100,AB40),999)&gt;=0),Z40, REPLACE(Z40,AA40,IFERROR(FIND(" ",Z40,AA40),999)-AA40,                   INDEX(Z$2:Z$100,AB40)                  ) )</f>
        <v/>
      </c>
      <c r="AD40" s="0" t="n">
        <f aca="false">IFERROR(FIND("f_",LOWER(AC40)),-1)</f>
        <v>-1</v>
      </c>
      <c r="AE40" s="0" t="n">
        <f aca="false">IF(AD40=-1,-1, VALUE(MID(AC40,AD40+2, IFERROR(FIND(" ",AC40,AD40),999)-AD40-2)))</f>
        <v>-1</v>
      </c>
      <c r="AF40" s="0" t="str">
        <f aca="false">IF(OR(AD40=-1,IFERROR(INDEX(AD$2:AD$100,AE40),999)&gt;=0),AC40, REPLACE(AC40,AD40,IFERROR(FIND(" ",AC40,AD40),999)-AD40,                   INDEX(AC$2:AC$100,AE40)                  ) )</f>
        <v/>
      </c>
      <c r="AG40" s="0" t="n">
        <f aca="false">IFERROR(FIND("f_",LOWER(AF40)),-1)</f>
        <v>-1</v>
      </c>
      <c r="AH40" s="0" t="n">
        <f aca="false">IF(AG40=-1,-1, VALUE(MID(AF40,AG40+2, IFERROR(FIND(" ",AF40,AG40),999)-AG40-2)))</f>
        <v>-1</v>
      </c>
      <c r="AI40" s="0" t="str">
        <f aca="false">IF(OR(AG40=-1,IFERROR(INDEX(AG$2:AG$100,AH40),999)&gt;=0),AF40, REPLACE(AF40,AG40,IFERROR(FIND(" ",AF40,AG40),999)-AG40,                   INDEX(AF$2:AF$100,AH40)                  ) )</f>
        <v/>
      </c>
      <c r="AJ40" s="0" t="n">
        <f aca="false">IFERROR(FIND("f_",LOWER(AI40)),-1)</f>
        <v>-1</v>
      </c>
      <c r="AK40" s="0" t="n">
        <f aca="false">IF(AJ40=-1,-1, VALUE(MID(AI40,AJ40+2, IFERROR(FIND(" ",AI40,AJ40),999)-AJ40-2)))</f>
        <v>-1</v>
      </c>
      <c r="AL40" s="0" t="str">
        <f aca="false">IF(OR(AJ40=-1,IFERROR(INDEX(AJ$2:AJ$100,AK40),999)&gt;=0),AI40, REPLACE(AI40,AJ40,IFERROR(FIND(" ",AI40,AJ40),999)-AJ40,                   INDEX(AI$2:AI$100,AK40)                  ) )</f>
        <v/>
      </c>
      <c r="AM40" s="0" t="n">
        <f aca="false">IFERROR(FIND("f_",LOWER(AL40)),-1)</f>
        <v>-1</v>
      </c>
      <c r="AN40" s="0" t="n">
        <f aca="false">IF(AM40=-1,-1, VALUE(MID(AL40,AM40+2, IFERROR(FIND(" ",AL40,AM40),999)-AM40-2)))</f>
        <v>-1</v>
      </c>
      <c r="AO40" s="0" t="str">
        <f aca="false">IF(OR(AM40=-1,IFERROR(INDEX(AM$2:AM$100,AN40),999)&gt;=0),AL40, REPLACE(AL40,AM40,IFERROR(FIND(" ",AL40,AM40),999)-AM40,                   INDEX(AL$2:AL$100,AN40)                  ) )</f>
        <v/>
      </c>
      <c r="AP40" s="0" t="n">
        <f aca="false">IFERROR(FIND("f_",LOWER(AO40)),-1)</f>
        <v>-1</v>
      </c>
      <c r="AQ40" s="0" t="n">
        <f aca="false">IF(AP40=-1,-1, VALUE(MID(AO40,AP40+2, IFERROR(FIND(" ",AO40,AP40),999)-AP40-2)))</f>
        <v>-1</v>
      </c>
      <c r="AR40" s="0" t="str">
        <f aca="false">IF(OR(AP40=-1,IFERROR(INDEX(AP$2:AP$100,AQ40),999)&gt;=0),AO40, REPLACE(AO40,AP40,IFERROR(FIND(" ",AO40,AP40),999)-AP40,                   INDEX(AO$2:AO$100,AQ40)                  ) )</f>
        <v/>
      </c>
      <c r="AS40" s="0" t="n">
        <f aca="false">IFERROR(FIND("f_",LOWER(AR40)),-1)</f>
        <v>-1</v>
      </c>
      <c r="AT40" s="0" t="n">
        <f aca="false">IF(AS40=-1,-1, VALUE(MID(AR40,AS40+2, IFERROR(FIND(" ",AR40,AS40),999)-AS40-2)))</f>
        <v>-1</v>
      </c>
      <c r="AU40" s="0" t="str">
        <f aca="false">IF(OR(AS40=-1,IFERROR(INDEX(AS$2:AS$100,AT40),999)&gt;=0),AR40, REPLACE(AR40,AS40,IFERROR(FIND(" ",AR40,AS40),999)-AS40,                   INDEX(AR$2:AR$100,AT40)                  ) )</f>
        <v/>
      </c>
      <c r="AV40" s="0" t="n">
        <f aca="false">IFERROR(FIND("f_",LOWER(AU40)),-1)</f>
        <v>-1</v>
      </c>
      <c r="AW40" s="0" t="n">
        <f aca="false">IF(AV40=-1,-1, VALUE(MID(AU40,AV40+2, IFERROR(FIND(" ",AU40,AV40),999)-AV40-2)))</f>
        <v>-1</v>
      </c>
      <c r="AX40" s="0" t="str">
        <f aca="false">IF(OR(AV40=-1,IFERROR(INDEX(AV$2:AV$100,AW40),999)&gt;=0),AU40, REPLACE(AU40,AV40,IFERROR(FIND(" ",AU40,AV40),999)-AV40,                   INDEX(AU$2:AU$100,AW40)                  ) )</f>
        <v/>
      </c>
      <c r="AY40" s="0" t="n">
        <f aca="false">IFERROR(FIND("f_",LOWER(AX40)),-1)</f>
        <v>-1</v>
      </c>
      <c r="AZ40" s="0" t="n">
        <f aca="false">IF(AY40=-1,-1, VALUE(MID(AX40,AY40+2, IFERROR(FIND(" ",AX40,AY40),999)-AY40-2)))</f>
        <v>-1</v>
      </c>
      <c r="BA40" s="0" t="str">
        <f aca="false">IF(OR(AY40=-1,IFERROR(INDEX(AY$2:AY$100,AZ40),999)&gt;=0),AX40, REPLACE(AX40,AY40,IFERROR(FIND(" ",AX40,AY40),999)-AY40,                   INDEX(AX$2:AX$100,AZ40)                  ) )</f>
        <v/>
      </c>
      <c r="BB40" s="0" t="n">
        <f aca="false">IFERROR(FIND("f_",LOWER(BA40)),-1)</f>
        <v>-1</v>
      </c>
      <c r="BC40" s="0" t="n">
        <f aca="false">IF(BB40=-1,-1, VALUE(MID(BA40,BB40+2, IFERROR(FIND(" ",BA40,BB40),999)-BB40-2)))</f>
        <v>-1</v>
      </c>
      <c r="BD40" s="0" t="str">
        <f aca="false">IF(OR(BB40=-1,IFERROR(INDEX(BB$2:BB$100,BC40),999)&gt;=0),BA40, REPLACE(BA40,BB40,IFERROR(FIND(" ",BA40,BB40),999)-BB40,                   INDEX(BA$2:BA$100,BC40)                  ) )</f>
        <v/>
      </c>
      <c r="BE40" s="0" t="n">
        <f aca="false">IFERROR(FIND("f_",LOWER(BD40)),-1)</f>
        <v>-1</v>
      </c>
      <c r="BF40" s="0" t="n">
        <f aca="false">IF(BE40=-1,-1, VALUE(MID(BD40,BE40+2, IFERROR(FIND(" ",BD40,BE40),999)-BE40-2)))</f>
        <v>-1</v>
      </c>
      <c r="BG40" s="0" t="str">
        <f aca="false">IF(OR(BE40=-1,IFERROR(INDEX(BE$2:BE$100,BF40),999)&gt;=0),BD40, REPLACE(BD40,BE40,IFERROR(FIND(" ",BD40,BE40),999)-BE40,                   INDEX(BD$2:BD$100,BF40)                  ) )</f>
        <v/>
      </c>
      <c r="BH40" s="0" t="n">
        <f aca="false">IFERROR(FIND("f_",LOWER(BG40)),-1)</f>
        <v>-1</v>
      </c>
      <c r="BI40" s="0" t="n">
        <f aca="false">IF(BH40=-1,-1, VALUE(MID(BG40,BH40+2, IFERROR(FIND(" ",BG40,BH40),999)-BH40-2)))</f>
        <v>-1</v>
      </c>
      <c r="BJ40" s="0" t="str">
        <f aca="false">IF(OR(BH40=-1,IFERROR(INDEX(BH$2:BH$100,BI40),999)&gt;=0),BG40, REPLACE(BG40,BH40,IFERROR(FIND(" ",BG40,BH40),999)-BH40,                   INDEX(BG$2:BG$100,BI40)                  ) )</f>
        <v/>
      </c>
      <c r="BK40" s="0" t="n">
        <f aca="false">IFERROR(FIND("f_",LOWER(BJ40)),-1)</f>
        <v>-1</v>
      </c>
      <c r="BL40" s="0" t="n">
        <f aca="false">IF(BK40=-1,-1, VALUE(MID(BJ40,BK40+2, IFERROR(FIND(" ",BJ40,BK40),999)-BK40-2)))</f>
        <v>-1</v>
      </c>
      <c r="BM40" s="0" t="str">
        <f aca="false">IF(OR(BK40=-1,IFERROR(INDEX(BK$2:BK$100,BL40),999)&gt;=0),BJ40, REPLACE(BJ40,BK40,IFERROR(FIND(" ",BJ40,BK40),999)-BK40,                   INDEX(BJ$2:BJ$100,BL40)                  ) )</f>
        <v/>
      </c>
      <c r="BN40" s="0" t="n">
        <f aca="false">IFERROR(FIND("f_",LOWER(BM40)),-1)</f>
        <v>-1</v>
      </c>
      <c r="BO40" s="0" t="n">
        <f aca="false">IF(BN40=-1,-1, VALUE(MID(BM40,BN40+2, IFERROR(FIND(" ",BM40,BN40),999)-BN40-2)))</f>
        <v>-1</v>
      </c>
      <c r="BP40" s="0" t="str">
        <f aca="false">IF(OR(BN40=-1,IFERROR(INDEX(BN$2:BN$100,BO40),999)&gt;=0),BM40, REPLACE(BM40,BN40,IFERROR(FIND(" ",BM40,BN40),999)-BN40,                   INDEX(BM$2:BM$100,BO40)                  ) )</f>
        <v/>
      </c>
      <c r="BQ40" s="0" t="n">
        <f aca="false">IFERROR(FIND("f_",LOWER(BP40)),-1)</f>
        <v>-1</v>
      </c>
      <c r="BR40" s="0" t="n">
        <f aca="false">IF(BQ40=-1,-1, VALUE(MID(BP40,BQ40+2, IFERROR(FIND(" ",BP40,BQ40),999)-BQ40-2)))</f>
        <v>-1</v>
      </c>
      <c r="BS40" s="0" t="str">
        <f aca="false">IF(OR(BQ40=-1,IFERROR(INDEX(BQ$2:BQ$100,BR40),999)&gt;=0),BP40, REPLACE(BP40,BQ40,IFERROR(FIND(" ",BP40,BQ40),999)-BQ40,                   INDEX(BP$2:BP$100,BR40)                  ) )</f>
        <v/>
      </c>
      <c r="BT40" s="0" t="n">
        <f aca="false">IFERROR(FIND("f_",LOWER(BS40)),-1)</f>
        <v>-1</v>
      </c>
      <c r="BU40" s="0" t="n">
        <f aca="false">IF(BT40=-1,-1, VALUE(MID(BS40,BT40+2, IFERROR(FIND(" ",BS40,BT40),999)-BT40-2)))</f>
        <v>-1</v>
      </c>
      <c r="BV40" s="0" t="str">
        <f aca="false">IF(OR(BT40=-1,IFERROR(INDEX(BT$2:BT$100,BU40),999)&gt;=0),BS40, REPLACE(BS40,BT40,IFERROR(FIND(" ",BS40,BT40),999)-BT40,                   INDEX(BS$2:BS$100,BU40)                  ) )</f>
        <v/>
      </c>
      <c r="BW40" s="0" t="n">
        <f aca="false">IFERROR(FIND("f_",LOWER(BV40)),-1)</f>
        <v>-1</v>
      </c>
      <c r="BX40" s="0" t="n">
        <f aca="false">IF(BW40=-1,-1, VALUE(MID(BV40,BW40+2, IFERROR(FIND(" ",BV40,BW40),999)-BW40-2)))</f>
        <v>-1</v>
      </c>
      <c r="BY40" s="0" t="str">
        <f aca="false">IF(OR(BW40=-1,IFERROR(INDEX(BW$2:BW$100,BX40),999)&gt;=0),BV40, REPLACE(BV40,BW40,IFERROR(FIND(" ",BV40,BW40),999)-BW40,                   INDEX(BV$2:BV$100,BX40)                  ) )</f>
        <v/>
      </c>
      <c r="BZ40" s="0" t="n">
        <f aca="false">IFERROR(FIND("f_",LOWER(BY40)),-1)</f>
        <v>-1</v>
      </c>
      <c r="CA40" s="0" t="n">
        <f aca="false">IF(BZ40=-1,-1, VALUE(MID(BY40,BZ40+2, IFERROR(FIND(" ",BY40,BZ40),999)-BZ40-2)))</f>
        <v>-1</v>
      </c>
      <c r="CB40" s="0" t="str">
        <f aca="false">IF(OR(BZ40=-1,IFERROR(INDEX(BZ$2:BZ$100,CA40),999)&gt;=0),BY40, REPLACE(BY40,BZ40,IFERROR(FIND(" ",BY40,BZ40),999)-BZ40,                   INDEX(BY$2:BY$100,CA40)                  ) )</f>
        <v/>
      </c>
      <c r="CC40" s="0" t="n">
        <f aca="false">IFERROR(FIND("f_",LOWER(CB40)),-1)</f>
        <v>-1</v>
      </c>
      <c r="CD40" s="0" t="n">
        <f aca="false">IF(CC40=-1,-1, VALUE(MID(CB40,CC40+2, IFERROR(FIND(" ",CB40,CC40),999)-CC40-2)))</f>
        <v>-1</v>
      </c>
      <c r="CE40" s="0" t="str">
        <f aca="false">IF(OR(CC40=-1,IFERROR(INDEX(CC$2:CC$100,CD40),999)&gt;=0),CB40, REPLACE(CB40,CC40,IFERROR(FIND(" ",CB40,CC40),999)-CC40,                   INDEX(CB$2:CB$100,CD40)                  ) )</f>
        <v/>
      </c>
      <c r="CF40" s="0" t="n">
        <f aca="false">IFERROR(FIND("f_",LOWER(CE40)),-1)</f>
        <v>-1</v>
      </c>
      <c r="CG40" s="0" t="n">
        <f aca="false">IF(CF40=-1,-1, VALUE(MID(CE40,CF40+2, IFERROR(FIND(" ",CE40,CF40),999)-CF40-2)))</f>
        <v>-1</v>
      </c>
      <c r="CH40" s="0" t="str">
        <f aca="false">IF(OR(CF40=-1,IFERROR(INDEX(CF$2:CF$100,CG40),999)&gt;=0),CE40, REPLACE(CE40,CF40,IFERROR(FIND(" ",CE40,CF40),999)-CF40,                   INDEX(CE$2:CE$100,CG40)                  ) )</f>
        <v/>
      </c>
      <c r="CI40" s="0" t="n">
        <f aca="false">IFERROR(FIND("f_",LOWER(CH40)),-1)</f>
        <v>-1</v>
      </c>
      <c r="CJ40" s="0" t="n">
        <f aca="false">IF(CI40=-1,-1, VALUE(MID(CH40,CI40+2, IFERROR(FIND(" ",CH40,CI40),999)-CI40-2)))</f>
        <v>-1</v>
      </c>
      <c r="CK40" s="0" t="str">
        <f aca="false">IF(OR(CI40=-1,IFERROR(INDEX(CI$2:CI$100,CJ40),999)&gt;=0),CH40, REPLACE(CH40,CI40,IFERROR(FIND(" ",CH40,CI40),999)-CI40,                   INDEX(CH$2:CH$100,CJ40)                  ) )</f>
        <v/>
      </c>
      <c r="CL40" s="0" t="n">
        <f aca="false">IFERROR(FIND("f_",LOWER(CK40)),-1)</f>
        <v>-1</v>
      </c>
      <c r="CM40" s="0" t="n">
        <f aca="false">IF(CL40=-1,-1, VALUE(MID(CK40,CL40+2, IFERROR(FIND(" ",CK40,CL40),999)-CL40-2)))</f>
        <v>-1</v>
      </c>
      <c r="CN40" s="0" t="str">
        <f aca="false">IF(OR(CL40=-1,IFERROR(INDEX(CL$2:CL$100,CM40),999)&gt;=0),CK40, REPLACE(CK40,CL40,IFERROR(FIND(" ",CK40,CL40),999)-CL40,                   INDEX(CK$2:CK$100,CM40)                  ) )</f>
        <v/>
      </c>
      <c r="CO40" s="0" t="n">
        <f aca="false">IFERROR(FIND("f_",LOWER(CN40)),-1)</f>
        <v>-1</v>
      </c>
      <c r="CP40" s="0" t="n">
        <f aca="false">IF(CO40=-1,-1, VALUE(MID(CN40,CO40+2, IFERROR(FIND(" ",CN40,CO40),999)-CO40-2)))</f>
        <v>-1</v>
      </c>
      <c r="CQ40" s="0" t="str">
        <f aca="false">IF(OR(CO40=-1,IFERROR(INDEX(CO$2:CO$100,CP40),999)&gt;=0),CN40, REPLACE(CN40,CO40,IFERROR(FIND(" ",CN40,CO40),999)-CO40,                   INDEX(CN$2:CN$100,CP40)                  ) )</f>
        <v/>
      </c>
      <c r="CR40" s="0" t="n">
        <f aca="false">IFERROR(FIND("f_",LOWER(CQ40)),-1)</f>
        <v>-1</v>
      </c>
      <c r="CS40" s="0" t="n">
        <f aca="false">IF(CR40=-1,-1, VALUE(MID(CQ40,CR40+2, IFERROR(FIND(" ",CQ40,CR40),999)-CR40-2)))</f>
        <v>-1</v>
      </c>
      <c r="CT40" s="0" t="str">
        <f aca="false">IF(OR(CR40=-1,IFERROR(INDEX(CR$2:CR$100,CS40),999)&gt;=0),CQ40, REPLACE(CQ40,CR40,IFERROR(FIND(" ",CQ40,CR40),999)-CR40,                   INDEX(CQ$2:CQ$100,CS40)                  ) )</f>
        <v/>
      </c>
      <c r="CU40" s="0" t="n">
        <f aca="false">IFERROR(FIND("f_",LOWER(CT40)),-1)</f>
        <v>-1</v>
      </c>
      <c r="CV40" s="0" t="n">
        <f aca="false">IF(CU40=-1,-1, VALUE(MID(CT40,CU40+2, IFERROR(FIND(" ",CT40,CU40),999)-CU40-2)))</f>
        <v>-1</v>
      </c>
      <c r="CW40" s="0" t="str">
        <f aca="false">IF(OR(CU40=-1,IFERROR(INDEX(CU$2:CU$100,CV40),999)&gt;=0),CT40, REPLACE(CT40,CU40,IFERROR(FIND(" ",CT40,CU40),999)-CU40,                   INDEX(CT$2:CT$100,CV40)                  ) )</f>
        <v/>
      </c>
      <c r="CX40" s="0" t="n">
        <f aca="false">IFERROR(FIND("f_",LOWER(CW40)),-1)</f>
        <v>-1</v>
      </c>
      <c r="CY40" s="0" t="n">
        <f aca="false">IF(CX40=-1,-1, VALUE(MID(CW40,CX40+2, IFERROR(FIND(" ",CW40,CX40),999)-CX40-2)))</f>
        <v>-1</v>
      </c>
      <c r="CZ40" s="0" t="str">
        <f aca="false">IF(OR(CX40=-1,IFERROR(INDEX(CX$2:CX$100,CY40),999)&gt;=0),CW40, REPLACE(CW40,CX40,IFERROR(FIND(" ",CW40,CX40),999)-CX40,                   INDEX(CW$2:CW$100,CY40)                  ) )</f>
        <v/>
      </c>
      <c r="DA40" s="0" t="n">
        <f aca="false">IFERROR(FIND("f_",LOWER(CZ40)),-1)</f>
        <v>-1</v>
      </c>
      <c r="DB40" s="0" t="n">
        <f aca="false">IF(DA40=-1,-1, VALUE(MID(CZ40,DA40+2, IFERROR(FIND(" ",CZ40,DA40),999)-DA40-2)))</f>
        <v>-1</v>
      </c>
      <c r="DC40" s="0" t="str">
        <f aca="false">IF(OR(DA40=-1,IFERROR(INDEX(DA$2:DA$100,DB40),999)&gt;=0),CZ40, REPLACE(CZ40,DA40,IFERROR(FIND(" ",CZ40,DA40),999)-DA40,                   INDEX(CZ$2:CZ$100,DB40)                  ) )</f>
        <v/>
      </c>
    </row>
    <row r="41" customFormat="false" ht="13.8" hidden="false" customHeight="false" outlineLevel="0" collapsed="false">
      <c r="D41" s="1"/>
      <c r="L41" s="0" t="str">
        <f aca="false">DC41</f>
        <v/>
      </c>
      <c r="O41" s="0" t="e">
        <f aca="false">IF(D41="join", E41&amp;"["&amp;G41&amp;"] = "&amp;F41&amp;"["&amp;G41&amp;"]" &amp;IF(H41="",""," ∧ "&amp;E41&amp;"["&amp;H41&amp;"] = "&amp;F41&amp;"["&amp;H41&amp;"]") &amp;IF(I41="",""," ∧ "&amp;E41&amp;"["&amp;I41&amp;"] = "&amp;F41&amp;"["&amp;I41&amp;"]"), NA())</f>
        <v>#N/A</v>
      </c>
      <c r="P41" s="0" t="e">
        <f aca="false">IFERROR(O41,VLOOKUP($D41,Relrows!$A:$E,5,0))</f>
        <v>#N/A</v>
      </c>
      <c r="Q41" s="0" t="e">
        <f aca="false">SUBSTITUTE(SUBSTITUTE(SUBSTITUTE(P41,"parm1",E41),"parm2",F41),"parm3",G41)</f>
        <v>#N/A</v>
      </c>
      <c r="R41" s="0" t="str">
        <f aca="false">IFERROR(VLOOKUP(ROW($A40),$J$2:$Q$100,COLUMN(Q40)-COLUMN(J40)+1,0),"")</f>
        <v/>
      </c>
      <c r="T41" s="0" t="str">
        <f aca="false">R41</f>
        <v/>
      </c>
      <c r="U41" s="0" t="n">
        <f aca="false">IFERROR(FIND("f_",LOWER(T41)),-1)</f>
        <v>-1</v>
      </c>
      <c r="V41" s="0" t="n">
        <f aca="false">IF(U41=-1,-1, VALUE(MID(T41,U41+2, IFERROR(FIND(" ",T41,U41),999)-U41-2)))</f>
        <v>-1</v>
      </c>
      <c r="W41" s="0" t="str">
        <f aca="false">IF(OR(U41=-1,IFERROR(INDEX(U$2:U$100,V41),999)&gt;=0),T41, REPLACE(T41,U41,IFERROR(FIND(" ",T41,U41),999)-U41,                   INDEX(T$2:T$100,V41)                  ) )</f>
        <v/>
      </c>
      <c r="X41" s="0" t="n">
        <f aca="false">IFERROR(FIND("f_",LOWER(W41)),-1)</f>
        <v>-1</v>
      </c>
      <c r="Y41" s="0" t="n">
        <f aca="false">IF(X41=-1,-1, VALUE(MID(W41,X41+2, IFERROR(FIND(" ",W41,X41),999)-X41-2)))</f>
        <v>-1</v>
      </c>
      <c r="Z41" s="0" t="str">
        <f aca="false">IF(OR(X41=-1,IFERROR(INDEX(X$2:X$100,Y41),999)&gt;=0),W41, REPLACE(W41,X41,IFERROR(FIND(" ",W41,X41),999)-X41,                   INDEX(W$2:W$100,Y41)                  ) )</f>
        <v/>
      </c>
      <c r="AA41" s="0" t="n">
        <f aca="false">IFERROR(FIND("f_",LOWER(Z41)),-1)</f>
        <v>-1</v>
      </c>
      <c r="AB41" s="0" t="n">
        <f aca="false">IF(AA41=-1,-1, VALUE(MID(Z41,AA41+2, IFERROR(FIND(" ",Z41,AA41),999)-AA41-2)))</f>
        <v>-1</v>
      </c>
      <c r="AC41" s="0" t="str">
        <f aca="false">IF(OR(AA41=-1,IFERROR(INDEX(AA$2:AA$100,AB41),999)&gt;=0),Z41, REPLACE(Z41,AA41,IFERROR(FIND(" ",Z41,AA41),999)-AA41,                   INDEX(Z$2:Z$100,AB41)                  ) )</f>
        <v/>
      </c>
      <c r="AD41" s="0" t="n">
        <f aca="false">IFERROR(FIND("f_",LOWER(AC41)),-1)</f>
        <v>-1</v>
      </c>
      <c r="AE41" s="0" t="n">
        <f aca="false">IF(AD41=-1,-1, VALUE(MID(AC41,AD41+2, IFERROR(FIND(" ",AC41,AD41),999)-AD41-2)))</f>
        <v>-1</v>
      </c>
      <c r="AF41" s="0" t="str">
        <f aca="false">IF(OR(AD41=-1,IFERROR(INDEX(AD$2:AD$100,AE41),999)&gt;=0),AC41, REPLACE(AC41,AD41,IFERROR(FIND(" ",AC41,AD41),999)-AD41,                   INDEX(AC$2:AC$100,AE41)                  ) )</f>
        <v/>
      </c>
      <c r="AG41" s="0" t="n">
        <f aca="false">IFERROR(FIND("f_",LOWER(AF41)),-1)</f>
        <v>-1</v>
      </c>
      <c r="AH41" s="0" t="n">
        <f aca="false">IF(AG41=-1,-1, VALUE(MID(AF41,AG41+2, IFERROR(FIND(" ",AF41,AG41),999)-AG41-2)))</f>
        <v>-1</v>
      </c>
      <c r="AI41" s="0" t="str">
        <f aca="false">IF(OR(AG41=-1,IFERROR(INDEX(AG$2:AG$100,AH41),999)&gt;=0),AF41, REPLACE(AF41,AG41,IFERROR(FIND(" ",AF41,AG41),999)-AG41,                   INDEX(AF$2:AF$100,AH41)                  ) )</f>
        <v/>
      </c>
      <c r="AJ41" s="0" t="n">
        <f aca="false">IFERROR(FIND("f_",LOWER(AI41)),-1)</f>
        <v>-1</v>
      </c>
      <c r="AK41" s="0" t="n">
        <f aca="false">IF(AJ41=-1,-1, VALUE(MID(AI41,AJ41+2, IFERROR(FIND(" ",AI41,AJ41),999)-AJ41-2)))</f>
        <v>-1</v>
      </c>
      <c r="AL41" s="0" t="str">
        <f aca="false">IF(OR(AJ41=-1,IFERROR(INDEX(AJ$2:AJ$100,AK41),999)&gt;=0),AI41, REPLACE(AI41,AJ41,IFERROR(FIND(" ",AI41,AJ41),999)-AJ41,                   INDEX(AI$2:AI$100,AK41)                  ) )</f>
        <v/>
      </c>
      <c r="AM41" s="0" t="n">
        <f aca="false">IFERROR(FIND("f_",LOWER(AL41)),-1)</f>
        <v>-1</v>
      </c>
      <c r="AN41" s="0" t="n">
        <f aca="false">IF(AM41=-1,-1, VALUE(MID(AL41,AM41+2, IFERROR(FIND(" ",AL41,AM41),999)-AM41-2)))</f>
        <v>-1</v>
      </c>
      <c r="AO41" s="0" t="str">
        <f aca="false">IF(OR(AM41=-1,IFERROR(INDEX(AM$2:AM$100,AN41),999)&gt;=0),AL41, REPLACE(AL41,AM41,IFERROR(FIND(" ",AL41,AM41),999)-AM41,                   INDEX(AL$2:AL$100,AN41)                  ) )</f>
        <v/>
      </c>
      <c r="AP41" s="0" t="n">
        <f aca="false">IFERROR(FIND("f_",LOWER(AO41)),-1)</f>
        <v>-1</v>
      </c>
      <c r="AQ41" s="0" t="n">
        <f aca="false">IF(AP41=-1,-1, VALUE(MID(AO41,AP41+2, IFERROR(FIND(" ",AO41,AP41),999)-AP41-2)))</f>
        <v>-1</v>
      </c>
      <c r="AR41" s="0" t="str">
        <f aca="false">IF(OR(AP41=-1,IFERROR(INDEX(AP$2:AP$100,AQ41),999)&gt;=0),AO41, REPLACE(AO41,AP41,IFERROR(FIND(" ",AO41,AP41),999)-AP41,                   INDEX(AO$2:AO$100,AQ41)                  ) )</f>
        <v/>
      </c>
      <c r="AS41" s="0" t="n">
        <f aca="false">IFERROR(FIND("f_",LOWER(AR41)),-1)</f>
        <v>-1</v>
      </c>
      <c r="AT41" s="0" t="n">
        <f aca="false">IF(AS41=-1,-1, VALUE(MID(AR41,AS41+2, IFERROR(FIND(" ",AR41,AS41),999)-AS41-2)))</f>
        <v>-1</v>
      </c>
      <c r="AU41" s="0" t="str">
        <f aca="false">IF(OR(AS41=-1,IFERROR(INDEX(AS$2:AS$100,AT41),999)&gt;=0),AR41, REPLACE(AR41,AS41,IFERROR(FIND(" ",AR41,AS41),999)-AS41,                   INDEX(AR$2:AR$100,AT41)                  ) )</f>
        <v/>
      </c>
      <c r="AV41" s="0" t="n">
        <f aca="false">IFERROR(FIND("f_",LOWER(AU41)),-1)</f>
        <v>-1</v>
      </c>
      <c r="AW41" s="0" t="n">
        <f aca="false">IF(AV41=-1,-1, VALUE(MID(AU41,AV41+2, IFERROR(FIND(" ",AU41,AV41),999)-AV41-2)))</f>
        <v>-1</v>
      </c>
      <c r="AX41" s="0" t="str">
        <f aca="false">IF(OR(AV41=-1,IFERROR(INDEX(AV$2:AV$100,AW41),999)&gt;=0),AU41, REPLACE(AU41,AV41,IFERROR(FIND(" ",AU41,AV41),999)-AV41,                   INDEX(AU$2:AU$100,AW41)                  ) )</f>
        <v/>
      </c>
      <c r="AY41" s="0" t="n">
        <f aca="false">IFERROR(FIND("f_",LOWER(AX41)),-1)</f>
        <v>-1</v>
      </c>
      <c r="AZ41" s="0" t="n">
        <f aca="false">IF(AY41=-1,-1, VALUE(MID(AX41,AY41+2, IFERROR(FIND(" ",AX41,AY41),999)-AY41-2)))</f>
        <v>-1</v>
      </c>
      <c r="BA41" s="0" t="str">
        <f aca="false">IF(OR(AY41=-1,IFERROR(INDEX(AY$2:AY$100,AZ41),999)&gt;=0),AX41, REPLACE(AX41,AY41,IFERROR(FIND(" ",AX41,AY41),999)-AY41,                   INDEX(AX$2:AX$100,AZ41)                  ) )</f>
        <v/>
      </c>
      <c r="BB41" s="0" t="n">
        <f aca="false">IFERROR(FIND("f_",LOWER(BA41)),-1)</f>
        <v>-1</v>
      </c>
      <c r="BC41" s="0" t="n">
        <f aca="false">IF(BB41=-1,-1, VALUE(MID(BA41,BB41+2, IFERROR(FIND(" ",BA41,BB41),999)-BB41-2)))</f>
        <v>-1</v>
      </c>
      <c r="BD41" s="0" t="str">
        <f aca="false">IF(OR(BB41=-1,IFERROR(INDEX(BB$2:BB$100,BC41),999)&gt;=0),BA41, REPLACE(BA41,BB41,IFERROR(FIND(" ",BA41,BB41),999)-BB41,                   INDEX(BA$2:BA$100,BC41)                  ) )</f>
        <v/>
      </c>
      <c r="BE41" s="0" t="n">
        <f aca="false">IFERROR(FIND("f_",LOWER(BD41)),-1)</f>
        <v>-1</v>
      </c>
      <c r="BF41" s="0" t="n">
        <f aca="false">IF(BE41=-1,-1, VALUE(MID(BD41,BE41+2, IFERROR(FIND(" ",BD41,BE41),999)-BE41-2)))</f>
        <v>-1</v>
      </c>
      <c r="BG41" s="0" t="str">
        <f aca="false">IF(OR(BE41=-1,IFERROR(INDEX(BE$2:BE$100,BF41),999)&gt;=0),BD41, REPLACE(BD41,BE41,IFERROR(FIND(" ",BD41,BE41),999)-BE41,                   INDEX(BD$2:BD$100,BF41)                  ) )</f>
        <v/>
      </c>
      <c r="BH41" s="0" t="n">
        <f aca="false">IFERROR(FIND("f_",LOWER(BG41)),-1)</f>
        <v>-1</v>
      </c>
      <c r="BI41" s="0" t="n">
        <f aca="false">IF(BH41=-1,-1, VALUE(MID(BG41,BH41+2, IFERROR(FIND(" ",BG41,BH41),999)-BH41-2)))</f>
        <v>-1</v>
      </c>
      <c r="BJ41" s="0" t="str">
        <f aca="false">IF(OR(BH41=-1,IFERROR(INDEX(BH$2:BH$100,BI41),999)&gt;=0),BG41, REPLACE(BG41,BH41,IFERROR(FIND(" ",BG41,BH41),999)-BH41,                   INDEX(BG$2:BG$100,BI41)                  ) )</f>
        <v/>
      </c>
      <c r="BK41" s="0" t="n">
        <f aca="false">IFERROR(FIND("f_",LOWER(BJ41)),-1)</f>
        <v>-1</v>
      </c>
      <c r="BL41" s="0" t="n">
        <f aca="false">IF(BK41=-1,-1, VALUE(MID(BJ41,BK41+2, IFERROR(FIND(" ",BJ41,BK41),999)-BK41-2)))</f>
        <v>-1</v>
      </c>
      <c r="BM41" s="0" t="str">
        <f aca="false">IF(OR(BK41=-1,IFERROR(INDEX(BK$2:BK$100,BL41),999)&gt;=0),BJ41, REPLACE(BJ41,BK41,IFERROR(FIND(" ",BJ41,BK41),999)-BK41,                   INDEX(BJ$2:BJ$100,BL41)                  ) )</f>
        <v/>
      </c>
      <c r="BN41" s="0" t="n">
        <f aca="false">IFERROR(FIND("f_",LOWER(BM41)),-1)</f>
        <v>-1</v>
      </c>
      <c r="BO41" s="0" t="n">
        <f aca="false">IF(BN41=-1,-1, VALUE(MID(BM41,BN41+2, IFERROR(FIND(" ",BM41,BN41),999)-BN41-2)))</f>
        <v>-1</v>
      </c>
      <c r="BP41" s="0" t="str">
        <f aca="false">IF(OR(BN41=-1,IFERROR(INDEX(BN$2:BN$100,BO41),999)&gt;=0),BM41, REPLACE(BM41,BN41,IFERROR(FIND(" ",BM41,BN41),999)-BN41,                   INDEX(BM$2:BM$100,BO41)                  ) )</f>
        <v/>
      </c>
      <c r="BQ41" s="0" t="n">
        <f aca="false">IFERROR(FIND("f_",LOWER(BP41)),-1)</f>
        <v>-1</v>
      </c>
      <c r="BR41" s="0" t="n">
        <f aca="false">IF(BQ41=-1,-1, VALUE(MID(BP41,BQ41+2, IFERROR(FIND(" ",BP41,BQ41),999)-BQ41-2)))</f>
        <v>-1</v>
      </c>
      <c r="BS41" s="0" t="str">
        <f aca="false">IF(OR(BQ41=-1,IFERROR(INDEX(BQ$2:BQ$100,BR41),999)&gt;=0),BP41, REPLACE(BP41,BQ41,IFERROR(FIND(" ",BP41,BQ41),999)-BQ41,                   INDEX(BP$2:BP$100,BR41)                  ) )</f>
        <v/>
      </c>
      <c r="BT41" s="0" t="n">
        <f aca="false">IFERROR(FIND("f_",LOWER(BS41)),-1)</f>
        <v>-1</v>
      </c>
      <c r="BU41" s="0" t="n">
        <f aca="false">IF(BT41=-1,-1, VALUE(MID(BS41,BT41+2, IFERROR(FIND(" ",BS41,BT41),999)-BT41-2)))</f>
        <v>-1</v>
      </c>
      <c r="BV41" s="0" t="str">
        <f aca="false">IF(OR(BT41=-1,IFERROR(INDEX(BT$2:BT$100,BU41),999)&gt;=0),BS41, REPLACE(BS41,BT41,IFERROR(FIND(" ",BS41,BT41),999)-BT41,                   INDEX(BS$2:BS$100,BU41)                  ) )</f>
        <v/>
      </c>
      <c r="BW41" s="0" t="n">
        <f aca="false">IFERROR(FIND("f_",LOWER(BV41)),-1)</f>
        <v>-1</v>
      </c>
      <c r="BX41" s="0" t="n">
        <f aca="false">IF(BW41=-1,-1, VALUE(MID(BV41,BW41+2, IFERROR(FIND(" ",BV41,BW41),999)-BW41-2)))</f>
        <v>-1</v>
      </c>
      <c r="BY41" s="0" t="str">
        <f aca="false">IF(OR(BW41=-1,IFERROR(INDEX(BW$2:BW$100,BX41),999)&gt;=0),BV41, REPLACE(BV41,BW41,IFERROR(FIND(" ",BV41,BW41),999)-BW41,                   INDEX(BV$2:BV$100,BX41)                  ) )</f>
        <v/>
      </c>
      <c r="BZ41" s="0" t="n">
        <f aca="false">IFERROR(FIND("f_",LOWER(BY41)),-1)</f>
        <v>-1</v>
      </c>
      <c r="CA41" s="0" t="n">
        <f aca="false">IF(BZ41=-1,-1, VALUE(MID(BY41,BZ41+2, IFERROR(FIND(" ",BY41,BZ41),999)-BZ41-2)))</f>
        <v>-1</v>
      </c>
      <c r="CB41" s="0" t="str">
        <f aca="false">IF(OR(BZ41=-1,IFERROR(INDEX(BZ$2:BZ$100,CA41),999)&gt;=0),BY41, REPLACE(BY41,BZ41,IFERROR(FIND(" ",BY41,BZ41),999)-BZ41,                   INDEX(BY$2:BY$100,CA41)                  ) )</f>
        <v/>
      </c>
      <c r="CC41" s="0" t="n">
        <f aca="false">IFERROR(FIND("f_",LOWER(CB41)),-1)</f>
        <v>-1</v>
      </c>
      <c r="CD41" s="0" t="n">
        <f aca="false">IF(CC41=-1,-1, VALUE(MID(CB41,CC41+2, IFERROR(FIND(" ",CB41,CC41),999)-CC41-2)))</f>
        <v>-1</v>
      </c>
      <c r="CE41" s="0" t="str">
        <f aca="false">IF(OR(CC41=-1,IFERROR(INDEX(CC$2:CC$100,CD41),999)&gt;=0),CB41, REPLACE(CB41,CC41,IFERROR(FIND(" ",CB41,CC41),999)-CC41,                   INDEX(CB$2:CB$100,CD41)                  ) )</f>
        <v/>
      </c>
      <c r="CF41" s="0" t="n">
        <f aca="false">IFERROR(FIND("f_",LOWER(CE41)),-1)</f>
        <v>-1</v>
      </c>
      <c r="CG41" s="0" t="n">
        <f aca="false">IF(CF41=-1,-1, VALUE(MID(CE41,CF41+2, IFERROR(FIND(" ",CE41,CF41),999)-CF41-2)))</f>
        <v>-1</v>
      </c>
      <c r="CH41" s="0" t="str">
        <f aca="false">IF(OR(CF41=-1,IFERROR(INDEX(CF$2:CF$100,CG41),999)&gt;=0),CE41, REPLACE(CE41,CF41,IFERROR(FIND(" ",CE41,CF41),999)-CF41,                   INDEX(CE$2:CE$100,CG41)                  ) )</f>
        <v/>
      </c>
      <c r="CI41" s="0" t="n">
        <f aca="false">IFERROR(FIND("f_",LOWER(CH41)),-1)</f>
        <v>-1</v>
      </c>
      <c r="CJ41" s="0" t="n">
        <f aca="false">IF(CI41=-1,-1, VALUE(MID(CH41,CI41+2, IFERROR(FIND(" ",CH41,CI41),999)-CI41-2)))</f>
        <v>-1</v>
      </c>
      <c r="CK41" s="0" t="str">
        <f aca="false">IF(OR(CI41=-1,IFERROR(INDEX(CI$2:CI$100,CJ41),999)&gt;=0),CH41, REPLACE(CH41,CI41,IFERROR(FIND(" ",CH41,CI41),999)-CI41,                   INDEX(CH$2:CH$100,CJ41)                  ) )</f>
        <v/>
      </c>
      <c r="CL41" s="0" t="n">
        <f aca="false">IFERROR(FIND("f_",LOWER(CK41)),-1)</f>
        <v>-1</v>
      </c>
      <c r="CM41" s="0" t="n">
        <f aca="false">IF(CL41=-1,-1, VALUE(MID(CK41,CL41+2, IFERROR(FIND(" ",CK41,CL41),999)-CL41-2)))</f>
        <v>-1</v>
      </c>
      <c r="CN41" s="0" t="str">
        <f aca="false">IF(OR(CL41=-1,IFERROR(INDEX(CL$2:CL$100,CM41),999)&gt;=0),CK41, REPLACE(CK41,CL41,IFERROR(FIND(" ",CK41,CL41),999)-CL41,                   INDEX(CK$2:CK$100,CM41)                  ) )</f>
        <v/>
      </c>
      <c r="CO41" s="0" t="n">
        <f aca="false">IFERROR(FIND("f_",LOWER(CN41)),-1)</f>
        <v>-1</v>
      </c>
      <c r="CP41" s="0" t="n">
        <f aca="false">IF(CO41=-1,-1, VALUE(MID(CN41,CO41+2, IFERROR(FIND(" ",CN41,CO41),999)-CO41-2)))</f>
        <v>-1</v>
      </c>
      <c r="CQ41" s="0" t="str">
        <f aca="false">IF(OR(CO41=-1,IFERROR(INDEX(CO$2:CO$100,CP41),999)&gt;=0),CN41, REPLACE(CN41,CO41,IFERROR(FIND(" ",CN41,CO41),999)-CO41,                   INDEX(CN$2:CN$100,CP41)                  ) )</f>
        <v/>
      </c>
      <c r="CR41" s="0" t="n">
        <f aca="false">IFERROR(FIND("f_",LOWER(CQ41)),-1)</f>
        <v>-1</v>
      </c>
      <c r="CS41" s="0" t="n">
        <f aca="false">IF(CR41=-1,-1, VALUE(MID(CQ41,CR41+2, IFERROR(FIND(" ",CQ41,CR41),999)-CR41-2)))</f>
        <v>-1</v>
      </c>
      <c r="CT41" s="0" t="str">
        <f aca="false">IF(OR(CR41=-1,IFERROR(INDEX(CR$2:CR$100,CS41),999)&gt;=0),CQ41, REPLACE(CQ41,CR41,IFERROR(FIND(" ",CQ41,CR41),999)-CR41,                   INDEX(CQ$2:CQ$100,CS41)                  ) )</f>
        <v/>
      </c>
      <c r="CU41" s="0" t="n">
        <f aca="false">IFERROR(FIND("f_",LOWER(CT41)),-1)</f>
        <v>-1</v>
      </c>
      <c r="CV41" s="0" t="n">
        <f aca="false">IF(CU41=-1,-1, VALUE(MID(CT41,CU41+2, IFERROR(FIND(" ",CT41,CU41),999)-CU41-2)))</f>
        <v>-1</v>
      </c>
      <c r="CW41" s="0" t="str">
        <f aca="false">IF(OR(CU41=-1,IFERROR(INDEX(CU$2:CU$100,CV41),999)&gt;=0),CT41, REPLACE(CT41,CU41,IFERROR(FIND(" ",CT41,CU41),999)-CU41,                   INDEX(CT$2:CT$100,CV41)                  ) )</f>
        <v/>
      </c>
      <c r="CX41" s="0" t="n">
        <f aca="false">IFERROR(FIND("f_",LOWER(CW41)),-1)</f>
        <v>-1</v>
      </c>
      <c r="CY41" s="0" t="n">
        <f aca="false">IF(CX41=-1,-1, VALUE(MID(CW41,CX41+2, IFERROR(FIND(" ",CW41,CX41),999)-CX41-2)))</f>
        <v>-1</v>
      </c>
      <c r="CZ41" s="0" t="str">
        <f aca="false">IF(OR(CX41=-1,IFERROR(INDEX(CX$2:CX$100,CY41),999)&gt;=0),CW41, REPLACE(CW41,CX41,IFERROR(FIND(" ",CW41,CX41),999)-CX41,                   INDEX(CW$2:CW$100,CY41)                  ) )</f>
        <v/>
      </c>
      <c r="DA41" s="0" t="n">
        <f aca="false">IFERROR(FIND("f_",LOWER(CZ41)),-1)</f>
        <v>-1</v>
      </c>
      <c r="DB41" s="0" t="n">
        <f aca="false">IF(DA41=-1,-1, VALUE(MID(CZ41,DA41+2, IFERROR(FIND(" ",CZ41,DA41),999)-DA41-2)))</f>
        <v>-1</v>
      </c>
      <c r="DC41" s="0" t="str">
        <f aca="false">IF(OR(DA41=-1,IFERROR(INDEX(DA$2:DA$100,DB41),999)&gt;=0),CZ41, REPLACE(CZ41,DA41,IFERROR(FIND(" ",CZ41,DA41),999)-DA41,                   INDEX(CZ$2:CZ$100,DB41)                  ) )</f>
        <v/>
      </c>
    </row>
    <row r="42" customFormat="false" ht="13.8" hidden="false" customHeight="false" outlineLevel="0" collapsed="false">
      <c r="D42" s="1"/>
      <c r="L42" s="0" t="str">
        <f aca="false">DC42</f>
        <v/>
      </c>
      <c r="O42" s="0" t="e">
        <f aca="false">IF(D42="join", E42&amp;"["&amp;G42&amp;"] = "&amp;F42&amp;"["&amp;G42&amp;"]" &amp;IF(H42="",""," ∧ "&amp;E42&amp;"["&amp;H42&amp;"] = "&amp;F42&amp;"["&amp;H42&amp;"]") &amp;IF(I42="",""," ∧ "&amp;E42&amp;"["&amp;I42&amp;"] = "&amp;F42&amp;"["&amp;I42&amp;"]"), NA())</f>
        <v>#N/A</v>
      </c>
      <c r="P42" s="0" t="e">
        <f aca="false">IFERROR(O42,VLOOKUP($D42,Relrows!$A:$E,5,0))</f>
        <v>#N/A</v>
      </c>
      <c r="Q42" s="0" t="e">
        <f aca="false">SUBSTITUTE(SUBSTITUTE(SUBSTITUTE(P42,"parm1",E42),"parm2",F42),"parm3",G42)</f>
        <v>#N/A</v>
      </c>
      <c r="R42" s="0" t="str">
        <f aca="false">IFERROR(VLOOKUP(ROW($A41),$J$2:$Q$100,COLUMN(Q41)-COLUMN(J41)+1,0),"")</f>
        <v/>
      </c>
      <c r="T42" s="0" t="str">
        <f aca="false">R42</f>
        <v/>
      </c>
      <c r="U42" s="0" t="n">
        <f aca="false">IFERROR(FIND("f_",LOWER(T42)),-1)</f>
        <v>-1</v>
      </c>
      <c r="V42" s="0" t="n">
        <f aca="false">IF(U42=-1,-1, VALUE(MID(T42,U42+2, IFERROR(FIND(" ",T42,U42),999)-U42-2)))</f>
        <v>-1</v>
      </c>
      <c r="W42" s="0" t="str">
        <f aca="false">IF(OR(U42=-1,IFERROR(INDEX(U$2:U$100,V42),999)&gt;=0),T42, REPLACE(T42,U42,IFERROR(FIND(" ",T42,U42),999)-U42,                   INDEX(T$2:T$100,V42)                  ) )</f>
        <v/>
      </c>
      <c r="X42" s="0" t="n">
        <f aca="false">IFERROR(FIND("f_",LOWER(W42)),-1)</f>
        <v>-1</v>
      </c>
      <c r="Y42" s="0" t="n">
        <f aca="false">IF(X42=-1,-1, VALUE(MID(W42,X42+2, IFERROR(FIND(" ",W42,X42),999)-X42-2)))</f>
        <v>-1</v>
      </c>
      <c r="Z42" s="0" t="str">
        <f aca="false">IF(OR(X42=-1,IFERROR(INDEX(X$2:X$100,Y42),999)&gt;=0),W42, REPLACE(W42,X42,IFERROR(FIND(" ",W42,X42),999)-X42,                   INDEX(W$2:W$100,Y42)                  ) )</f>
        <v/>
      </c>
      <c r="AA42" s="0" t="n">
        <f aca="false">IFERROR(FIND("f_",LOWER(Z42)),-1)</f>
        <v>-1</v>
      </c>
      <c r="AB42" s="0" t="n">
        <f aca="false">IF(AA42=-1,-1, VALUE(MID(Z42,AA42+2, IFERROR(FIND(" ",Z42,AA42),999)-AA42-2)))</f>
        <v>-1</v>
      </c>
      <c r="AC42" s="0" t="str">
        <f aca="false">IF(OR(AA42=-1,IFERROR(INDEX(AA$2:AA$100,AB42),999)&gt;=0),Z42, REPLACE(Z42,AA42,IFERROR(FIND(" ",Z42,AA42),999)-AA42,                   INDEX(Z$2:Z$100,AB42)                  ) )</f>
        <v/>
      </c>
      <c r="AD42" s="0" t="n">
        <f aca="false">IFERROR(FIND("f_",LOWER(AC42)),-1)</f>
        <v>-1</v>
      </c>
      <c r="AE42" s="0" t="n">
        <f aca="false">IF(AD42=-1,-1, VALUE(MID(AC42,AD42+2, IFERROR(FIND(" ",AC42,AD42),999)-AD42-2)))</f>
        <v>-1</v>
      </c>
      <c r="AF42" s="0" t="str">
        <f aca="false">IF(OR(AD42=-1,IFERROR(INDEX(AD$2:AD$100,AE42),999)&gt;=0),AC42, REPLACE(AC42,AD42,IFERROR(FIND(" ",AC42,AD42),999)-AD42,                   INDEX(AC$2:AC$100,AE42)                  ) )</f>
        <v/>
      </c>
      <c r="AG42" s="0" t="n">
        <f aca="false">IFERROR(FIND("f_",LOWER(AF42)),-1)</f>
        <v>-1</v>
      </c>
      <c r="AH42" s="0" t="n">
        <f aca="false">IF(AG42=-1,-1, VALUE(MID(AF42,AG42+2, IFERROR(FIND(" ",AF42,AG42),999)-AG42-2)))</f>
        <v>-1</v>
      </c>
      <c r="AI42" s="0" t="str">
        <f aca="false">IF(OR(AG42=-1,IFERROR(INDEX(AG$2:AG$100,AH42),999)&gt;=0),AF42, REPLACE(AF42,AG42,IFERROR(FIND(" ",AF42,AG42),999)-AG42,                   INDEX(AF$2:AF$100,AH42)                  ) )</f>
        <v/>
      </c>
      <c r="AJ42" s="0" t="n">
        <f aca="false">IFERROR(FIND("f_",LOWER(AI42)),-1)</f>
        <v>-1</v>
      </c>
      <c r="AK42" s="0" t="n">
        <f aca="false">IF(AJ42=-1,-1, VALUE(MID(AI42,AJ42+2, IFERROR(FIND(" ",AI42,AJ42),999)-AJ42-2)))</f>
        <v>-1</v>
      </c>
      <c r="AL42" s="0" t="str">
        <f aca="false">IF(OR(AJ42=-1,IFERROR(INDEX(AJ$2:AJ$100,AK42),999)&gt;=0),AI42, REPLACE(AI42,AJ42,IFERROR(FIND(" ",AI42,AJ42),999)-AJ42,                   INDEX(AI$2:AI$100,AK42)                  ) )</f>
        <v/>
      </c>
      <c r="AM42" s="0" t="n">
        <f aca="false">IFERROR(FIND("f_",LOWER(AL42)),-1)</f>
        <v>-1</v>
      </c>
      <c r="AN42" s="0" t="n">
        <f aca="false">IF(AM42=-1,-1, VALUE(MID(AL42,AM42+2, IFERROR(FIND(" ",AL42,AM42),999)-AM42-2)))</f>
        <v>-1</v>
      </c>
      <c r="AO42" s="0" t="str">
        <f aca="false">IF(OR(AM42=-1,IFERROR(INDEX(AM$2:AM$100,AN42),999)&gt;=0),AL42, REPLACE(AL42,AM42,IFERROR(FIND(" ",AL42,AM42),999)-AM42,                   INDEX(AL$2:AL$100,AN42)                  ) )</f>
        <v/>
      </c>
      <c r="AP42" s="0" t="n">
        <f aca="false">IFERROR(FIND("f_",LOWER(AO42)),-1)</f>
        <v>-1</v>
      </c>
      <c r="AQ42" s="0" t="n">
        <f aca="false">IF(AP42=-1,-1, VALUE(MID(AO42,AP42+2, IFERROR(FIND(" ",AO42,AP42),999)-AP42-2)))</f>
        <v>-1</v>
      </c>
      <c r="AR42" s="0" t="str">
        <f aca="false">IF(OR(AP42=-1,IFERROR(INDEX(AP$2:AP$100,AQ42),999)&gt;=0),AO42, REPLACE(AO42,AP42,IFERROR(FIND(" ",AO42,AP42),999)-AP42,                   INDEX(AO$2:AO$100,AQ42)                  ) )</f>
        <v/>
      </c>
      <c r="AS42" s="0" t="n">
        <f aca="false">IFERROR(FIND("f_",LOWER(AR42)),-1)</f>
        <v>-1</v>
      </c>
      <c r="AT42" s="0" t="n">
        <f aca="false">IF(AS42=-1,-1, VALUE(MID(AR42,AS42+2, IFERROR(FIND(" ",AR42,AS42),999)-AS42-2)))</f>
        <v>-1</v>
      </c>
      <c r="AU42" s="0" t="str">
        <f aca="false">IF(OR(AS42=-1,IFERROR(INDEX(AS$2:AS$100,AT42),999)&gt;=0),AR42, REPLACE(AR42,AS42,IFERROR(FIND(" ",AR42,AS42),999)-AS42,                   INDEX(AR$2:AR$100,AT42)                  ) )</f>
        <v/>
      </c>
      <c r="AV42" s="0" t="n">
        <f aca="false">IFERROR(FIND("f_",LOWER(AU42)),-1)</f>
        <v>-1</v>
      </c>
      <c r="AW42" s="0" t="n">
        <f aca="false">IF(AV42=-1,-1, VALUE(MID(AU42,AV42+2, IFERROR(FIND(" ",AU42,AV42),999)-AV42-2)))</f>
        <v>-1</v>
      </c>
      <c r="AX42" s="0" t="str">
        <f aca="false">IF(OR(AV42=-1,IFERROR(INDEX(AV$2:AV$100,AW42),999)&gt;=0),AU42, REPLACE(AU42,AV42,IFERROR(FIND(" ",AU42,AV42),999)-AV42,                   INDEX(AU$2:AU$100,AW42)                  ) )</f>
        <v/>
      </c>
      <c r="AY42" s="0" t="n">
        <f aca="false">IFERROR(FIND("f_",LOWER(AX42)),-1)</f>
        <v>-1</v>
      </c>
      <c r="AZ42" s="0" t="n">
        <f aca="false">IF(AY42=-1,-1, VALUE(MID(AX42,AY42+2, IFERROR(FIND(" ",AX42,AY42),999)-AY42-2)))</f>
        <v>-1</v>
      </c>
      <c r="BA42" s="0" t="str">
        <f aca="false">IF(OR(AY42=-1,IFERROR(INDEX(AY$2:AY$100,AZ42),999)&gt;=0),AX42, REPLACE(AX42,AY42,IFERROR(FIND(" ",AX42,AY42),999)-AY42,                   INDEX(AX$2:AX$100,AZ42)                  ) )</f>
        <v/>
      </c>
      <c r="BB42" s="0" t="n">
        <f aca="false">IFERROR(FIND("f_",LOWER(BA42)),-1)</f>
        <v>-1</v>
      </c>
      <c r="BC42" s="0" t="n">
        <f aca="false">IF(BB42=-1,-1, VALUE(MID(BA42,BB42+2, IFERROR(FIND(" ",BA42,BB42),999)-BB42-2)))</f>
        <v>-1</v>
      </c>
      <c r="BD42" s="0" t="str">
        <f aca="false">IF(OR(BB42=-1,IFERROR(INDEX(BB$2:BB$100,BC42),999)&gt;=0),BA42, REPLACE(BA42,BB42,IFERROR(FIND(" ",BA42,BB42),999)-BB42,                   INDEX(BA$2:BA$100,BC42)                  ) )</f>
        <v/>
      </c>
      <c r="BE42" s="0" t="n">
        <f aca="false">IFERROR(FIND("f_",LOWER(BD42)),-1)</f>
        <v>-1</v>
      </c>
      <c r="BF42" s="0" t="n">
        <f aca="false">IF(BE42=-1,-1, VALUE(MID(BD42,BE42+2, IFERROR(FIND(" ",BD42,BE42),999)-BE42-2)))</f>
        <v>-1</v>
      </c>
      <c r="BG42" s="0" t="str">
        <f aca="false">IF(OR(BE42=-1,IFERROR(INDEX(BE$2:BE$100,BF42),999)&gt;=0),BD42, REPLACE(BD42,BE42,IFERROR(FIND(" ",BD42,BE42),999)-BE42,                   INDEX(BD$2:BD$100,BF42)                  ) )</f>
        <v/>
      </c>
      <c r="BH42" s="0" t="n">
        <f aca="false">IFERROR(FIND("f_",LOWER(BG42)),-1)</f>
        <v>-1</v>
      </c>
      <c r="BI42" s="0" t="n">
        <f aca="false">IF(BH42=-1,-1, VALUE(MID(BG42,BH42+2, IFERROR(FIND(" ",BG42,BH42),999)-BH42-2)))</f>
        <v>-1</v>
      </c>
      <c r="BJ42" s="0" t="str">
        <f aca="false">IF(OR(BH42=-1,IFERROR(INDEX(BH$2:BH$100,BI42),999)&gt;=0),BG42, REPLACE(BG42,BH42,IFERROR(FIND(" ",BG42,BH42),999)-BH42,                   INDEX(BG$2:BG$100,BI42)                  ) )</f>
        <v/>
      </c>
      <c r="BK42" s="0" t="n">
        <f aca="false">IFERROR(FIND("f_",LOWER(BJ42)),-1)</f>
        <v>-1</v>
      </c>
      <c r="BL42" s="0" t="n">
        <f aca="false">IF(BK42=-1,-1, VALUE(MID(BJ42,BK42+2, IFERROR(FIND(" ",BJ42,BK42),999)-BK42-2)))</f>
        <v>-1</v>
      </c>
      <c r="BM42" s="0" t="str">
        <f aca="false">IF(OR(BK42=-1,IFERROR(INDEX(BK$2:BK$100,BL42),999)&gt;=0),BJ42, REPLACE(BJ42,BK42,IFERROR(FIND(" ",BJ42,BK42),999)-BK42,                   INDEX(BJ$2:BJ$100,BL42)                  ) )</f>
        <v/>
      </c>
      <c r="BN42" s="0" t="n">
        <f aca="false">IFERROR(FIND("f_",LOWER(BM42)),-1)</f>
        <v>-1</v>
      </c>
      <c r="BO42" s="0" t="n">
        <f aca="false">IF(BN42=-1,-1, VALUE(MID(BM42,BN42+2, IFERROR(FIND(" ",BM42,BN42),999)-BN42-2)))</f>
        <v>-1</v>
      </c>
      <c r="BP42" s="0" t="str">
        <f aca="false">IF(OR(BN42=-1,IFERROR(INDEX(BN$2:BN$100,BO42),999)&gt;=0),BM42, REPLACE(BM42,BN42,IFERROR(FIND(" ",BM42,BN42),999)-BN42,                   INDEX(BM$2:BM$100,BO42)                  ) )</f>
        <v/>
      </c>
      <c r="BQ42" s="0" t="n">
        <f aca="false">IFERROR(FIND("f_",LOWER(BP42)),-1)</f>
        <v>-1</v>
      </c>
      <c r="BR42" s="0" t="n">
        <f aca="false">IF(BQ42=-1,-1, VALUE(MID(BP42,BQ42+2, IFERROR(FIND(" ",BP42,BQ42),999)-BQ42-2)))</f>
        <v>-1</v>
      </c>
      <c r="BS42" s="0" t="str">
        <f aca="false">IF(OR(BQ42=-1,IFERROR(INDEX(BQ$2:BQ$100,BR42),999)&gt;=0),BP42, REPLACE(BP42,BQ42,IFERROR(FIND(" ",BP42,BQ42),999)-BQ42,                   INDEX(BP$2:BP$100,BR42)                  ) )</f>
        <v/>
      </c>
      <c r="BT42" s="0" t="n">
        <f aca="false">IFERROR(FIND("f_",LOWER(BS42)),-1)</f>
        <v>-1</v>
      </c>
      <c r="BU42" s="0" t="n">
        <f aca="false">IF(BT42=-1,-1, VALUE(MID(BS42,BT42+2, IFERROR(FIND(" ",BS42,BT42),999)-BT42-2)))</f>
        <v>-1</v>
      </c>
      <c r="BV42" s="0" t="str">
        <f aca="false">IF(OR(BT42=-1,IFERROR(INDEX(BT$2:BT$100,BU42),999)&gt;=0),BS42, REPLACE(BS42,BT42,IFERROR(FIND(" ",BS42,BT42),999)-BT42,                   INDEX(BS$2:BS$100,BU42)                  ) )</f>
        <v/>
      </c>
      <c r="BW42" s="0" t="n">
        <f aca="false">IFERROR(FIND("f_",LOWER(BV42)),-1)</f>
        <v>-1</v>
      </c>
      <c r="BX42" s="0" t="n">
        <f aca="false">IF(BW42=-1,-1, VALUE(MID(BV42,BW42+2, IFERROR(FIND(" ",BV42,BW42),999)-BW42-2)))</f>
        <v>-1</v>
      </c>
      <c r="BY42" s="0" t="str">
        <f aca="false">IF(OR(BW42=-1,IFERROR(INDEX(BW$2:BW$100,BX42),999)&gt;=0),BV42, REPLACE(BV42,BW42,IFERROR(FIND(" ",BV42,BW42),999)-BW42,                   INDEX(BV$2:BV$100,BX42)                  ) )</f>
        <v/>
      </c>
      <c r="BZ42" s="0" t="n">
        <f aca="false">IFERROR(FIND("f_",LOWER(BY42)),-1)</f>
        <v>-1</v>
      </c>
      <c r="CA42" s="0" t="n">
        <f aca="false">IF(BZ42=-1,-1, VALUE(MID(BY42,BZ42+2, IFERROR(FIND(" ",BY42,BZ42),999)-BZ42-2)))</f>
        <v>-1</v>
      </c>
      <c r="CB42" s="0" t="str">
        <f aca="false">IF(OR(BZ42=-1,IFERROR(INDEX(BZ$2:BZ$100,CA42),999)&gt;=0),BY42, REPLACE(BY42,BZ42,IFERROR(FIND(" ",BY42,BZ42),999)-BZ42,                   INDEX(BY$2:BY$100,CA42)                  ) )</f>
        <v/>
      </c>
      <c r="CC42" s="0" t="n">
        <f aca="false">IFERROR(FIND("f_",LOWER(CB42)),-1)</f>
        <v>-1</v>
      </c>
      <c r="CD42" s="0" t="n">
        <f aca="false">IF(CC42=-1,-1, VALUE(MID(CB42,CC42+2, IFERROR(FIND(" ",CB42,CC42),999)-CC42-2)))</f>
        <v>-1</v>
      </c>
      <c r="CE42" s="0" t="str">
        <f aca="false">IF(OR(CC42=-1,IFERROR(INDEX(CC$2:CC$100,CD42),999)&gt;=0),CB42, REPLACE(CB42,CC42,IFERROR(FIND(" ",CB42,CC42),999)-CC42,                   INDEX(CB$2:CB$100,CD42)                  ) )</f>
        <v/>
      </c>
      <c r="CF42" s="0" t="n">
        <f aca="false">IFERROR(FIND("f_",LOWER(CE42)),-1)</f>
        <v>-1</v>
      </c>
      <c r="CG42" s="0" t="n">
        <f aca="false">IF(CF42=-1,-1, VALUE(MID(CE42,CF42+2, IFERROR(FIND(" ",CE42,CF42),999)-CF42-2)))</f>
        <v>-1</v>
      </c>
      <c r="CH42" s="0" t="str">
        <f aca="false">IF(OR(CF42=-1,IFERROR(INDEX(CF$2:CF$100,CG42),999)&gt;=0),CE42, REPLACE(CE42,CF42,IFERROR(FIND(" ",CE42,CF42),999)-CF42,                   INDEX(CE$2:CE$100,CG42)                  ) )</f>
        <v/>
      </c>
      <c r="CI42" s="0" t="n">
        <f aca="false">IFERROR(FIND("f_",LOWER(CH42)),-1)</f>
        <v>-1</v>
      </c>
      <c r="CJ42" s="0" t="n">
        <f aca="false">IF(CI42=-1,-1, VALUE(MID(CH42,CI42+2, IFERROR(FIND(" ",CH42,CI42),999)-CI42-2)))</f>
        <v>-1</v>
      </c>
      <c r="CK42" s="0" t="str">
        <f aca="false">IF(OR(CI42=-1,IFERROR(INDEX(CI$2:CI$100,CJ42),999)&gt;=0),CH42, REPLACE(CH42,CI42,IFERROR(FIND(" ",CH42,CI42),999)-CI42,                   INDEX(CH$2:CH$100,CJ42)                  ) )</f>
        <v/>
      </c>
      <c r="CL42" s="0" t="n">
        <f aca="false">IFERROR(FIND("f_",LOWER(CK42)),-1)</f>
        <v>-1</v>
      </c>
      <c r="CM42" s="0" t="n">
        <f aca="false">IF(CL42=-1,-1, VALUE(MID(CK42,CL42+2, IFERROR(FIND(" ",CK42,CL42),999)-CL42-2)))</f>
        <v>-1</v>
      </c>
      <c r="CN42" s="0" t="str">
        <f aca="false">IF(OR(CL42=-1,IFERROR(INDEX(CL$2:CL$100,CM42),999)&gt;=0),CK42, REPLACE(CK42,CL42,IFERROR(FIND(" ",CK42,CL42),999)-CL42,                   INDEX(CK$2:CK$100,CM42)                  ) )</f>
        <v/>
      </c>
      <c r="CO42" s="0" t="n">
        <f aca="false">IFERROR(FIND("f_",LOWER(CN42)),-1)</f>
        <v>-1</v>
      </c>
      <c r="CP42" s="0" t="n">
        <f aca="false">IF(CO42=-1,-1, VALUE(MID(CN42,CO42+2, IFERROR(FIND(" ",CN42,CO42),999)-CO42-2)))</f>
        <v>-1</v>
      </c>
      <c r="CQ42" s="0" t="str">
        <f aca="false">IF(OR(CO42=-1,IFERROR(INDEX(CO$2:CO$100,CP42),999)&gt;=0),CN42, REPLACE(CN42,CO42,IFERROR(FIND(" ",CN42,CO42),999)-CO42,                   INDEX(CN$2:CN$100,CP42)                  ) )</f>
        <v/>
      </c>
      <c r="CR42" s="0" t="n">
        <f aca="false">IFERROR(FIND("f_",LOWER(CQ42)),-1)</f>
        <v>-1</v>
      </c>
      <c r="CS42" s="0" t="n">
        <f aca="false">IF(CR42=-1,-1, VALUE(MID(CQ42,CR42+2, IFERROR(FIND(" ",CQ42,CR42),999)-CR42-2)))</f>
        <v>-1</v>
      </c>
      <c r="CT42" s="0" t="str">
        <f aca="false">IF(OR(CR42=-1,IFERROR(INDEX(CR$2:CR$100,CS42),999)&gt;=0),CQ42, REPLACE(CQ42,CR42,IFERROR(FIND(" ",CQ42,CR42),999)-CR42,                   INDEX(CQ$2:CQ$100,CS42)                  ) )</f>
        <v/>
      </c>
      <c r="CU42" s="0" t="n">
        <f aca="false">IFERROR(FIND("f_",LOWER(CT42)),-1)</f>
        <v>-1</v>
      </c>
      <c r="CV42" s="0" t="n">
        <f aca="false">IF(CU42=-1,-1, VALUE(MID(CT42,CU42+2, IFERROR(FIND(" ",CT42,CU42),999)-CU42-2)))</f>
        <v>-1</v>
      </c>
      <c r="CW42" s="0" t="str">
        <f aca="false">IF(OR(CU42=-1,IFERROR(INDEX(CU$2:CU$100,CV42),999)&gt;=0),CT42, REPLACE(CT42,CU42,IFERROR(FIND(" ",CT42,CU42),999)-CU42,                   INDEX(CT$2:CT$100,CV42)                  ) )</f>
        <v/>
      </c>
      <c r="CX42" s="0" t="n">
        <f aca="false">IFERROR(FIND("f_",LOWER(CW42)),-1)</f>
        <v>-1</v>
      </c>
      <c r="CY42" s="0" t="n">
        <f aca="false">IF(CX42=-1,-1, VALUE(MID(CW42,CX42+2, IFERROR(FIND(" ",CW42,CX42),999)-CX42-2)))</f>
        <v>-1</v>
      </c>
      <c r="CZ42" s="0" t="str">
        <f aca="false">IF(OR(CX42=-1,IFERROR(INDEX(CX$2:CX$100,CY42),999)&gt;=0),CW42, REPLACE(CW42,CX42,IFERROR(FIND(" ",CW42,CX42),999)-CX42,                   INDEX(CW$2:CW$100,CY42)                  ) )</f>
        <v/>
      </c>
      <c r="DA42" s="0" t="n">
        <f aca="false">IFERROR(FIND("f_",LOWER(CZ42)),-1)</f>
        <v>-1</v>
      </c>
      <c r="DB42" s="0" t="n">
        <f aca="false">IF(DA42=-1,-1, VALUE(MID(CZ42,DA42+2, IFERROR(FIND(" ",CZ42,DA42),999)-DA42-2)))</f>
        <v>-1</v>
      </c>
      <c r="DC42" s="0" t="str">
        <f aca="false">IF(OR(DA42=-1,IFERROR(INDEX(DA$2:DA$100,DB42),999)&gt;=0),CZ42, REPLACE(CZ42,DA42,IFERROR(FIND(" ",CZ42,DA42),999)-DA42,                   INDEX(CZ$2:CZ$100,DB42)                  ) )</f>
        <v/>
      </c>
    </row>
    <row r="43" customFormat="false" ht="13.8" hidden="false" customHeight="false" outlineLevel="0" collapsed="false">
      <c r="D43" s="1"/>
      <c r="L43" s="0" t="str">
        <f aca="false">DC43</f>
        <v/>
      </c>
      <c r="O43" s="0" t="e">
        <f aca="false">IF(D43="join", E43&amp;"["&amp;G43&amp;"] = "&amp;F43&amp;"["&amp;G43&amp;"]" &amp;IF(H43="",""," ∧ "&amp;E43&amp;"["&amp;H43&amp;"] = "&amp;F43&amp;"["&amp;H43&amp;"]") &amp;IF(I43="",""," ∧ "&amp;E43&amp;"["&amp;I43&amp;"] = "&amp;F43&amp;"["&amp;I43&amp;"]"), NA())</f>
        <v>#N/A</v>
      </c>
      <c r="P43" s="0" t="e">
        <f aca="false">IFERROR(O43,VLOOKUP($D43,Relrows!$A:$E,5,0))</f>
        <v>#N/A</v>
      </c>
      <c r="Q43" s="0" t="e">
        <f aca="false">SUBSTITUTE(SUBSTITUTE(SUBSTITUTE(P43,"parm1",E43),"parm2",F43),"parm3",G43)</f>
        <v>#N/A</v>
      </c>
      <c r="R43" s="0" t="str">
        <f aca="false">IFERROR(VLOOKUP(ROW($A42),$J$2:$Q$100,COLUMN(Q42)-COLUMN(J42)+1,0),"")</f>
        <v/>
      </c>
      <c r="T43" s="0" t="str">
        <f aca="false">R43</f>
        <v/>
      </c>
      <c r="U43" s="0" t="n">
        <f aca="false">IFERROR(FIND("f_",LOWER(T43)),-1)</f>
        <v>-1</v>
      </c>
      <c r="V43" s="0" t="n">
        <f aca="false">IF(U43=-1,-1, VALUE(MID(T43,U43+2, IFERROR(FIND(" ",T43,U43),999)-U43-2)))</f>
        <v>-1</v>
      </c>
      <c r="W43" s="0" t="str">
        <f aca="false">IF(OR(U43=-1,IFERROR(INDEX(U$2:U$100,V43),999)&gt;=0),T43, REPLACE(T43,U43,IFERROR(FIND(" ",T43,U43),999)-U43,                   INDEX(T$2:T$100,V43)                  ) )</f>
        <v/>
      </c>
      <c r="X43" s="0" t="n">
        <f aca="false">IFERROR(FIND("f_",LOWER(W43)),-1)</f>
        <v>-1</v>
      </c>
      <c r="Y43" s="0" t="n">
        <f aca="false">IF(X43=-1,-1, VALUE(MID(W43,X43+2, IFERROR(FIND(" ",W43,X43),999)-X43-2)))</f>
        <v>-1</v>
      </c>
      <c r="Z43" s="0" t="str">
        <f aca="false">IF(OR(X43=-1,IFERROR(INDEX(X$2:X$100,Y43),999)&gt;=0),W43, REPLACE(W43,X43,IFERROR(FIND(" ",W43,X43),999)-X43,                   INDEX(W$2:W$100,Y43)                  ) )</f>
        <v/>
      </c>
      <c r="AA43" s="0" t="n">
        <f aca="false">IFERROR(FIND("f_",LOWER(Z43)),-1)</f>
        <v>-1</v>
      </c>
      <c r="AB43" s="0" t="n">
        <f aca="false">IF(AA43=-1,-1, VALUE(MID(Z43,AA43+2, IFERROR(FIND(" ",Z43,AA43),999)-AA43-2)))</f>
        <v>-1</v>
      </c>
      <c r="AC43" s="0" t="str">
        <f aca="false">IF(OR(AA43=-1,IFERROR(INDEX(AA$2:AA$100,AB43),999)&gt;=0),Z43, REPLACE(Z43,AA43,IFERROR(FIND(" ",Z43,AA43),999)-AA43,                   INDEX(Z$2:Z$100,AB43)                  ) )</f>
        <v/>
      </c>
      <c r="AD43" s="0" t="n">
        <f aca="false">IFERROR(FIND("f_",LOWER(AC43)),-1)</f>
        <v>-1</v>
      </c>
      <c r="AE43" s="0" t="n">
        <f aca="false">IF(AD43=-1,-1, VALUE(MID(AC43,AD43+2, IFERROR(FIND(" ",AC43,AD43),999)-AD43-2)))</f>
        <v>-1</v>
      </c>
      <c r="AF43" s="0" t="str">
        <f aca="false">IF(OR(AD43=-1,IFERROR(INDEX(AD$2:AD$100,AE43),999)&gt;=0),AC43, REPLACE(AC43,AD43,IFERROR(FIND(" ",AC43,AD43),999)-AD43,                   INDEX(AC$2:AC$100,AE43)                  ) )</f>
        <v/>
      </c>
      <c r="AG43" s="0" t="n">
        <f aca="false">IFERROR(FIND("f_",LOWER(AF43)),-1)</f>
        <v>-1</v>
      </c>
      <c r="AH43" s="0" t="n">
        <f aca="false">IF(AG43=-1,-1, VALUE(MID(AF43,AG43+2, IFERROR(FIND(" ",AF43,AG43),999)-AG43-2)))</f>
        <v>-1</v>
      </c>
      <c r="AI43" s="0" t="str">
        <f aca="false">IF(OR(AG43=-1,IFERROR(INDEX(AG$2:AG$100,AH43),999)&gt;=0),AF43, REPLACE(AF43,AG43,IFERROR(FIND(" ",AF43,AG43),999)-AG43,                   INDEX(AF$2:AF$100,AH43)                  ) )</f>
        <v/>
      </c>
      <c r="AJ43" s="0" t="n">
        <f aca="false">IFERROR(FIND("f_",LOWER(AI43)),-1)</f>
        <v>-1</v>
      </c>
      <c r="AK43" s="0" t="n">
        <f aca="false">IF(AJ43=-1,-1, VALUE(MID(AI43,AJ43+2, IFERROR(FIND(" ",AI43,AJ43),999)-AJ43-2)))</f>
        <v>-1</v>
      </c>
      <c r="AL43" s="0" t="str">
        <f aca="false">IF(OR(AJ43=-1,IFERROR(INDEX(AJ$2:AJ$100,AK43),999)&gt;=0),AI43, REPLACE(AI43,AJ43,IFERROR(FIND(" ",AI43,AJ43),999)-AJ43,                   INDEX(AI$2:AI$100,AK43)                  ) )</f>
        <v/>
      </c>
      <c r="AM43" s="0" t="n">
        <f aca="false">IFERROR(FIND("f_",LOWER(AL43)),-1)</f>
        <v>-1</v>
      </c>
      <c r="AN43" s="0" t="n">
        <f aca="false">IF(AM43=-1,-1, VALUE(MID(AL43,AM43+2, IFERROR(FIND(" ",AL43,AM43),999)-AM43-2)))</f>
        <v>-1</v>
      </c>
      <c r="AO43" s="0" t="str">
        <f aca="false">IF(OR(AM43=-1,IFERROR(INDEX(AM$2:AM$100,AN43),999)&gt;=0),AL43, REPLACE(AL43,AM43,IFERROR(FIND(" ",AL43,AM43),999)-AM43,                   INDEX(AL$2:AL$100,AN43)                  ) )</f>
        <v/>
      </c>
      <c r="AP43" s="0" t="n">
        <f aca="false">IFERROR(FIND("f_",LOWER(AO43)),-1)</f>
        <v>-1</v>
      </c>
      <c r="AQ43" s="0" t="n">
        <f aca="false">IF(AP43=-1,-1, VALUE(MID(AO43,AP43+2, IFERROR(FIND(" ",AO43,AP43),999)-AP43-2)))</f>
        <v>-1</v>
      </c>
      <c r="AR43" s="0" t="str">
        <f aca="false">IF(OR(AP43=-1,IFERROR(INDEX(AP$2:AP$100,AQ43),999)&gt;=0),AO43, REPLACE(AO43,AP43,IFERROR(FIND(" ",AO43,AP43),999)-AP43,                   INDEX(AO$2:AO$100,AQ43)                  ) )</f>
        <v/>
      </c>
      <c r="AS43" s="0" t="n">
        <f aca="false">IFERROR(FIND("f_",LOWER(AR43)),-1)</f>
        <v>-1</v>
      </c>
      <c r="AT43" s="0" t="n">
        <f aca="false">IF(AS43=-1,-1, VALUE(MID(AR43,AS43+2, IFERROR(FIND(" ",AR43,AS43),999)-AS43-2)))</f>
        <v>-1</v>
      </c>
      <c r="AU43" s="0" t="str">
        <f aca="false">IF(OR(AS43=-1,IFERROR(INDEX(AS$2:AS$100,AT43),999)&gt;=0),AR43, REPLACE(AR43,AS43,IFERROR(FIND(" ",AR43,AS43),999)-AS43,                   INDEX(AR$2:AR$100,AT43)                  ) )</f>
        <v/>
      </c>
      <c r="AV43" s="0" t="n">
        <f aca="false">IFERROR(FIND("f_",LOWER(AU43)),-1)</f>
        <v>-1</v>
      </c>
      <c r="AW43" s="0" t="n">
        <f aca="false">IF(AV43=-1,-1, VALUE(MID(AU43,AV43+2, IFERROR(FIND(" ",AU43,AV43),999)-AV43-2)))</f>
        <v>-1</v>
      </c>
      <c r="AX43" s="0" t="str">
        <f aca="false">IF(OR(AV43=-1,IFERROR(INDEX(AV$2:AV$100,AW43),999)&gt;=0),AU43, REPLACE(AU43,AV43,IFERROR(FIND(" ",AU43,AV43),999)-AV43,                   INDEX(AU$2:AU$100,AW43)                  ) )</f>
        <v/>
      </c>
      <c r="AY43" s="0" t="n">
        <f aca="false">IFERROR(FIND("f_",LOWER(AX43)),-1)</f>
        <v>-1</v>
      </c>
      <c r="AZ43" s="0" t="n">
        <f aca="false">IF(AY43=-1,-1, VALUE(MID(AX43,AY43+2, IFERROR(FIND(" ",AX43,AY43),999)-AY43-2)))</f>
        <v>-1</v>
      </c>
      <c r="BA43" s="0" t="str">
        <f aca="false">IF(OR(AY43=-1,IFERROR(INDEX(AY$2:AY$100,AZ43),999)&gt;=0),AX43, REPLACE(AX43,AY43,IFERROR(FIND(" ",AX43,AY43),999)-AY43,                   INDEX(AX$2:AX$100,AZ43)                  ) )</f>
        <v/>
      </c>
      <c r="BB43" s="0" t="n">
        <f aca="false">IFERROR(FIND("f_",LOWER(BA43)),-1)</f>
        <v>-1</v>
      </c>
      <c r="BC43" s="0" t="n">
        <f aca="false">IF(BB43=-1,-1, VALUE(MID(BA43,BB43+2, IFERROR(FIND(" ",BA43,BB43),999)-BB43-2)))</f>
        <v>-1</v>
      </c>
      <c r="BD43" s="0" t="str">
        <f aca="false">IF(OR(BB43=-1,IFERROR(INDEX(BB$2:BB$100,BC43),999)&gt;=0),BA43, REPLACE(BA43,BB43,IFERROR(FIND(" ",BA43,BB43),999)-BB43,                   INDEX(BA$2:BA$100,BC43)                  ) )</f>
        <v/>
      </c>
      <c r="BE43" s="0" t="n">
        <f aca="false">IFERROR(FIND("f_",LOWER(BD43)),-1)</f>
        <v>-1</v>
      </c>
      <c r="BF43" s="0" t="n">
        <f aca="false">IF(BE43=-1,-1, VALUE(MID(BD43,BE43+2, IFERROR(FIND(" ",BD43,BE43),999)-BE43-2)))</f>
        <v>-1</v>
      </c>
      <c r="BG43" s="0" t="str">
        <f aca="false">IF(OR(BE43=-1,IFERROR(INDEX(BE$2:BE$100,BF43),999)&gt;=0),BD43, REPLACE(BD43,BE43,IFERROR(FIND(" ",BD43,BE43),999)-BE43,                   INDEX(BD$2:BD$100,BF43)                  ) )</f>
        <v/>
      </c>
      <c r="BH43" s="0" t="n">
        <f aca="false">IFERROR(FIND("f_",LOWER(BG43)),-1)</f>
        <v>-1</v>
      </c>
      <c r="BI43" s="0" t="n">
        <f aca="false">IF(BH43=-1,-1, VALUE(MID(BG43,BH43+2, IFERROR(FIND(" ",BG43,BH43),999)-BH43-2)))</f>
        <v>-1</v>
      </c>
      <c r="BJ43" s="0" t="str">
        <f aca="false">IF(OR(BH43=-1,IFERROR(INDEX(BH$2:BH$100,BI43),999)&gt;=0),BG43, REPLACE(BG43,BH43,IFERROR(FIND(" ",BG43,BH43),999)-BH43,                   INDEX(BG$2:BG$100,BI43)                  ) )</f>
        <v/>
      </c>
      <c r="BK43" s="0" t="n">
        <f aca="false">IFERROR(FIND("f_",LOWER(BJ43)),-1)</f>
        <v>-1</v>
      </c>
      <c r="BL43" s="0" t="n">
        <f aca="false">IF(BK43=-1,-1, VALUE(MID(BJ43,BK43+2, IFERROR(FIND(" ",BJ43,BK43),999)-BK43-2)))</f>
        <v>-1</v>
      </c>
      <c r="BM43" s="0" t="str">
        <f aca="false">IF(OR(BK43=-1,IFERROR(INDEX(BK$2:BK$100,BL43),999)&gt;=0),BJ43, REPLACE(BJ43,BK43,IFERROR(FIND(" ",BJ43,BK43),999)-BK43,                   INDEX(BJ$2:BJ$100,BL43)                  ) )</f>
        <v/>
      </c>
      <c r="BN43" s="0" t="n">
        <f aca="false">IFERROR(FIND("f_",LOWER(BM43)),-1)</f>
        <v>-1</v>
      </c>
      <c r="BO43" s="0" t="n">
        <f aca="false">IF(BN43=-1,-1, VALUE(MID(BM43,BN43+2, IFERROR(FIND(" ",BM43,BN43),999)-BN43-2)))</f>
        <v>-1</v>
      </c>
      <c r="BP43" s="0" t="str">
        <f aca="false">IF(OR(BN43=-1,IFERROR(INDEX(BN$2:BN$100,BO43),999)&gt;=0),BM43, REPLACE(BM43,BN43,IFERROR(FIND(" ",BM43,BN43),999)-BN43,                   INDEX(BM$2:BM$100,BO43)                  ) )</f>
        <v/>
      </c>
      <c r="BQ43" s="0" t="n">
        <f aca="false">IFERROR(FIND("f_",LOWER(BP43)),-1)</f>
        <v>-1</v>
      </c>
      <c r="BR43" s="0" t="n">
        <f aca="false">IF(BQ43=-1,-1, VALUE(MID(BP43,BQ43+2, IFERROR(FIND(" ",BP43,BQ43),999)-BQ43-2)))</f>
        <v>-1</v>
      </c>
      <c r="BS43" s="0" t="str">
        <f aca="false">IF(OR(BQ43=-1,IFERROR(INDEX(BQ$2:BQ$100,BR43),999)&gt;=0),BP43, REPLACE(BP43,BQ43,IFERROR(FIND(" ",BP43,BQ43),999)-BQ43,                   INDEX(BP$2:BP$100,BR43)                  ) )</f>
        <v/>
      </c>
      <c r="BT43" s="0" t="n">
        <f aca="false">IFERROR(FIND("f_",LOWER(BS43)),-1)</f>
        <v>-1</v>
      </c>
      <c r="BU43" s="0" t="n">
        <f aca="false">IF(BT43=-1,-1, VALUE(MID(BS43,BT43+2, IFERROR(FIND(" ",BS43,BT43),999)-BT43-2)))</f>
        <v>-1</v>
      </c>
      <c r="BV43" s="0" t="str">
        <f aca="false">IF(OR(BT43=-1,IFERROR(INDEX(BT$2:BT$100,BU43),999)&gt;=0),BS43, REPLACE(BS43,BT43,IFERROR(FIND(" ",BS43,BT43),999)-BT43,                   INDEX(BS$2:BS$100,BU43)                  ) )</f>
        <v/>
      </c>
      <c r="BW43" s="0" t="n">
        <f aca="false">IFERROR(FIND("f_",LOWER(BV43)),-1)</f>
        <v>-1</v>
      </c>
      <c r="BX43" s="0" t="n">
        <f aca="false">IF(BW43=-1,-1, VALUE(MID(BV43,BW43+2, IFERROR(FIND(" ",BV43,BW43),999)-BW43-2)))</f>
        <v>-1</v>
      </c>
      <c r="BY43" s="0" t="str">
        <f aca="false">IF(OR(BW43=-1,IFERROR(INDEX(BW$2:BW$100,BX43),999)&gt;=0),BV43, REPLACE(BV43,BW43,IFERROR(FIND(" ",BV43,BW43),999)-BW43,                   INDEX(BV$2:BV$100,BX43)                  ) )</f>
        <v/>
      </c>
      <c r="BZ43" s="0" t="n">
        <f aca="false">IFERROR(FIND("f_",LOWER(BY43)),-1)</f>
        <v>-1</v>
      </c>
      <c r="CA43" s="0" t="n">
        <f aca="false">IF(BZ43=-1,-1, VALUE(MID(BY43,BZ43+2, IFERROR(FIND(" ",BY43,BZ43),999)-BZ43-2)))</f>
        <v>-1</v>
      </c>
      <c r="CB43" s="0" t="str">
        <f aca="false">IF(OR(BZ43=-1,IFERROR(INDEX(BZ$2:BZ$100,CA43),999)&gt;=0),BY43, REPLACE(BY43,BZ43,IFERROR(FIND(" ",BY43,BZ43),999)-BZ43,                   INDEX(BY$2:BY$100,CA43)                  ) )</f>
        <v/>
      </c>
      <c r="CC43" s="0" t="n">
        <f aca="false">IFERROR(FIND("f_",LOWER(CB43)),-1)</f>
        <v>-1</v>
      </c>
      <c r="CD43" s="0" t="n">
        <f aca="false">IF(CC43=-1,-1, VALUE(MID(CB43,CC43+2, IFERROR(FIND(" ",CB43,CC43),999)-CC43-2)))</f>
        <v>-1</v>
      </c>
      <c r="CE43" s="0" t="str">
        <f aca="false">IF(OR(CC43=-1,IFERROR(INDEX(CC$2:CC$100,CD43),999)&gt;=0),CB43, REPLACE(CB43,CC43,IFERROR(FIND(" ",CB43,CC43),999)-CC43,                   INDEX(CB$2:CB$100,CD43)                  ) )</f>
        <v/>
      </c>
      <c r="CF43" s="0" t="n">
        <f aca="false">IFERROR(FIND("f_",LOWER(CE43)),-1)</f>
        <v>-1</v>
      </c>
      <c r="CG43" s="0" t="n">
        <f aca="false">IF(CF43=-1,-1, VALUE(MID(CE43,CF43+2, IFERROR(FIND(" ",CE43,CF43),999)-CF43-2)))</f>
        <v>-1</v>
      </c>
      <c r="CH43" s="0" t="str">
        <f aca="false">IF(OR(CF43=-1,IFERROR(INDEX(CF$2:CF$100,CG43),999)&gt;=0),CE43, REPLACE(CE43,CF43,IFERROR(FIND(" ",CE43,CF43),999)-CF43,                   INDEX(CE$2:CE$100,CG43)                  ) )</f>
        <v/>
      </c>
      <c r="CI43" s="0" t="n">
        <f aca="false">IFERROR(FIND("f_",LOWER(CH43)),-1)</f>
        <v>-1</v>
      </c>
      <c r="CJ43" s="0" t="n">
        <f aca="false">IF(CI43=-1,-1, VALUE(MID(CH43,CI43+2, IFERROR(FIND(" ",CH43,CI43),999)-CI43-2)))</f>
        <v>-1</v>
      </c>
      <c r="CK43" s="0" t="str">
        <f aca="false">IF(OR(CI43=-1,IFERROR(INDEX(CI$2:CI$100,CJ43),999)&gt;=0),CH43, REPLACE(CH43,CI43,IFERROR(FIND(" ",CH43,CI43),999)-CI43,                   INDEX(CH$2:CH$100,CJ43)                  ) )</f>
        <v/>
      </c>
      <c r="CL43" s="0" t="n">
        <f aca="false">IFERROR(FIND("f_",LOWER(CK43)),-1)</f>
        <v>-1</v>
      </c>
      <c r="CM43" s="0" t="n">
        <f aca="false">IF(CL43=-1,-1, VALUE(MID(CK43,CL43+2, IFERROR(FIND(" ",CK43,CL43),999)-CL43-2)))</f>
        <v>-1</v>
      </c>
      <c r="CN43" s="0" t="str">
        <f aca="false">IF(OR(CL43=-1,IFERROR(INDEX(CL$2:CL$100,CM43),999)&gt;=0),CK43, REPLACE(CK43,CL43,IFERROR(FIND(" ",CK43,CL43),999)-CL43,                   INDEX(CK$2:CK$100,CM43)                  ) )</f>
        <v/>
      </c>
      <c r="CO43" s="0" t="n">
        <f aca="false">IFERROR(FIND("f_",LOWER(CN43)),-1)</f>
        <v>-1</v>
      </c>
      <c r="CP43" s="0" t="n">
        <f aca="false">IF(CO43=-1,-1, VALUE(MID(CN43,CO43+2, IFERROR(FIND(" ",CN43,CO43),999)-CO43-2)))</f>
        <v>-1</v>
      </c>
      <c r="CQ43" s="0" t="str">
        <f aca="false">IF(OR(CO43=-1,IFERROR(INDEX(CO$2:CO$100,CP43),999)&gt;=0),CN43, REPLACE(CN43,CO43,IFERROR(FIND(" ",CN43,CO43),999)-CO43,                   INDEX(CN$2:CN$100,CP43)                  ) )</f>
        <v/>
      </c>
      <c r="CR43" s="0" t="n">
        <f aca="false">IFERROR(FIND("f_",LOWER(CQ43)),-1)</f>
        <v>-1</v>
      </c>
      <c r="CS43" s="0" t="n">
        <f aca="false">IF(CR43=-1,-1, VALUE(MID(CQ43,CR43+2, IFERROR(FIND(" ",CQ43,CR43),999)-CR43-2)))</f>
        <v>-1</v>
      </c>
      <c r="CT43" s="0" t="str">
        <f aca="false">IF(OR(CR43=-1,IFERROR(INDEX(CR$2:CR$100,CS43),999)&gt;=0),CQ43, REPLACE(CQ43,CR43,IFERROR(FIND(" ",CQ43,CR43),999)-CR43,                   INDEX(CQ$2:CQ$100,CS43)                  ) )</f>
        <v/>
      </c>
      <c r="CU43" s="0" t="n">
        <f aca="false">IFERROR(FIND("f_",LOWER(CT43)),-1)</f>
        <v>-1</v>
      </c>
      <c r="CV43" s="0" t="n">
        <f aca="false">IF(CU43=-1,-1, VALUE(MID(CT43,CU43+2, IFERROR(FIND(" ",CT43,CU43),999)-CU43-2)))</f>
        <v>-1</v>
      </c>
      <c r="CW43" s="0" t="str">
        <f aca="false">IF(OR(CU43=-1,IFERROR(INDEX(CU$2:CU$100,CV43),999)&gt;=0),CT43, REPLACE(CT43,CU43,IFERROR(FIND(" ",CT43,CU43),999)-CU43,                   INDEX(CT$2:CT$100,CV43)                  ) )</f>
        <v/>
      </c>
      <c r="CX43" s="0" t="n">
        <f aca="false">IFERROR(FIND("f_",LOWER(CW43)),-1)</f>
        <v>-1</v>
      </c>
      <c r="CY43" s="0" t="n">
        <f aca="false">IF(CX43=-1,-1, VALUE(MID(CW43,CX43+2, IFERROR(FIND(" ",CW43,CX43),999)-CX43-2)))</f>
        <v>-1</v>
      </c>
      <c r="CZ43" s="0" t="str">
        <f aca="false">IF(OR(CX43=-1,IFERROR(INDEX(CX$2:CX$100,CY43),999)&gt;=0),CW43, REPLACE(CW43,CX43,IFERROR(FIND(" ",CW43,CX43),999)-CX43,                   INDEX(CW$2:CW$100,CY43)                  ) )</f>
        <v/>
      </c>
      <c r="DA43" s="0" t="n">
        <f aca="false">IFERROR(FIND("f_",LOWER(CZ43)),-1)</f>
        <v>-1</v>
      </c>
      <c r="DB43" s="0" t="n">
        <f aca="false">IF(DA43=-1,-1, VALUE(MID(CZ43,DA43+2, IFERROR(FIND(" ",CZ43,DA43),999)-DA43-2)))</f>
        <v>-1</v>
      </c>
      <c r="DC43" s="0" t="str">
        <f aca="false">IF(OR(DA43=-1,IFERROR(INDEX(DA$2:DA$100,DB43),999)&gt;=0),CZ43, REPLACE(CZ43,DA43,IFERROR(FIND(" ",CZ43,DA43),999)-DA43,                   INDEX(CZ$2:CZ$100,DB43)                  ) )</f>
        <v/>
      </c>
    </row>
    <row r="44" customFormat="false" ht="13.8" hidden="false" customHeight="false" outlineLevel="0" collapsed="false">
      <c r="D44" s="1"/>
      <c r="L44" s="0" t="str">
        <f aca="false">DC44</f>
        <v/>
      </c>
      <c r="O44" s="0" t="e">
        <f aca="false">IF(D44="join", E44&amp;"["&amp;G44&amp;"] = "&amp;F44&amp;"["&amp;G44&amp;"]" &amp;IF(H44="",""," ∧ "&amp;E44&amp;"["&amp;H44&amp;"] = "&amp;F44&amp;"["&amp;H44&amp;"]") &amp;IF(I44="",""," ∧ "&amp;E44&amp;"["&amp;I44&amp;"] = "&amp;F44&amp;"["&amp;I44&amp;"]"), NA())</f>
        <v>#N/A</v>
      </c>
      <c r="P44" s="0" t="e">
        <f aca="false">IFERROR(O44,VLOOKUP($D44,Relrows!$A:$E,5,0))</f>
        <v>#N/A</v>
      </c>
      <c r="Q44" s="0" t="e">
        <f aca="false">SUBSTITUTE(SUBSTITUTE(SUBSTITUTE(P44,"parm1",E44),"parm2",F44),"parm3",G44)</f>
        <v>#N/A</v>
      </c>
      <c r="R44" s="0" t="str">
        <f aca="false">IFERROR(VLOOKUP(ROW($A43),$J$2:$Q$100,COLUMN(Q43)-COLUMN(J43)+1,0),"")</f>
        <v/>
      </c>
      <c r="T44" s="0" t="str">
        <f aca="false">R44</f>
        <v/>
      </c>
      <c r="U44" s="0" t="n">
        <f aca="false">IFERROR(FIND("f_",LOWER(T44)),-1)</f>
        <v>-1</v>
      </c>
      <c r="V44" s="0" t="n">
        <f aca="false">IF(U44=-1,-1, VALUE(MID(T44,U44+2, IFERROR(FIND(" ",T44,U44),999)-U44-2)))</f>
        <v>-1</v>
      </c>
      <c r="W44" s="0" t="str">
        <f aca="false">IF(OR(U44=-1,IFERROR(INDEX(U$2:U$100,V44),999)&gt;=0),T44, REPLACE(T44,U44,IFERROR(FIND(" ",T44,U44),999)-U44,                   INDEX(T$2:T$100,V44)                  ) )</f>
        <v/>
      </c>
      <c r="X44" s="0" t="n">
        <f aca="false">IFERROR(FIND("f_",LOWER(W44)),-1)</f>
        <v>-1</v>
      </c>
      <c r="Y44" s="0" t="n">
        <f aca="false">IF(X44=-1,-1, VALUE(MID(W44,X44+2, IFERROR(FIND(" ",W44,X44),999)-X44-2)))</f>
        <v>-1</v>
      </c>
      <c r="Z44" s="0" t="str">
        <f aca="false">IF(OR(X44=-1,IFERROR(INDEX(X$2:X$100,Y44),999)&gt;=0),W44, REPLACE(W44,X44,IFERROR(FIND(" ",W44,X44),999)-X44,                   INDEX(W$2:W$100,Y44)                  ) )</f>
        <v/>
      </c>
      <c r="AA44" s="0" t="n">
        <f aca="false">IFERROR(FIND("f_",LOWER(Z44)),-1)</f>
        <v>-1</v>
      </c>
      <c r="AB44" s="0" t="n">
        <f aca="false">IF(AA44=-1,-1, VALUE(MID(Z44,AA44+2, IFERROR(FIND(" ",Z44,AA44),999)-AA44-2)))</f>
        <v>-1</v>
      </c>
      <c r="AC44" s="0" t="str">
        <f aca="false">IF(OR(AA44=-1,IFERROR(INDEX(AA$2:AA$100,AB44),999)&gt;=0),Z44, REPLACE(Z44,AA44,IFERROR(FIND(" ",Z44,AA44),999)-AA44,                   INDEX(Z$2:Z$100,AB44)                  ) )</f>
        <v/>
      </c>
      <c r="AD44" s="0" t="n">
        <f aca="false">IFERROR(FIND("f_",LOWER(AC44)),-1)</f>
        <v>-1</v>
      </c>
      <c r="AE44" s="0" t="n">
        <f aca="false">IF(AD44=-1,-1, VALUE(MID(AC44,AD44+2, IFERROR(FIND(" ",AC44,AD44),999)-AD44-2)))</f>
        <v>-1</v>
      </c>
      <c r="AF44" s="0" t="str">
        <f aca="false">IF(OR(AD44=-1,IFERROR(INDEX(AD$2:AD$100,AE44),999)&gt;=0),AC44, REPLACE(AC44,AD44,IFERROR(FIND(" ",AC44,AD44),999)-AD44,                   INDEX(AC$2:AC$100,AE44)                  ) )</f>
        <v/>
      </c>
      <c r="AG44" s="0" t="n">
        <f aca="false">IFERROR(FIND("f_",LOWER(AF44)),-1)</f>
        <v>-1</v>
      </c>
      <c r="AH44" s="0" t="n">
        <f aca="false">IF(AG44=-1,-1, VALUE(MID(AF44,AG44+2, IFERROR(FIND(" ",AF44,AG44),999)-AG44-2)))</f>
        <v>-1</v>
      </c>
      <c r="AI44" s="0" t="str">
        <f aca="false">IF(OR(AG44=-1,IFERROR(INDEX(AG$2:AG$100,AH44),999)&gt;=0),AF44, REPLACE(AF44,AG44,IFERROR(FIND(" ",AF44,AG44),999)-AG44,                   INDEX(AF$2:AF$100,AH44)                  ) )</f>
        <v/>
      </c>
      <c r="AJ44" s="0" t="n">
        <f aca="false">IFERROR(FIND("f_",LOWER(AI44)),-1)</f>
        <v>-1</v>
      </c>
      <c r="AK44" s="0" t="n">
        <f aca="false">IF(AJ44=-1,-1, VALUE(MID(AI44,AJ44+2, IFERROR(FIND(" ",AI44,AJ44),999)-AJ44-2)))</f>
        <v>-1</v>
      </c>
      <c r="AL44" s="0" t="str">
        <f aca="false">IF(OR(AJ44=-1,IFERROR(INDEX(AJ$2:AJ$100,AK44),999)&gt;=0),AI44, REPLACE(AI44,AJ44,IFERROR(FIND(" ",AI44,AJ44),999)-AJ44,                   INDEX(AI$2:AI$100,AK44)                  ) )</f>
        <v/>
      </c>
      <c r="AM44" s="0" t="n">
        <f aca="false">IFERROR(FIND("f_",LOWER(AL44)),-1)</f>
        <v>-1</v>
      </c>
      <c r="AN44" s="0" t="n">
        <f aca="false">IF(AM44=-1,-1, VALUE(MID(AL44,AM44+2, IFERROR(FIND(" ",AL44,AM44),999)-AM44-2)))</f>
        <v>-1</v>
      </c>
      <c r="AO44" s="0" t="str">
        <f aca="false">IF(OR(AM44=-1,IFERROR(INDEX(AM$2:AM$100,AN44),999)&gt;=0),AL44, REPLACE(AL44,AM44,IFERROR(FIND(" ",AL44,AM44),999)-AM44,                   INDEX(AL$2:AL$100,AN44)                  ) )</f>
        <v/>
      </c>
      <c r="AP44" s="0" t="n">
        <f aca="false">IFERROR(FIND("f_",LOWER(AO44)),-1)</f>
        <v>-1</v>
      </c>
      <c r="AQ44" s="0" t="n">
        <f aca="false">IF(AP44=-1,-1, VALUE(MID(AO44,AP44+2, IFERROR(FIND(" ",AO44,AP44),999)-AP44-2)))</f>
        <v>-1</v>
      </c>
      <c r="AR44" s="0" t="str">
        <f aca="false">IF(OR(AP44=-1,IFERROR(INDEX(AP$2:AP$100,AQ44),999)&gt;=0),AO44, REPLACE(AO44,AP44,IFERROR(FIND(" ",AO44,AP44),999)-AP44,                   INDEX(AO$2:AO$100,AQ44)                  ) )</f>
        <v/>
      </c>
      <c r="AS44" s="0" t="n">
        <f aca="false">IFERROR(FIND("f_",LOWER(AR44)),-1)</f>
        <v>-1</v>
      </c>
      <c r="AT44" s="0" t="n">
        <f aca="false">IF(AS44=-1,-1, VALUE(MID(AR44,AS44+2, IFERROR(FIND(" ",AR44,AS44),999)-AS44-2)))</f>
        <v>-1</v>
      </c>
      <c r="AU44" s="0" t="str">
        <f aca="false">IF(OR(AS44=-1,IFERROR(INDEX(AS$2:AS$100,AT44),999)&gt;=0),AR44, REPLACE(AR44,AS44,IFERROR(FIND(" ",AR44,AS44),999)-AS44,                   INDEX(AR$2:AR$100,AT44)                  ) )</f>
        <v/>
      </c>
      <c r="AV44" s="0" t="n">
        <f aca="false">IFERROR(FIND("f_",LOWER(AU44)),-1)</f>
        <v>-1</v>
      </c>
      <c r="AW44" s="0" t="n">
        <f aca="false">IF(AV44=-1,-1, VALUE(MID(AU44,AV44+2, IFERROR(FIND(" ",AU44,AV44),999)-AV44-2)))</f>
        <v>-1</v>
      </c>
      <c r="AX44" s="0" t="str">
        <f aca="false">IF(OR(AV44=-1,IFERROR(INDEX(AV$2:AV$100,AW44),999)&gt;=0),AU44, REPLACE(AU44,AV44,IFERROR(FIND(" ",AU44,AV44),999)-AV44,                   INDEX(AU$2:AU$100,AW44)                  ) )</f>
        <v/>
      </c>
      <c r="AY44" s="0" t="n">
        <f aca="false">IFERROR(FIND("f_",LOWER(AX44)),-1)</f>
        <v>-1</v>
      </c>
      <c r="AZ44" s="0" t="n">
        <f aca="false">IF(AY44=-1,-1, VALUE(MID(AX44,AY44+2, IFERROR(FIND(" ",AX44,AY44),999)-AY44-2)))</f>
        <v>-1</v>
      </c>
      <c r="BA44" s="0" t="str">
        <f aca="false">IF(OR(AY44=-1,IFERROR(INDEX(AY$2:AY$100,AZ44),999)&gt;=0),AX44, REPLACE(AX44,AY44,IFERROR(FIND(" ",AX44,AY44),999)-AY44,                   INDEX(AX$2:AX$100,AZ44)                  ) )</f>
        <v/>
      </c>
      <c r="BB44" s="0" t="n">
        <f aca="false">IFERROR(FIND("f_",LOWER(BA44)),-1)</f>
        <v>-1</v>
      </c>
      <c r="BC44" s="0" t="n">
        <f aca="false">IF(BB44=-1,-1, VALUE(MID(BA44,BB44+2, IFERROR(FIND(" ",BA44,BB44),999)-BB44-2)))</f>
        <v>-1</v>
      </c>
      <c r="BD44" s="0" t="str">
        <f aca="false">IF(OR(BB44=-1,IFERROR(INDEX(BB$2:BB$100,BC44),999)&gt;=0),BA44, REPLACE(BA44,BB44,IFERROR(FIND(" ",BA44,BB44),999)-BB44,                   INDEX(BA$2:BA$100,BC44)                  ) )</f>
        <v/>
      </c>
      <c r="BE44" s="0" t="n">
        <f aca="false">IFERROR(FIND("f_",LOWER(BD44)),-1)</f>
        <v>-1</v>
      </c>
      <c r="BF44" s="0" t="n">
        <f aca="false">IF(BE44=-1,-1, VALUE(MID(BD44,BE44+2, IFERROR(FIND(" ",BD44,BE44),999)-BE44-2)))</f>
        <v>-1</v>
      </c>
      <c r="BG44" s="0" t="str">
        <f aca="false">IF(OR(BE44=-1,IFERROR(INDEX(BE$2:BE$100,BF44),999)&gt;=0),BD44, REPLACE(BD44,BE44,IFERROR(FIND(" ",BD44,BE44),999)-BE44,                   INDEX(BD$2:BD$100,BF44)                  ) )</f>
        <v/>
      </c>
      <c r="BH44" s="0" t="n">
        <f aca="false">IFERROR(FIND("f_",LOWER(BG44)),-1)</f>
        <v>-1</v>
      </c>
      <c r="BI44" s="0" t="n">
        <f aca="false">IF(BH44=-1,-1, VALUE(MID(BG44,BH44+2, IFERROR(FIND(" ",BG44,BH44),999)-BH44-2)))</f>
        <v>-1</v>
      </c>
      <c r="BJ44" s="0" t="str">
        <f aca="false">IF(OR(BH44=-1,IFERROR(INDEX(BH$2:BH$100,BI44),999)&gt;=0),BG44, REPLACE(BG44,BH44,IFERROR(FIND(" ",BG44,BH44),999)-BH44,                   INDEX(BG$2:BG$100,BI44)                  ) )</f>
        <v/>
      </c>
      <c r="BK44" s="0" t="n">
        <f aca="false">IFERROR(FIND("f_",LOWER(BJ44)),-1)</f>
        <v>-1</v>
      </c>
      <c r="BL44" s="0" t="n">
        <f aca="false">IF(BK44=-1,-1, VALUE(MID(BJ44,BK44+2, IFERROR(FIND(" ",BJ44,BK44),999)-BK44-2)))</f>
        <v>-1</v>
      </c>
      <c r="BM44" s="0" t="str">
        <f aca="false">IF(OR(BK44=-1,IFERROR(INDEX(BK$2:BK$100,BL44),999)&gt;=0),BJ44, REPLACE(BJ44,BK44,IFERROR(FIND(" ",BJ44,BK44),999)-BK44,                   INDEX(BJ$2:BJ$100,BL44)                  ) )</f>
        <v/>
      </c>
      <c r="BN44" s="0" t="n">
        <f aca="false">IFERROR(FIND("f_",LOWER(BM44)),-1)</f>
        <v>-1</v>
      </c>
      <c r="BO44" s="0" t="n">
        <f aca="false">IF(BN44=-1,-1, VALUE(MID(BM44,BN44+2, IFERROR(FIND(" ",BM44,BN44),999)-BN44-2)))</f>
        <v>-1</v>
      </c>
      <c r="BP44" s="0" t="str">
        <f aca="false">IF(OR(BN44=-1,IFERROR(INDEX(BN$2:BN$100,BO44),999)&gt;=0),BM44, REPLACE(BM44,BN44,IFERROR(FIND(" ",BM44,BN44),999)-BN44,                   INDEX(BM$2:BM$100,BO44)                  ) )</f>
        <v/>
      </c>
      <c r="BQ44" s="0" t="n">
        <f aca="false">IFERROR(FIND("f_",LOWER(BP44)),-1)</f>
        <v>-1</v>
      </c>
      <c r="BR44" s="0" t="n">
        <f aca="false">IF(BQ44=-1,-1, VALUE(MID(BP44,BQ44+2, IFERROR(FIND(" ",BP44,BQ44),999)-BQ44-2)))</f>
        <v>-1</v>
      </c>
      <c r="BS44" s="0" t="str">
        <f aca="false">IF(OR(BQ44=-1,IFERROR(INDEX(BQ$2:BQ$100,BR44),999)&gt;=0),BP44, REPLACE(BP44,BQ44,IFERROR(FIND(" ",BP44,BQ44),999)-BQ44,                   INDEX(BP$2:BP$100,BR44)                  ) )</f>
        <v/>
      </c>
      <c r="BT44" s="0" t="n">
        <f aca="false">IFERROR(FIND("f_",LOWER(BS44)),-1)</f>
        <v>-1</v>
      </c>
      <c r="BU44" s="0" t="n">
        <f aca="false">IF(BT44=-1,-1, VALUE(MID(BS44,BT44+2, IFERROR(FIND(" ",BS44,BT44),999)-BT44-2)))</f>
        <v>-1</v>
      </c>
      <c r="BV44" s="0" t="str">
        <f aca="false">IF(OR(BT44=-1,IFERROR(INDEX(BT$2:BT$100,BU44),999)&gt;=0),BS44, REPLACE(BS44,BT44,IFERROR(FIND(" ",BS44,BT44),999)-BT44,                   INDEX(BS$2:BS$100,BU44)                  ) )</f>
        <v/>
      </c>
      <c r="BW44" s="0" t="n">
        <f aca="false">IFERROR(FIND("f_",LOWER(BV44)),-1)</f>
        <v>-1</v>
      </c>
      <c r="BX44" s="0" t="n">
        <f aca="false">IF(BW44=-1,-1, VALUE(MID(BV44,BW44+2, IFERROR(FIND(" ",BV44,BW44),999)-BW44-2)))</f>
        <v>-1</v>
      </c>
      <c r="BY44" s="0" t="str">
        <f aca="false">IF(OR(BW44=-1,IFERROR(INDEX(BW$2:BW$100,BX44),999)&gt;=0),BV44, REPLACE(BV44,BW44,IFERROR(FIND(" ",BV44,BW44),999)-BW44,                   INDEX(BV$2:BV$100,BX44)                  ) )</f>
        <v/>
      </c>
      <c r="BZ44" s="0" t="n">
        <f aca="false">IFERROR(FIND("f_",LOWER(BY44)),-1)</f>
        <v>-1</v>
      </c>
      <c r="CA44" s="0" t="n">
        <f aca="false">IF(BZ44=-1,-1, VALUE(MID(BY44,BZ44+2, IFERROR(FIND(" ",BY44,BZ44),999)-BZ44-2)))</f>
        <v>-1</v>
      </c>
      <c r="CB44" s="0" t="str">
        <f aca="false">IF(OR(BZ44=-1,IFERROR(INDEX(BZ$2:BZ$100,CA44),999)&gt;=0),BY44, REPLACE(BY44,BZ44,IFERROR(FIND(" ",BY44,BZ44),999)-BZ44,                   INDEX(BY$2:BY$100,CA44)                  ) )</f>
        <v/>
      </c>
      <c r="CC44" s="0" t="n">
        <f aca="false">IFERROR(FIND("f_",LOWER(CB44)),-1)</f>
        <v>-1</v>
      </c>
      <c r="CD44" s="0" t="n">
        <f aca="false">IF(CC44=-1,-1, VALUE(MID(CB44,CC44+2, IFERROR(FIND(" ",CB44,CC44),999)-CC44-2)))</f>
        <v>-1</v>
      </c>
      <c r="CE44" s="0" t="str">
        <f aca="false">IF(OR(CC44=-1,IFERROR(INDEX(CC$2:CC$100,CD44),999)&gt;=0),CB44, REPLACE(CB44,CC44,IFERROR(FIND(" ",CB44,CC44),999)-CC44,                   INDEX(CB$2:CB$100,CD44)                  ) )</f>
        <v/>
      </c>
      <c r="CF44" s="0" t="n">
        <f aca="false">IFERROR(FIND("f_",LOWER(CE44)),-1)</f>
        <v>-1</v>
      </c>
      <c r="CG44" s="0" t="n">
        <f aca="false">IF(CF44=-1,-1, VALUE(MID(CE44,CF44+2, IFERROR(FIND(" ",CE44,CF44),999)-CF44-2)))</f>
        <v>-1</v>
      </c>
      <c r="CH44" s="0" t="str">
        <f aca="false">IF(OR(CF44=-1,IFERROR(INDEX(CF$2:CF$100,CG44),999)&gt;=0),CE44, REPLACE(CE44,CF44,IFERROR(FIND(" ",CE44,CF44),999)-CF44,                   INDEX(CE$2:CE$100,CG44)                  ) )</f>
        <v/>
      </c>
      <c r="CI44" s="0" t="n">
        <f aca="false">IFERROR(FIND("f_",LOWER(CH44)),-1)</f>
        <v>-1</v>
      </c>
      <c r="CJ44" s="0" t="n">
        <f aca="false">IF(CI44=-1,-1, VALUE(MID(CH44,CI44+2, IFERROR(FIND(" ",CH44,CI44),999)-CI44-2)))</f>
        <v>-1</v>
      </c>
      <c r="CK44" s="0" t="str">
        <f aca="false">IF(OR(CI44=-1,IFERROR(INDEX(CI$2:CI$100,CJ44),999)&gt;=0),CH44, REPLACE(CH44,CI44,IFERROR(FIND(" ",CH44,CI44),999)-CI44,                   INDEX(CH$2:CH$100,CJ44)                  ) )</f>
        <v/>
      </c>
      <c r="CL44" s="0" t="n">
        <f aca="false">IFERROR(FIND("f_",LOWER(CK44)),-1)</f>
        <v>-1</v>
      </c>
      <c r="CM44" s="0" t="n">
        <f aca="false">IF(CL44=-1,-1, VALUE(MID(CK44,CL44+2, IFERROR(FIND(" ",CK44,CL44),999)-CL44-2)))</f>
        <v>-1</v>
      </c>
      <c r="CN44" s="0" t="str">
        <f aca="false">IF(OR(CL44=-1,IFERROR(INDEX(CL$2:CL$100,CM44),999)&gt;=0),CK44, REPLACE(CK44,CL44,IFERROR(FIND(" ",CK44,CL44),999)-CL44,                   INDEX(CK$2:CK$100,CM44)                  ) )</f>
        <v/>
      </c>
      <c r="CO44" s="0" t="n">
        <f aca="false">IFERROR(FIND("f_",LOWER(CN44)),-1)</f>
        <v>-1</v>
      </c>
      <c r="CP44" s="0" t="n">
        <f aca="false">IF(CO44=-1,-1, VALUE(MID(CN44,CO44+2, IFERROR(FIND(" ",CN44,CO44),999)-CO44-2)))</f>
        <v>-1</v>
      </c>
      <c r="CQ44" s="0" t="str">
        <f aca="false">IF(OR(CO44=-1,IFERROR(INDEX(CO$2:CO$100,CP44),999)&gt;=0),CN44, REPLACE(CN44,CO44,IFERROR(FIND(" ",CN44,CO44),999)-CO44,                   INDEX(CN$2:CN$100,CP44)                  ) )</f>
        <v/>
      </c>
      <c r="CR44" s="0" t="n">
        <f aca="false">IFERROR(FIND("f_",LOWER(CQ44)),-1)</f>
        <v>-1</v>
      </c>
      <c r="CS44" s="0" t="n">
        <f aca="false">IF(CR44=-1,-1, VALUE(MID(CQ44,CR44+2, IFERROR(FIND(" ",CQ44,CR44),999)-CR44-2)))</f>
        <v>-1</v>
      </c>
      <c r="CT44" s="0" t="str">
        <f aca="false">IF(OR(CR44=-1,IFERROR(INDEX(CR$2:CR$100,CS44),999)&gt;=0),CQ44, REPLACE(CQ44,CR44,IFERROR(FIND(" ",CQ44,CR44),999)-CR44,                   INDEX(CQ$2:CQ$100,CS44)                  ) )</f>
        <v/>
      </c>
      <c r="CU44" s="0" t="n">
        <f aca="false">IFERROR(FIND("f_",LOWER(CT44)),-1)</f>
        <v>-1</v>
      </c>
      <c r="CV44" s="0" t="n">
        <f aca="false">IF(CU44=-1,-1, VALUE(MID(CT44,CU44+2, IFERROR(FIND(" ",CT44,CU44),999)-CU44-2)))</f>
        <v>-1</v>
      </c>
      <c r="CW44" s="0" t="str">
        <f aca="false">IF(OR(CU44=-1,IFERROR(INDEX(CU$2:CU$100,CV44),999)&gt;=0),CT44, REPLACE(CT44,CU44,IFERROR(FIND(" ",CT44,CU44),999)-CU44,                   INDEX(CT$2:CT$100,CV44)                  ) )</f>
        <v/>
      </c>
      <c r="CX44" s="0" t="n">
        <f aca="false">IFERROR(FIND("f_",LOWER(CW44)),-1)</f>
        <v>-1</v>
      </c>
      <c r="CY44" s="0" t="n">
        <f aca="false">IF(CX44=-1,-1, VALUE(MID(CW44,CX44+2, IFERROR(FIND(" ",CW44,CX44),999)-CX44-2)))</f>
        <v>-1</v>
      </c>
      <c r="CZ44" s="0" t="str">
        <f aca="false">IF(OR(CX44=-1,IFERROR(INDEX(CX$2:CX$100,CY44),999)&gt;=0),CW44, REPLACE(CW44,CX44,IFERROR(FIND(" ",CW44,CX44),999)-CX44,                   INDEX(CW$2:CW$100,CY44)                  ) )</f>
        <v/>
      </c>
      <c r="DA44" s="0" t="n">
        <f aca="false">IFERROR(FIND("f_",LOWER(CZ44)),-1)</f>
        <v>-1</v>
      </c>
      <c r="DB44" s="0" t="n">
        <f aca="false">IF(DA44=-1,-1, VALUE(MID(CZ44,DA44+2, IFERROR(FIND(" ",CZ44,DA44),999)-DA44-2)))</f>
        <v>-1</v>
      </c>
      <c r="DC44" s="0" t="str">
        <f aca="false">IF(OR(DA44=-1,IFERROR(INDEX(DA$2:DA$100,DB44),999)&gt;=0),CZ44, REPLACE(CZ44,DA44,IFERROR(FIND(" ",CZ44,DA44),999)-DA44,                   INDEX(CZ$2:CZ$100,DB44)                  ) )</f>
        <v/>
      </c>
    </row>
    <row r="45" customFormat="false" ht="13.8" hidden="false" customHeight="false" outlineLevel="0" collapsed="false">
      <c r="D45" s="1"/>
      <c r="L45" s="0" t="str">
        <f aca="false">DC45</f>
        <v/>
      </c>
      <c r="O45" s="0" t="e">
        <f aca="false">IF(D45="join", E45&amp;"["&amp;G45&amp;"] = "&amp;F45&amp;"["&amp;G45&amp;"]" &amp;IF(H45="",""," ∧ "&amp;E45&amp;"["&amp;H45&amp;"] = "&amp;F45&amp;"["&amp;H45&amp;"]") &amp;IF(I45="",""," ∧ "&amp;E45&amp;"["&amp;I45&amp;"] = "&amp;F45&amp;"["&amp;I45&amp;"]"), NA())</f>
        <v>#N/A</v>
      </c>
      <c r="P45" s="0" t="e">
        <f aca="false">IFERROR(O45,VLOOKUP($D45,Relrows!$A:$E,5,0))</f>
        <v>#N/A</v>
      </c>
      <c r="Q45" s="0" t="e">
        <f aca="false">SUBSTITUTE(SUBSTITUTE(SUBSTITUTE(P45,"parm1",E45),"parm2",F45),"parm3",G45)</f>
        <v>#N/A</v>
      </c>
      <c r="R45" s="0" t="str">
        <f aca="false">IFERROR(VLOOKUP(ROW($A44),$J$2:$Q$100,COLUMN(Q44)-COLUMN(J44)+1,0),"")</f>
        <v/>
      </c>
      <c r="T45" s="0" t="str">
        <f aca="false">R45</f>
        <v/>
      </c>
      <c r="U45" s="0" t="n">
        <f aca="false">IFERROR(FIND("f_",LOWER(T45)),-1)</f>
        <v>-1</v>
      </c>
      <c r="V45" s="0" t="n">
        <f aca="false">IF(U45=-1,-1, VALUE(MID(T45,U45+2, IFERROR(FIND(" ",T45,U45),999)-U45-2)))</f>
        <v>-1</v>
      </c>
      <c r="W45" s="0" t="str">
        <f aca="false">IF(OR(U45=-1,IFERROR(INDEX(U$2:U$100,V45),999)&gt;=0),T45, REPLACE(T45,U45,IFERROR(FIND(" ",T45,U45),999)-U45,                   INDEX(T$2:T$100,V45)                  ) )</f>
        <v/>
      </c>
      <c r="X45" s="0" t="n">
        <f aca="false">IFERROR(FIND("f_",LOWER(W45)),-1)</f>
        <v>-1</v>
      </c>
      <c r="Y45" s="0" t="n">
        <f aca="false">IF(X45=-1,-1, VALUE(MID(W45,X45+2, IFERROR(FIND(" ",W45,X45),999)-X45-2)))</f>
        <v>-1</v>
      </c>
      <c r="Z45" s="0" t="str">
        <f aca="false">IF(OR(X45=-1,IFERROR(INDEX(X$2:X$100,Y45),999)&gt;=0),W45, REPLACE(W45,X45,IFERROR(FIND(" ",W45,X45),999)-X45,                   INDEX(W$2:W$100,Y45)                  ) )</f>
        <v/>
      </c>
      <c r="AA45" s="0" t="n">
        <f aca="false">IFERROR(FIND("f_",LOWER(Z45)),-1)</f>
        <v>-1</v>
      </c>
      <c r="AB45" s="0" t="n">
        <f aca="false">IF(AA45=-1,-1, VALUE(MID(Z45,AA45+2, IFERROR(FIND(" ",Z45,AA45),999)-AA45-2)))</f>
        <v>-1</v>
      </c>
      <c r="AC45" s="0" t="str">
        <f aca="false">IF(OR(AA45=-1,IFERROR(INDEX(AA$2:AA$100,AB45),999)&gt;=0),Z45, REPLACE(Z45,AA45,IFERROR(FIND(" ",Z45,AA45),999)-AA45,                   INDEX(Z$2:Z$100,AB45)                  ) )</f>
        <v/>
      </c>
      <c r="AD45" s="0" t="n">
        <f aca="false">IFERROR(FIND("f_",LOWER(AC45)),-1)</f>
        <v>-1</v>
      </c>
      <c r="AE45" s="0" t="n">
        <f aca="false">IF(AD45=-1,-1, VALUE(MID(AC45,AD45+2, IFERROR(FIND(" ",AC45,AD45),999)-AD45-2)))</f>
        <v>-1</v>
      </c>
      <c r="AF45" s="0" t="str">
        <f aca="false">IF(OR(AD45=-1,IFERROR(INDEX(AD$2:AD$100,AE45),999)&gt;=0),AC45, REPLACE(AC45,AD45,IFERROR(FIND(" ",AC45,AD45),999)-AD45,                   INDEX(AC$2:AC$100,AE45)                  ) )</f>
        <v/>
      </c>
      <c r="AG45" s="0" t="n">
        <f aca="false">IFERROR(FIND("f_",LOWER(AF45)),-1)</f>
        <v>-1</v>
      </c>
      <c r="AH45" s="0" t="n">
        <f aca="false">IF(AG45=-1,-1, VALUE(MID(AF45,AG45+2, IFERROR(FIND(" ",AF45,AG45),999)-AG45-2)))</f>
        <v>-1</v>
      </c>
      <c r="AI45" s="0" t="str">
        <f aca="false">IF(OR(AG45=-1,IFERROR(INDEX(AG$2:AG$100,AH45),999)&gt;=0),AF45, REPLACE(AF45,AG45,IFERROR(FIND(" ",AF45,AG45),999)-AG45,                   INDEX(AF$2:AF$100,AH45)                  ) )</f>
        <v/>
      </c>
      <c r="AJ45" s="0" t="n">
        <f aca="false">IFERROR(FIND("f_",LOWER(AI45)),-1)</f>
        <v>-1</v>
      </c>
      <c r="AK45" s="0" t="n">
        <f aca="false">IF(AJ45=-1,-1, VALUE(MID(AI45,AJ45+2, IFERROR(FIND(" ",AI45,AJ45),999)-AJ45-2)))</f>
        <v>-1</v>
      </c>
      <c r="AL45" s="0" t="str">
        <f aca="false">IF(OR(AJ45=-1,IFERROR(INDEX(AJ$2:AJ$100,AK45),999)&gt;=0),AI45, REPLACE(AI45,AJ45,IFERROR(FIND(" ",AI45,AJ45),999)-AJ45,                   INDEX(AI$2:AI$100,AK45)                  ) )</f>
        <v/>
      </c>
      <c r="AM45" s="0" t="n">
        <f aca="false">IFERROR(FIND("f_",LOWER(AL45)),-1)</f>
        <v>-1</v>
      </c>
      <c r="AN45" s="0" t="n">
        <f aca="false">IF(AM45=-1,-1, VALUE(MID(AL45,AM45+2, IFERROR(FIND(" ",AL45,AM45),999)-AM45-2)))</f>
        <v>-1</v>
      </c>
      <c r="AO45" s="0" t="str">
        <f aca="false">IF(OR(AM45=-1,IFERROR(INDEX(AM$2:AM$100,AN45),999)&gt;=0),AL45, REPLACE(AL45,AM45,IFERROR(FIND(" ",AL45,AM45),999)-AM45,                   INDEX(AL$2:AL$100,AN45)                  ) )</f>
        <v/>
      </c>
      <c r="AP45" s="0" t="n">
        <f aca="false">IFERROR(FIND("f_",LOWER(AO45)),-1)</f>
        <v>-1</v>
      </c>
      <c r="AQ45" s="0" t="n">
        <f aca="false">IF(AP45=-1,-1, VALUE(MID(AO45,AP45+2, IFERROR(FIND(" ",AO45,AP45),999)-AP45-2)))</f>
        <v>-1</v>
      </c>
      <c r="AR45" s="0" t="str">
        <f aca="false">IF(OR(AP45=-1,IFERROR(INDEX(AP$2:AP$100,AQ45),999)&gt;=0),AO45, REPLACE(AO45,AP45,IFERROR(FIND(" ",AO45,AP45),999)-AP45,                   INDEX(AO$2:AO$100,AQ45)                  ) )</f>
        <v/>
      </c>
      <c r="AS45" s="0" t="n">
        <f aca="false">IFERROR(FIND("f_",LOWER(AR45)),-1)</f>
        <v>-1</v>
      </c>
      <c r="AT45" s="0" t="n">
        <f aca="false">IF(AS45=-1,-1, VALUE(MID(AR45,AS45+2, IFERROR(FIND(" ",AR45,AS45),999)-AS45-2)))</f>
        <v>-1</v>
      </c>
      <c r="AU45" s="0" t="str">
        <f aca="false">IF(OR(AS45=-1,IFERROR(INDEX(AS$2:AS$100,AT45),999)&gt;=0),AR45, REPLACE(AR45,AS45,IFERROR(FIND(" ",AR45,AS45),999)-AS45,                   INDEX(AR$2:AR$100,AT45)                  ) )</f>
        <v/>
      </c>
      <c r="AV45" s="0" t="n">
        <f aca="false">IFERROR(FIND("f_",LOWER(AU45)),-1)</f>
        <v>-1</v>
      </c>
      <c r="AW45" s="0" t="n">
        <f aca="false">IF(AV45=-1,-1, VALUE(MID(AU45,AV45+2, IFERROR(FIND(" ",AU45,AV45),999)-AV45-2)))</f>
        <v>-1</v>
      </c>
      <c r="AX45" s="0" t="str">
        <f aca="false">IF(OR(AV45=-1,IFERROR(INDEX(AV$2:AV$100,AW45),999)&gt;=0),AU45, REPLACE(AU45,AV45,IFERROR(FIND(" ",AU45,AV45),999)-AV45,                   INDEX(AU$2:AU$100,AW45)                  ) )</f>
        <v/>
      </c>
      <c r="AY45" s="0" t="n">
        <f aca="false">IFERROR(FIND("f_",LOWER(AX45)),-1)</f>
        <v>-1</v>
      </c>
      <c r="AZ45" s="0" t="n">
        <f aca="false">IF(AY45=-1,-1, VALUE(MID(AX45,AY45+2, IFERROR(FIND(" ",AX45,AY45),999)-AY45-2)))</f>
        <v>-1</v>
      </c>
      <c r="BA45" s="0" t="str">
        <f aca="false">IF(OR(AY45=-1,IFERROR(INDEX(AY$2:AY$100,AZ45),999)&gt;=0),AX45, REPLACE(AX45,AY45,IFERROR(FIND(" ",AX45,AY45),999)-AY45,                   INDEX(AX$2:AX$100,AZ45)                  ) )</f>
        <v/>
      </c>
      <c r="BB45" s="0" t="n">
        <f aca="false">IFERROR(FIND("f_",LOWER(BA45)),-1)</f>
        <v>-1</v>
      </c>
      <c r="BC45" s="0" t="n">
        <f aca="false">IF(BB45=-1,-1, VALUE(MID(BA45,BB45+2, IFERROR(FIND(" ",BA45,BB45),999)-BB45-2)))</f>
        <v>-1</v>
      </c>
      <c r="BD45" s="0" t="str">
        <f aca="false">IF(OR(BB45=-1,IFERROR(INDEX(BB$2:BB$100,BC45),999)&gt;=0),BA45, REPLACE(BA45,BB45,IFERROR(FIND(" ",BA45,BB45),999)-BB45,                   INDEX(BA$2:BA$100,BC45)                  ) )</f>
        <v/>
      </c>
      <c r="BE45" s="0" t="n">
        <f aca="false">IFERROR(FIND("f_",LOWER(BD45)),-1)</f>
        <v>-1</v>
      </c>
      <c r="BF45" s="0" t="n">
        <f aca="false">IF(BE45=-1,-1, VALUE(MID(BD45,BE45+2, IFERROR(FIND(" ",BD45,BE45),999)-BE45-2)))</f>
        <v>-1</v>
      </c>
      <c r="BG45" s="0" t="str">
        <f aca="false">IF(OR(BE45=-1,IFERROR(INDEX(BE$2:BE$100,BF45),999)&gt;=0),BD45, REPLACE(BD45,BE45,IFERROR(FIND(" ",BD45,BE45),999)-BE45,                   INDEX(BD$2:BD$100,BF45)                  ) )</f>
        <v/>
      </c>
      <c r="BH45" s="0" t="n">
        <f aca="false">IFERROR(FIND("f_",LOWER(BG45)),-1)</f>
        <v>-1</v>
      </c>
      <c r="BI45" s="0" t="n">
        <f aca="false">IF(BH45=-1,-1, VALUE(MID(BG45,BH45+2, IFERROR(FIND(" ",BG45,BH45),999)-BH45-2)))</f>
        <v>-1</v>
      </c>
      <c r="BJ45" s="0" t="str">
        <f aca="false">IF(OR(BH45=-1,IFERROR(INDEX(BH$2:BH$100,BI45),999)&gt;=0),BG45, REPLACE(BG45,BH45,IFERROR(FIND(" ",BG45,BH45),999)-BH45,                   INDEX(BG$2:BG$100,BI45)                  ) )</f>
        <v/>
      </c>
      <c r="BK45" s="0" t="n">
        <f aca="false">IFERROR(FIND("f_",LOWER(BJ45)),-1)</f>
        <v>-1</v>
      </c>
      <c r="BL45" s="0" t="n">
        <f aca="false">IF(BK45=-1,-1, VALUE(MID(BJ45,BK45+2, IFERROR(FIND(" ",BJ45,BK45),999)-BK45-2)))</f>
        <v>-1</v>
      </c>
      <c r="BM45" s="0" t="str">
        <f aca="false">IF(OR(BK45=-1,IFERROR(INDEX(BK$2:BK$100,BL45),999)&gt;=0),BJ45, REPLACE(BJ45,BK45,IFERROR(FIND(" ",BJ45,BK45),999)-BK45,                   INDEX(BJ$2:BJ$100,BL45)                  ) )</f>
        <v/>
      </c>
      <c r="BN45" s="0" t="n">
        <f aca="false">IFERROR(FIND("f_",LOWER(BM45)),-1)</f>
        <v>-1</v>
      </c>
      <c r="BO45" s="0" t="n">
        <f aca="false">IF(BN45=-1,-1, VALUE(MID(BM45,BN45+2, IFERROR(FIND(" ",BM45,BN45),999)-BN45-2)))</f>
        <v>-1</v>
      </c>
      <c r="BP45" s="0" t="str">
        <f aca="false">IF(OR(BN45=-1,IFERROR(INDEX(BN$2:BN$100,BO45),999)&gt;=0),BM45, REPLACE(BM45,BN45,IFERROR(FIND(" ",BM45,BN45),999)-BN45,                   INDEX(BM$2:BM$100,BO45)                  ) )</f>
        <v/>
      </c>
      <c r="BQ45" s="0" t="n">
        <f aca="false">IFERROR(FIND("f_",LOWER(BP45)),-1)</f>
        <v>-1</v>
      </c>
      <c r="BR45" s="0" t="n">
        <f aca="false">IF(BQ45=-1,-1, VALUE(MID(BP45,BQ45+2, IFERROR(FIND(" ",BP45,BQ45),999)-BQ45-2)))</f>
        <v>-1</v>
      </c>
      <c r="BS45" s="0" t="str">
        <f aca="false">IF(OR(BQ45=-1,IFERROR(INDEX(BQ$2:BQ$100,BR45),999)&gt;=0),BP45, REPLACE(BP45,BQ45,IFERROR(FIND(" ",BP45,BQ45),999)-BQ45,                   INDEX(BP$2:BP$100,BR45)                  ) )</f>
        <v/>
      </c>
      <c r="BT45" s="0" t="n">
        <f aca="false">IFERROR(FIND("f_",LOWER(BS45)),-1)</f>
        <v>-1</v>
      </c>
      <c r="BU45" s="0" t="n">
        <f aca="false">IF(BT45=-1,-1, VALUE(MID(BS45,BT45+2, IFERROR(FIND(" ",BS45,BT45),999)-BT45-2)))</f>
        <v>-1</v>
      </c>
      <c r="BV45" s="0" t="str">
        <f aca="false">IF(OR(BT45=-1,IFERROR(INDEX(BT$2:BT$100,BU45),999)&gt;=0),BS45, REPLACE(BS45,BT45,IFERROR(FIND(" ",BS45,BT45),999)-BT45,                   INDEX(BS$2:BS$100,BU45)                  ) )</f>
        <v/>
      </c>
      <c r="BW45" s="0" t="n">
        <f aca="false">IFERROR(FIND("f_",LOWER(BV45)),-1)</f>
        <v>-1</v>
      </c>
      <c r="BX45" s="0" t="n">
        <f aca="false">IF(BW45=-1,-1, VALUE(MID(BV45,BW45+2, IFERROR(FIND(" ",BV45,BW45),999)-BW45-2)))</f>
        <v>-1</v>
      </c>
      <c r="BY45" s="0" t="str">
        <f aca="false">IF(OR(BW45=-1,IFERROR(INDEX(BW$2:BW$100,BX45),999)&gt;=0),BV45, REPLACE(BV45,BW45,IFERROR(FIND(" ",BV45,BW45),999)-BW45,                   INDEX(BV$2:BV$100,BX45)                  ) )</f>
        <v/>
      </c>
      <c r="BZ45" s="0" t="n">
        <f aca="false">IFERROR(FIND("f_",LOWER(BY45)),-1)</f>
        <v>-1</v>
      </c>
      <c r="CA45" s="0" t="n">
        <f aca="false">IF(BZ45=-1,-1, VALUE(MID(BY45,BZ45+2, IFERROR(FIND(" ",BY45,BZ45),999)-BZ45-2)))</f>
        <v>-1</v>
      </c>
      <c r="CB45" s="0" t="str">
        <f aca="false">IF(OR(BZ45=-1,IFERROR(INDEX(BZ$2:BZ$100,CA45),999)&gt;=0),BY45, REPLACE(BY45,BZ45,IFERROR(FIND(" ",BY45,BZ45),999)-BZ45,                   INDEX(BY$2:BY$100,CA45)                  ) )</f>
        <v/>
      </c>
      <c r="CC45" s="0" t="n">
        <f aca="false">IFERROR(FIND("f_",LOWER(CB45)),-1)</f>
        <v>-1</v>
      </c>
      <c r="CD45" s="0" t="n">
        <f aca="false">IF(CC45=-1,-1, VALUE(MID(CB45,CC45+2, IFERROR(FIND(" ",CB45,CC45),999)-CC45-2)))</f>
        <v>-1</v>
      </c>
      <c r="CE45" s="0" t="str">
        <f aca="false">IF(OR(CC45=-1,IFERROR(INDEX(CC$2:CC$100,CD45),999)&gt;=0),CB45, REPLACE(CB45,CC45,IFERROR(FIND(" ",CB45,CC45),999)-CC45,                   INDEX(CB$2:CB$100,CD45)                  ) )</f>
        <v/>
      </c>
      <c r="CF45" s="0" t="n">
        <f aca="false">IFERROR(FIND("f_",LOWER(CE45)),-1)</f>
        <v>-1</v>
      </c>
      <c r="CG45" s="0" t="n">
        <f aca="false">IF(CF45=-1,-1, VALUE(MID(CE45,CF45+2, IFERROR(FIND(" ",CE45,CF45),999)-CF45-2)))</f>
        <v>-1</v>
      </c>
      <c r="CH45" s="0" t="str">
        <f aca="false">IF(OR(CF45=-1,IFERROR(INDEX(CF$2:CF$100,CG45),999)&gt;=0),CE45, REPLACE(CE45,CF45,IFERROR(FIND(" ",CE45,CF45),999)-CF45,                   INDEX(CE$2:CE$100,CG45)                  ) )</f>
        <v/>
      </c>
      <c r="CI45" s="0" t="n">
        <f aca="false">IFERROR(FIND("f_",LOWER(CH45)),-1)</f>
        <v>-1</v>
      </c>
      <c r="CJ45" s="0" t="n">
        <f aca="false">IF(CI45=-1,-1, VALUE(MID(CH45,CI45+2, IFERROR(FIND(" ",CH45,CI45),999)-CI45-2)))</f>
        <v>-1</v>
      </c>
      <c r="CK45" s="0" t="str">
        <f aca="false">IF(OR(CI45=-1,IFERROR(INDEX(CI$2:CI$100,CJ45),999)&gt;=0),CH45, REPLACE(CH45,CI45,IFERROR(FIND(" ",CH45,CI45),999)-CI45,                   INDEX(CH$2:CH$100,CJ45)                  ) )</f>
        <v/>
      </c>
      <c r="CL45" s="0" t="n">
        <f aca="false">IFERROR(FIND("f_",LOWER(CK45)),-1)</f>
        <v>-1</v>
      </c>
      <c r="CM45" s="0" t="n">
        <f aca="false">IF(CL45=-1,-1, VALUE(MID(CK45,CL45+2, IFERROR(FIND(" ",CK45,CL45),999)-CL45-2)))</f>
        <v>-1</v>
      </c>
      <c r="CN45" s="0" t="str">
        <f aca="false">IF(OR(CL45=-1,IFERROR(INDEX(CL$2:CL$100,CM45),999)&gt;=0),CK45, REPLACE(CK45,CL45,IFERROR(FIND(" ",CK45,CL45),999)-CL45,                   INDEX(CK$2:CK$100,CM45)                  ) )</f>
        <v/>
      </c>
      <c r="CO45" s="0" t="n">
        <f aca="false">IFERROR(FIND("f_",LOWER(CN45)),-1)</f>
        <v>-1</v>
      </c>
      <c r="CP45" s="0" t="n">
        <f aca="false">IF(CO45=-1,-1, VALUE(MID(CN45,CO45+2, IFERROR(FIND(" ",CN45,CO45),999)-CO45-2)))</f>
        <v>-1</v>
      </c>
      <c r="CQ45" s="0" t="str">
        <f aca="false">IF(OR(CO45=-1,IFERROR(INDEX(CO$2:CO$100,CP45),999)&gt;=0),CN45, REPLACE(CN45,CO45,IFERROR(FIND(" ",CN45,CO45),999)-CO45,                   INDEX(CN$2:CN$100,CP45)                  ) )</f>
        <v/>
      </c>
      <c r="CR45" s="0" t="n">
        <f aca="false">IFERROR(FIND("f_",LOWER(CQ45)),-1)</f>
        <v>-1</v>
      </c>
      <c r="CS45" s="0" t="n">
        <f aca="false">IF(CR45=-1,-1, VALUE(MID(CQ45,CR45+2, IFERROR(FIND(" ",CQ45,CR45),999)-CR45-2)))</f>
        <v>-1</v>
      </c>
      <c r="CT45" s="0" t="str">
        <f aca="false">IF(OR(CR45=-1,IFERROR(INDEX(CR$2:CR$100,CS45),999)&gt;=0),CQ45, REPLACE(CQ45,CR45,IFERROR(FIND(" ",CQ45,CR45),999)-CR45,                   INDEX(CQ$2:CQ$100,CS45)                  ) )</f>
        <v/>
      </c>
      <c r="CU45" s="0" t="n">
        <f aca="false">IFERROR(FIND("f_",LOWER(CT45)),-1)</f>
        <v>-1</v>
      </c>
      <c r="CV45" s="0" t="n">
        <f aca="false">IF(CU45=-1,-1, VALUE(MID(CT45,CU45+2, IFERROR(FIND(" ",CT45,CU45),999)-CU45-2)))</f>
        <v>-1</v>
      </c>
      <c r="CW45" s="0" t="str">
        <f aca="false">IF(OR(CU45=-1,IFERROR(INDEX(CU$2:CU$100,CV45),999)&gt;=0),CT45, REPLACE(CT45,CU45,IFERROR(FIND(" ",CT45,CU45),999)-CU45,                   INDEX(CT$2:CT$100,CV45)                  ) )</f>
        <v/>
      </c>
      <c r="CX45" s="0" t="n">
        <f aca="false">IFERROR(FIND("f_",LOWER(CW45)),-1)</f>
        <v>-1</v>
      </c>
      <c r="CY45" s="0" t="n">
        <f aca="false">IF(CX45=-1,-1, VALUE(MID(CW45,CX45+2, IFERROR(FIND(" ",CW45,CX45),999)-CX45-2)))</f>
        <v>-1</v>
      </c>
      <c r="CZ45" s="0" t="str">
        <f aca="false">IF(OR(CX45=-1,IFERROR(INDEX(CX$2:CX$100,CY45),999)&gt;=0),CW45, REPLACE(CW45,CX45,IFERROR(FIND(" ",CW45,CX45),999)-CX45,                   INDEX(CW$2:CW$100,CY45)                  ) )</f>
        <v/>
      </c>
      <c r="DA45" s="0" t="n">
        <f aca="false">IFERROR(FIND("f_",LOWER(CZ45)),-1)</f>
        <v>-1</v>
      </c>
      <c r="DB45" s="0" t="n">
        <f aca="false">IF(DA45=-1,-1, VALUE(MID(CZ45,DA45+2, IFERROR(FIND(" ",CZ45,DA45),999)-DA45-2)))</f>
        <v>-1</v>
      </c>
      <c r="DC45" s="0" t="str">
        <f aca="false">IF(OR(DA45=-1,IFERROR(INDEX(DA$2:DA$100,DB45),999)&gt;=0),CZ45, REPLACE(CZ45,DA45,IFERROR(FIND(" ",CZ45,DA45),999)-DA45,                   INDEX(CZ$2:CZ$100,DB45)                  ) )</f>
        <v/>
      </c>
    </row>
    <row r="46" customFormat="false" ht="13.8" hidden="false" customHeight="false" outlineLevel="0" collapsed="false">
      <c r="D46" s="1"/>
      <c r="L46" s="0" t="str">
        <f aca="false">DC46</f>
        <v/>
      </c>
      <c r="O46" s="0" t="e">
        <f aca="false">IF(D46="join", E46&amp;"["&amp;G46&amp;"] = "&amp;F46&amp;"["&amp;G46&amp;"]" &amp;IF(H46="",""," ∧ "&amp;E46&amp;"["&amp;H46&amp;"] = "&amp;F46&amp;"["&amp;H46&amp;"]") &amp;IF(I46="",""," ∧ "&amp;E46&amp;"["&amp;I46&amp;"] = "&amp;F46&amp;"["&amp;I46&amp;"]"), NA())</f>
        <v>#N/A</v>
      </c>
      <c r="P46" s="0" t="e">
        <f aca="false">IFERROR(O46,VLOOKUP($D46,Relrows!$A:$E,5,0))</f>
        <v>#N/A</v>
      </c>
      <c r="Q46" s="0" t="e">
        <f aca="false">SUBSTITUTE(SUBSTITUTE(SUBSTITUTE(P46,"parm1",E46),"parm2",F46),"parm3",G46)</f>
        <v>#N/A</v>
      </c>
      <c r="R46" s="0" t="str">
        <f aca="false">IFERROR(VLOOKUP(ROW($A45),$J$2:$Q$100,COLUMN(Q45)-COLUMN(J45)+1,0),"")</f>
        <v/>
      </c>
      <c r="T46" s="0" t="str">
        <f aca="false">R46</f>
        <v/>
      </c>
      <c r="U46" s="0" t="n">
        <f aca="false">IFERROR(FIND("f_",LOWER(T46)),-1)</f>
        <v>-1</v>
      </c>
      <c r="V46" s="0" t="n">
        <f aca="false">IF(U46=-1,-1, VALUE(MID(T46,U46+2, IFERROR(FIND(" ",T46,U46),999)-U46-2)))</f>
        <v>-1</v>
      </c>
      <c r="W46" s="0" t="str">
        <f aca="false">IF(OR(U46=-1,IFERROR(INDEX(U$2:U$100,V46),999)&gt;=0),T46, REPLACE(T46,U46,IFERROR(FIND(" ",T46,U46),999)-U46,                   INDEX(T$2:T$100,V46)                  ) )</f>
        <v/>
      </c>
      <c r="X46" s="0" t="n">
        <f aca="false">IFERROR(FIND("f_",LOWER(W46)),-1)</f>
        <v>-1</v>
      </c>
      <c r="Y46" s="0" t="n">
        <f aca="false">IF(X46=-1,-1, VALUE(MID(W46,X46+2, IFERROR(FIND(" ",W46,X46),999)-X46-2)))</f>
        <v>-1</v>
      </c>
      <c r="Z46" s="0" t="str">
        <f aca="false">IF(OR(X46=-1,IFERROR(INDEX(X$2:X$100,Y46),999)&gt;=0),W46, REPLACE(W46,X46,IFERROR(FIND(" ",W46,X46),999)-X46,                   INDEX(W$2:W$100,Y46)                  ) )</f>
        <v/>
      </c>
      <c r="AA46" s="0" t="n">
        <f aca="false">IFERROR(FIND("f_",LOWER(Z46)),-1)</f>
        <v>-1</v>
      </c>
      <c r="AB46" s="0" t="n">
        <f aca="false">IF(AA46=-1,-1, VALUE(MID(Z46,AA46+2, IFERROR(FIND(" ",Z46,AA46),999)-AA46-2)))</f>
        <v>-1</v>
      </c>
      <c r="AC46" s="0" t="str">
        <f aca="false">IF(OR(AA46=-1,IFERROR(INDEX(AA$2:AA$100,AB46),999)&gt;=0),Z46, REPLACE(Z46,AA46,IFERROR(FIND(" ",Z46,AA46),999)-AA46,                   INDEX(Z$2:Z$100,AB46)                  ) )</f>
        <v/>
      </c>
      <c r="AD46" s="0" t="n">
        <f aca="false">IFERROR(FIND("f_",LOWER(AC46)),-1)</f>
        <v>-1</v>
      </c>
      <c r="AE46" s="0" t="n">
        <f aca="false">IF(AD46=-1,-1, VALUE(MID(AC46,AD46+2, IFERROR(FIND(" ",AC46,AD46),999)-AD46-2)))</f>
        <v>-1</v>
      </c>
      <c r="AF46" s="0" t="str">
        <f aca="false">IF(OR(AD46=-1,IFERROR(INDEX(AD$2:AD$100,AE46),999)&gt;=0),AC46, REPLACE(AC46,AD46,IFERROR(FIND(" ",AC46,AD46),999)-AD46,                   INDEX(AC$2:AC$100,AE46)                  ) )</f>
        <v/>
      </c>
      <c r="AG46" s="0" t="n">
        <f aca="false">IFERROR(FIND("f_",LOWER(AF46)),-1)</f>
        <v>-1</v>
      </c>
      <c r="AH46" s="0" t="n">
        <f aca="false">IF(AG46=-1,-1, VALUE(MID(AF46,AG46+2, IFERROR(FIND(" ",AF46,AG46),999)-AG46-2)))</f>
        <v>-1</v>
      </c>
      <c r="AI46" s="0" t="str">
        <f aca="false">IF(OR(AG46=-1,IFERROR(INDEX(AG$2:AG$100,AH46),999)&gt;=0),AF46, REPLACE(AF46,AG46,IFERROR(FIND(" ",AF46,AG46),999)-AG46,                   INDEX(AF$2:AF$100,AH46)                  ) )</f>
        <v/>
      </c>
      <c r="AJ46" s="0" t="n">
        <f aca="false">IFERROR(FIND("f_",LOWER(AI46)),-1)</f>
        <v>-1</v>
      </c>
      <c r="AK46" s="0" t="n">
        <f aca="false">IF(AJ46=-1,-1, VALUE(MID(AI46,AJ46+2, IFERROR(FIND(" ",AI46,AJ46),999)-AJ46-2)))</f>
        <v>-1</v>
      </c>
      <c r="AL46" s="0" t="str">
        <f aca="false">IF(OR(AJ46=-1,IFERROR(INDEX(AJ$2:AJ$100,AK46),999)&gt;=0),AI46, REPLACE(AI46,AJ46,IFERROR(FIND(" ",AI46,AJ46),999)-AJ46,                   INDEX(AI$2:AI$100,AK46)                  ) )</f>
        <v/>
      </c>
      <c r="AM46" s="0" t="n">
        <f aca="false">IFERROR(FIND("f_",LOWER(AL46)),-1)</f>
        <v>-1</v>
      </c>
      <c r="AN46" s="0" t="n">
        <f aca="false">IF(AM46=-1,-1, VALUE(MID(AL46,AM46+2, IFERROR(FIND(" ",AL46,AM46),999)-AM46-2)))</f>
        <v>-1</v>
      </c>
      <c r="AO46" s="0" t="str">
        <f aca="false">IF(OR(AM46=-1,IFERROR(INDEX(AM$2:AM$100,AN46),999)&gt;=0),AL46, REPLACE(AL46,AM46,IFERROR(FIND(" ",AL46,AM46),999)-AM46,                   INDEX(AL$2:AL$100,AN46)                  ) )</f>
        <v/>
      </c>
      <c r="AP46" s="0" t="n">
        <f aca="false">IFERROR(FIND("f_",LOWER(AO46)),-1)</f>
        <v>-1</v>
      </c>
      <c r="AQ46" s="0" t="n">
        <f aca="false">IF(AP46=-1,-1, VALUE(MID(AO46,AP46+2, IFERROR(FIND(" ",AO46,AP46),999)-AP46-2)))</f>
        <v>-1</v>
      </c>
      <c r="AR46" s="0" t="str">
        <f aca="false">IF(OR(AP46=-1,IFERROR(INDEX(AP$2:AP$100,AQ46),999)&gt;=0),AO46, REPLACE(AO46,AP46,IFERROR(FIND(" ",AO46,AP46),999)-AP46,                   INDEX(AO$2:AO$100,AQ46)                  ) )</f>
        <v/>
      </c>
      <c r="AS46" s="0" t="n">
        <f aca="false">IFERROR(FIND("f_",LOWER(AR46)),-1)</f>
        <v>-1</v>
      </c>
      <c r="AT46" s="0" t="n">
        <f aca="false">IF(AS46=-1,-1, VALUE(MID(AR46,AS46+2, IFERROR(FIND(" ",AR46,AS46),999)-AS46-2)))</f>
        <v>-1</v>
      </c>
      <c r="AU46" s="0" t="str">
        <f aca="false">IF(OR(AS46=-1,IFERROR(INDEX(AS$2:AS$100,AT46),999)&gt;=0),AR46, REPLACE(AR46,AS46,IFERROR(FIND(" ",AR46,AS46),999)-AS46,                   INDEX(AR$2:AR$100,AT46)                  ) )</f>
        <v/>
      </c>
      <c r="AV46" s="0" t="n">
        <f aca="false">IFERROR(FIND("f_",LOWER(AU46)),-1)</f>
        <v>-1</v>
      </c>
      <c r="AW46" s="0" t="n">
        <f aca="false">IF(AV46=-1,-1, VALUE(MID(AU46,AV46+2, IFERROR(FIND(" ",AU46,AV46),999)-AV46-2)))</f>
        <v>-1</v>
      </c>
      <c r="AX46" s="0" t="str">
        <f aca="false">IF(OR(AV46=-1,IFERROR(INDEX(AV$2:AV$100,AW46),999)&gt;=0),AU46, REPLACE(AU46,AV46,IFERROR(FIND(" ",AU46,AV46),999)-AV46,                   INDEX(AU$2:AU$100,AW46)                  ) )</f>
        <v/>
      </c>
      <c r="AY46" s="0" t="n">
        <f aca="false">IFERROR(FIND("f_",LOWER(AX46)),-1)</f>
        <v>-1</v>
      </c>
      <c r="AZ46" s="0" t="n">
        <f aca="false">IF(AY46=-1,-1, VALUE(MID(AX46,AY46+2, IFERROR(FIND(" ",AX46,AY46),999)-AY46-2)))</f>
        <v>-1</v>
      </c>
      <c r="BA46" s="0" t="str">
        <f aca="false">IF(OR(AY46=-1,IFERROR(INDEX(AY$2:AY$100,AZ46),999)&gt;=0),AX46, REPLACE(AX46,AY46,IFERROR(FIND(" ",AX46,AY46),999)-AY46,                   INDEX(AX$2:AX$100,AZ46)                  ) )</f>
        <v/>
      </c>
      <c r="BB46" s="0" t="n">
        <f aca="false">IFERROR(FIND("f_",LOWER(BA46)),-1)</f>
        <v>-1</v>
      </c>
      <c r="BC46" s="0" t="n">
        <f aca="false">IF(BB46=-1,-1, VALUE(MID(BA46,BB46+2, IFERROR(FIND(" ",BA46,BB46),999)-BB46-2)))</f>
        <v>-1</v>
      </c>
      <c r="BD46" s="0" t="str">
        <f aca="false">IF(OR(BB46=-1,IFERROR(INDEX(BB$2:BB$100,BC46),999)&gt;=0),BA46, REPLACE(BA46,BB46,IFERROR(FIND(" ",BA46,BB46),999)-BB46,                   INDEX(BA$2:BA$100,BC46)                  ) )</f>
        <v/>
      </c>
      <c r="BE46" s="0" t="n">
        <f aca="false">IFERROR(FIND("f_",LOWER(BD46)),-1)</f>
        <v>-1</v>
      </c>
      <c r="BF46" s="0" t="n">
        <f aca="false">IF(BE46=-1,-1, VALUE(MID(BD46,BE46+2, IFERROR(FIND(" ",BD46,BE46),999)-BE46-2)))</f>
        <v>-1</v>
      </c>
      <c r="BG46" s="0" t="str">
        <f aca="false">IF(OR(BE46=-1,IFERROR(INDEX(BE$2:BE$100,BF46),999)&gt;=0),BD46, REPLACE(BD46,BE46,IFERROR(FIND(" ",BD46,BE46),999)-BE46,                   INDEX(BD$2:BD$100,BF46)                  ) )</f>
        <v/>
      </c>
      <c r="BH46" s="0" t="n">
        <f aca="false">IFERROR(FIND("f_",LOWER(BG46)),-1)</f>
        <v>-1</v>
      </c>
      <c r="BI46" s="0" t="n">
        <f aca="false">IF(BH46=-1,-1, VALUE(MID(BG46,BH46+2, IFERROR(FIND(" ",BG46,BH46),999)-BH46-2)))</f>
        <v>-1</v>
      </c>
      <c r="BJ46" s="0" t="str">
        <f aca="false">IF(OR(BH46=-1,IFERROR(INDEX(BH$2:BH$100,BI46),999)&gt;=0),BG46, REPLACE(BG46,BH46,IFERROR(FIND(" ",BG46,BH46),999)-BH46,                   INDEX(BG$2:BG$100,BI46)                  ) )</f>
        <v/>
      </c>
      <c r="BK46" s="0" t="n">
        <f aca="false">IFERROR(FIND("f_",LOWER(BJ46)),-1)</f>
        <v>-1</v>
      </c>
      <c r="BL46" s="0" t="n">
        <f aca="false">IF(BK46=-1,-1, VALUE(MID(BJ46,BK46+2, IFERROR(FIND(" ",BJ46,BK46),999)-BK46-2)))</f>
        <v>-1</v>
      </c>
      <c r="BM46" s="0" t="str">
        <f aca="false">IF(OR(BK46=-1,IFERROR(INDEX(BK$2:BK$100,BL46),999)&gt;=0),BJ46, REPLACE(BJ46,BK46,IFERROR(FIND(" ",BJ46,BK46),999)-BK46,                   INDEX(BJ$2:BJ$100,BL46)                  ) )</f>
        <v/>
      </c>
      <c r="BN46" s="0" t="n">
        <f aca="false">IFERROR(FIND("f_",LOWER(BM46)),-1)</f>
        <v>-1</v>
      </c>
      <c r="BO46" s="0" t="n">
        <f aca="false">IF(BN46=-1,-1, VALUE(MID(BM46,BN46+2, IFERROR(FIND(" ",BM46,BN46),999)-BN46-2)))</f>
        <v>-1</v>
      </c>
      <c r="BP46" s="0" t="str">
        <f aca="false">IF(OR(BN46=-1,IFERROR(INDEX(BN$2:BN$100,BO46),999)&gt;=0),BM46, REPLACE(BM46,BN46,IFERROR(FIND(" ",BM46,BN46),999)-BN46,                   INDEX(BM$2:BM$100,BO46)                  ) )</f>
        <v/>
      </c>
      <c r="BQ46" s="0" t="n">
        <f aca="false">IFERROR(FIND("f_",LOWER(BP46)),-1)</f>
        <v>-1</v>
      </c>
      <c r="BR46" s="0" t="n">
        <f aca="false">IF(BQ46=-1,-1, VALUE(MID(BP46,BQ46+2, IFERROR(FIND(" ",BP46,BQ46),999)-BQ46-2)))</f>
        <v>-1</v>
      </c>
      <c r="BS46" s="0" t="str">
        <f aca="false">IF(OR(BQ46=-1,IFERROR(INDEX(BQ$2:BQ$100,BR46),999)&gt;=0),BP46, REPLACE(BP46,BQ46,IFERROR(FIND(" ",BP46,BQ46),999)-BQ46,                   INDEX(BP$2:BP$100,BR46)                  ) )</f>
        <v/>
      </c>
      <c r="BT46" s="0" t="n">
        <f aca="false">IFERROR(FIND("f_",LOWER(BS46)),-1)</f>
        <v>-1</v>
      </c>
      <c r="BU46" s="0" t="n">
        <f aca="false">IF(BT46=-1,-1, VALUE(MID(BS46,BT46+2, IFERROR(FIND(" ",BS46,BT46),999)-BT46-2)))</f>
        <v>-1</v>
      </c>
      <c r="BV46" s="0" t="str">
        <f aca="false">IF(OR(BT46=-1,IFERROR(INDEX(BT$2:BT$100,BU46),999)&gt;=0),BS46, REPLACE(BS46,BT46,IFERROR(FIND(" ",BS46,BT46),999)-BT46,                   INDEX(BS$2:BS$100,BU46)                  ) )</f>
        <v/>
      </c>
      <c r="BW46" s="0" t="n">
        <f aca="false">IFERROR(FIND("f_",LOWER(BV46)),-1)</f>
        <v>-1</v>
      </c>
      <c r="BX46" s="0" t="n">
        <f aca="false">IF(BW46=-1,-1, VALUE(MID(BV46,BW46+2, IFERROR(FIND(" ",BV46,BW46),999)-BW46-2)))</f>
        <v>-1</v>
      </c>
      <c r="BY46" s="0" t="str">
        <f aca="false">IF(OR(BW46=-1,IFERROR(INDEX(BW$2:BW$100,BX46),999)&gt;=0),BV46, REPLACE(BV46,BW46,IFERROR(FIND(" ",BV46,BW46),999)-BW46,                   INDEX(BV$2:BV$100,BX46)                  ) )</f>
        <v/>
      </c>
      <c r="BZ46" s="0" t="n">
        <f aca="false">IFERROR(FIND("f_",LOWER(BY46)),-1)</f>
        <v>-1</v>
      </c>
      <c r="CA46" s="0" t="n">
        <f aca="false">IF(BZ46=-1,-1, VALUE(MID(BY46,BZ46+2, IFERROR(FIND(" ",BY46,BZ46),999)-BZ46-2)))</f>
        <v>-1</v>
      </c>
      <c r="CB46" s="0" t="str">
        <f aca="false">IF(OR(BZ46=-1,IFERROR(INDEX(BZ$2:BZ$100,CA46),999)&gt;=0),BY46, REPLACE(BY46,BZ46,IFERROR(FIND(" ",BY46,BZ46),999)-BZ46,                   INDEX(BY$2:BY$100,CA46)                  ) )</f>
        <v/>
      </c>
      <c r="CC46" s="0" t="n">
        <f aca="false">IFERROR(FIND("f_",LOWER(CB46)),-1)</f>
        <v>-1</v>
      </c>
      <c r="CD46" s="0" t="n">
        <f aca="false">IF(CC46=-1,-1, VALUE(MID(CB46,CC46+2, IFERROR(FIND(" ",CB46,CC46),999)-CC46-2)))</f>
        <v>-1</v>
      </c>
      <c r="CE46" s="0" t="str">
        <f aca="false">IF(OR(CC46=-1,IFERROR(INDEX(CC$2:CC$100,CD46),999)&gt;=0),CB46, REPLACE(CB46,CC46,IFERROR(FIND(" ",CB46,CC46),999)-CC46,                   INDEX(CB$2:CB$100,CD46)                  ) )</f>
        <v/>
      </c>
      <c r="CF46" s="0" t="n">
        <f aca="false">IFERROR(FIND("f_",LOWER(CE46)),-1)</f>
        <v>-1</v>
      </c>
      <c r="CG46" s="0" t="n">
        <f aca="false">IF(CF46=-1,-1, VALUE(MID(CE46,CF46+2, IFERROR(FIND(" ",CE46,CF46),999)-CF46-2)))</f>
        <v>-1</v>
      </c>
      <c r="CH46" s="0" t="str">
        <f aca="false">IF(OR(CF46=-1,IFERROR(INDEX(CF$2:CF$100,CG46),999)&gt;=0),CE46, REPLACE(CE46,CF46,IFERROR(FIND(" ",CE46,CF46),999)-CF46,                   INDEX(CE$2:CE$100,CG46)                  ) )</f>
        <v/>
      </c>
      <c r="CI46" s="0" t="n">
        <f aca="false">IFERROR(FIND("f_",LOWER(CH46)),-1)</f>
        <v>-1</v>
      </c>
      <c r="CJ46" s="0" t="n">
        <f aca="false">IF(CI46=-1,-1, VALUE(MID(CH46,CI46+2, IFERROR(FIND(" ",CH46,CI46),999)-CI46-2)))</f>
        <v>-1</v>
      </c>
      <c r="CK46" s="0" t="str">
        <f aca="false">IF(OR(CI46=-1,IFERROR(INDEX(CI$2:CI$100,CJ46),999)&gt;=0),CH46, REPLACE(CH46,CI46,IFERROR(FIND(" ",CH46,CI46),999)-CI46,                   INDEX(CH$2:CH$100,CJ46)                  ) )</f>
        <v/>
      </c>
      <c r="CL46" s="0" t="n">
        <f aca="false">IFERROR(FIND("f_",LOWER(CK46)),-1)</f>
        <v>-1</v>
      </c>
      <c r="CM46" s="0" t="n">
        <f aca="false">IF(CL46=-1,-1, VALUE(MID(CK46,CL46+2, IFERROR(FIND(" ",CK46,CL46),999)-CL46-2)))</f>
        <v>-1</v>
      </c>
      <c r="CN46" s="0" t="str">
        <f aca="false">IF(OR(CL46=-1,IFERROR(INDEX(CL$2:CL$100,CM46),999)&gt;=0),CK46, REPLACE(CK46,CL46,IFERROR(FIND(" ",CK46,CL46),999)-CL46,                   INDEX(CK$2:CK$100,CM46)                  ) )</f>
        <v/>
      </c>
      <c r="CO46" s="0" t="n">
        <f aca="false">IFERROR(FIND("f_",LOWER(CN46)),-1)</f>
        <v>-1</v>
      </c>
      <c r="CP46" s="0" t="n">
        <f aca="false">IF(CO46=-1,-1, VALUE(MID(CN46,CO46+2, IFERROR(FIND(" ",CN46,CO46),999)-CO46-2)))</f>
        <v>-1</v>
      </c>
      <c r="CQ46" s="0" t="str">
        <f aca="false">IF(OR(CO46=-1,IFERROR(INDEX(CO$2:CO$100,CP46),999)&gt;=0),CN46, REPLACE(CN46,CO46,IFERROR(FIND(" ",CN46,CO46),999)-CO46,                   INDEX(CN$2:CN$100,CP46)                  ) )</f>
        <v/>
      </c>
      <c r="CR46" s="0" t="n">
        <f aca="false">IFERROR(FIND("f_",LOWER(CQ46)),-1)</f>
        <v>-1</v>
      </c>
      <c r="CS46" s="0" t="n">
        <f aca="false">IF(CR46=-1,-1, VALUE(MID(CQ46,CR46+2, IFERROR(FIND(" ",CQ46,CR46),999)-CR46-2)))</f>
        <v>-1</v>
      </c>
      <c r="CT46" s="0" t="str">
        <f aca="false">IF(OR(CR46=-1,IFERROR(INDEX(CR$2:CR$100,CS46),999)&gt;=0),CQ46, REPLACE(CQ46,CR46,IFERROR(FIND(" ",CQ46,CR46),999)-CR46,                   INDEX(CQ$2:CQ$100,CS46)                  ) )</f>
        <v/>
      </c>
      <c r="CU46" s="0" t="n">
        <f aca="false">IFERROR(FIND("f_",LOWER(CT46)),-1)</f>
        <v>-1</v>
      </c>
      <c r="CV46" s="0" t="n">
        <f aca="false">IF(CU46=-1,-1, VALUE(MID(CT46,CU46+2, IFERROR(FIND(" ",CT46,CU46),999)-CU46-2)))</f>
        <v>-1</v>
      </c>
      <c r="CW46" s="0" t="str">
        <f aca="false">IF(OR(CU46=-1,IFERROR(INDEX(CU$2:CU$100,CV46),999)&gt;=0),CT46, REPLACE(CT46,CU46,IFERROR(FIND(" ",CT46,CU46),999)-CU46,                   INDEX(CT$2:CT$100,CV46)                  ) )</f>
        <v/>
      </c>
      <c r="CX46" s="0" t="n">
        <f aca="false">IFERROR(FIND("f_",LOWER(CW46)),-1)</f>
        <v>-1</v>
      </c>
      <c r="CY46" s="0" t="n">
        <f aca="false">IF(CX46=-1,-1, VALUE(MID(CW46,CX46+2, IFERROR(FIND(" ",CW46,CX46),999)-CX46-2)))</f>
        <v>-1</v>
      </c>
      <c r="CZ46" s="0" t="str">
        <f aca="false">IF(OR(CX46=-1,IFERROR(INDEX(CX$2:CX$100,CY46),999)&gt;=0),CW46, REPLACE(CW46,CX46,IFERROR(FIND(" ",CW46,CX46),999)-CX46,                   INDEX(CW$2:CW$100,CY46)                  ) )</f>
        <v/>
      </c>
      <c r="DA46" s="0" t="n">
        <f aca="false">IFERROR(FIND("f_",LOWER(CZ46)),-1)</f>
        <v>-1</v>
      </c>
      <c r="DB46" s="0" t="n">
        <f aca="false">IF(DA46=-1,-1, VALUE(MID(CZ46,DA46+2, IFERROR(FIND(" ",CZ46,DA46),999)-DA46-2)))</f>
        <v>-1</v>
      </c>
      <c r="DC46" s="0" t="str">
        <f aca="false">IF(OR(DA46=-1,IFERROR(INDEX(DA$2:DA$100,DB46),999)&gt;=0),CZ46, REPLACE(CZ46,DA46,IFERROR(FIND(" ",CZ46,DA46),999)-DA46,                   INDEX(CZ$2:CZ$100,DB46)                  ) )</f>
        <v/>
      </c>
    </row>
    <row r="47" customFormat="false" ht="13.8" hidden="false" customHeight="false" outlineLevel="0" collapsed="false">
      <c r="D47" s="1"/>
      <c r="L47" s="0" t="str">
        <f aca="false">DC47</f>
        <v/>
      </c>
      <c r="O47" s="0" t="e">
        <f aca="false">IF(D47="join", E47&amp;"["&amp;G47&amp;"] = "&amp;F47&amp;"["&amp;G47&amp;"]" &amp;IF(H47="",""," ∧ "&amp;E47&amp;"["&amp;H47&amp;"] = "&amp;F47&amp;"["&amp;H47&amp;"]") &amp;IF(I47="",""," ∧ "&amp;E47&amp;"["&amp;I47&amp;"] = "&amp;F47&amp;"["&amp;I47&amp;"]"), NA())</f>
        <v>#N/A</v>
      </c>
      <c r="P47" s="0" t="e">
        <f aca="false">IFERROR(O47,VLOOKUP($D47,Relrows!$A:$E,5,0))</f>
        <v>#N/A</v>
      </c>
      <c r="Q47" s="0" t="e">
        <f aca="false">SUBSTITUTE(SUBSTITUTE(SUBSTITUTE(P47,"parm1",E47),"parm2",F47),"parm3",G47)</f>
        <v>#N/A</v>
      </c>
      <c r="R47" s="0" t="str">
        <f aca="false">IFERROR(VLOOKUP(ROW($A46),$J$2:$Q$100,COLUMN(Q46)-COLUMN(J46)+1,0),"")</f>
        <v/>
      </c>
      <c r="T47" s="0" t="str">
        <f aca="false">R47</f>
        <v/>
      </c>
      <c r="U47" s="0" t="n">
        <f aca="false">IFERROR(FIND("f_",LOWER(T47)),-1)</f>
        <v>-1</v>
      </c>
      <c r="V47" s="0" t="n">
        <f aca="false">IF(U47=-1,-1, VALUE(MID(T47,U47+2, IFERROR(FIND(" ",T47,U47),999)-U47-2)))</f>
        <v>-1</v>
      </c>
      <c r="W47" s="0" t="str">
        <f aca="false">IF(OR(U47=-1,IFERROR(INDEX(U$2:U$100,V47),999)&gt;=0),T47, REPLACE(T47,U47,IFERROR(FIND(" ",T47,U47),999)-U47,                   INDEX(T$2:T$100,V47)                  ) )</f>
        <v/>
      </c>
      <c r="X47" s="0" t="n">
        <f aca="false">IFERROR(FIND("f_",LOWER(W47)),-1)</f>
        <v>-1</v>
      </c>
      <c r="Y47" s="0" t="n">
        <f aca="false">IF(X47=-1,-1, VALUE(MID(W47,X47+2, IFERROR(FIND(" ",W47,X47),999)-X47-2)))</f>
        <v>-1</v>
      </c>
      <c r="Z47" s="0" t="str">
        <f aca="false">IF(OR(X47=-1,IFERROR(INDEX(X$2:X$100,Y47),999)&gt;=0),W47, REPLACE(W47,X47,IFERROR(FIND(" ",W47,X47),999)-X47,                   INDEX(W$2:W$100,Y47)                  ) )</f>
        <v/>
      </c>
      <c r="AA47" s="0" t="n">
        <f aca="false">IFERROR(FIND("f_",LOWER(Z47)),-1)</f>
        <v>-1</v>
      </c>
      <c r="AB47" s="0" t="n">
        <f aca="false">IF(AA47=-1,-1, VALUE(MID(Z47,AA47+2, IFERROR(FIND(" ",Z47,AA47),999)-AA47-2)))</f>
        <v>-1</v>
      </c>
      <c r="AC47" s="0" t="str">
        <f aca="false">IF(OR(AA47=-1,IFERROR(INDEX(AA$2:AA$100,AB47),999)&gt;=0),Z47, REPLACE(Z47,AA47,IFERROR(FIND(" ",Z47,AA47),999)-AA47,                   INDEX(Z$2:Z$100,AB47)                  ) )</f>
        <v/>
      </c>
      <c r="AD47" s="0" t="n">
        <f aca="false">IFERROR(FIND("f_",LOWER(AC47)),-1)</f>
        <v>-1</v>
      </c>
      <c r="AE47" s="0" t="n">
        <f aca="false">IF(AD47=-1,-1, VALUE(MID(AC47,AD47+2, IFERROR(FIND(" ",AC47,AD47),999)-AD47-2)))</f>
        <v>-1</v>
      </c>
      <c r="AF47" s="0" t="str">
        <f aca="false">IF(OR(AD47=-1,IFERROR(INDEX(AD$2:AD$100,AE47),999)&gt;=0),AC47, REPLACE(AC47,AD47,IFERROR(FIND(" ",AC47,AD47),999)-AD47,                   INDEX(AC$2:AC$100,AE47)                  ) )</f>
        <v/>
      </c>
      <c r="AG47" s="0" t="n">
        <f aca="false">IFERROR(FIND("f_",LOWER(AF47)),-1)</f>
        <v>-1</v>
      </c>
      <c r="AH47" s="0" t="n">
        <f aca="false">IF(AG47=-1,-1, VALUE(MID(AF47,AG47+2, IFERROR(FIND(" ",AF47,AG47),999)-AG47-2)))</f>
        <v>-1</v>
      </c>
      <c r="AI47" s="0" t="str">
        <f aca="false">IF(OR(AG47=-1,IFERROR(INDEX(AG$2:AG$100,AH47),999)&gt;=0),AF47, REPLACE(AF47,AG47,IFERROR(FIND(" ",AF47,AG47),999)-AG47,                   INDEX(AF$2:AF$100,AH47)                  ) )</f>
        <v/>
      </c>
      <c r="AJ47" s="0" t="n">
        <f aca="false">IFERROR(FIND("f_",LOWER(AI47)),-1)</f>
        <v>-1</v>
      </c>
      <c r="AK47" s="0" t="n">
        <f aca="false">IF(AJ47=-1,-1, VALUE(MID(AI47,AJ47+2, IFERROR(FIND(" ",AI47,AJ47),999)-AJ47-2)))</f>
        <v>-1</v>
      </c>
      <c r="AL47" s="0" t="str">
        <f aca="false">IF(OR(AJ47=-1,IFERROR(INDEX(AJ$2:AJ$100,AK47),999)&gt;=0),AI47, REPLACE(AI47,AJ47,IFERROR(FIND(" ",AI47,AJ47),999)-AJ47,                   INDEX(AI$2:AI$100,AK47)                  ) )</f>
        <v/>
      </c>
      <c r="AM47" s="0" t="n">
        <f aca="false">IFERROR(FIND("f_",LOWER(AL47)),-1)</f>
        <v>-1</v>
      </c>
      <c r="AN47" s="0" t="n">
        <f aca="false">IF(AM47=-1,-1, VALUE(MID(AL47,AM47+2, IFERROR(FIND(" ",AL47,AM47),999)-AM47-2)))</f>
        <v>-1</v>
      </c>
      <c r="AO47" s="0" t="str">
        <f aca="false">IF(OR(AM47=-1,IFERROR(INDEX(AM$2:AM$100,AN47),999)&gt;=0),AL47, REPLACE(AL47,AM47,IFERROR(FIND(" ",AL47,AM47),999)-AM47,                   INDEX(AL$2:AL$100,AN47)                  ) )</f>
        <v/>
      </c>
      <c r="AP47" s="0" t="n">
        <f aca="false">IFERROR(FIND("f_",LOWER(AO47)),-1)</f>
        <v>-1</v>
      </c>
      <c r="AQ47" s="0" t="n">
        <f aca="false">IF(AP47=-1,-1, VALUE(MID(AO47,AP47+2, IFERROR(FIND(" ",AO47,AP47),999)-AP47-2)))</f>
        <v>-1</v>
      </c>
      <c r="AR47" s="0" t="str">
        <f aca="false">IF(OR(AP47=-1,IFERROR(INDEX(AP$2:AP$100,AQ47),999)&gt;=0),AO47, REPLACE(AO47,AP47,IFERROR(FIND(" ",AO47,AP47),999)-AP47,                   INDEX(AO$2:AO$100,AQ47)                  ) )</f>
        <v/>
      </c>
      <c r="AS47" s="0" t="n">
        <f aca="false">IFERROR(FIND("f_",LOWER(AR47)),-1)</f>
        <v>-1</v>
      </c>
      <c r="AT47" s="0" t="n">
        <f aca="false">IF(AS47=-1,-1, VALUE(MID(AR47,AS47+2, IFERROR(FIND(" ",AR47,AS47),999)-AS47-2)))</f>
        <v>-1</v>
      </c>
      <c r="AU47" s="0" t="str">
        <f aca="false">IF(OR(AS47=-1,IFERROR(INDEX(AS$2:AS$100,AT47),999)&gt;=0),AR47, REPLACE(AR47,AS47,IFERROR(FIND(" ",AR47,AS47),999)-AS47,                   INDEX(AR$2:AR$100,AT47)                  ) )</f>
        <v/>
      </c>
      <c r="AV47" s="0" t="n">
        <f aca="false">IFERROR(FIND("f_",LOWER(AU47)),-1)</f>
        <v>-1</v>
      </c>
      <c r="AW47" s="0" t="n">
        <f aca="false">IF(AV47=-1,-1, VALUE(MID(AU47,AV47+2, IFERROR(FIND(" ",AU47,AV47),999)-AV47-2)))</f>
        <v>-1</v>
      </c>
      <c r="AX47" s="0" t="str">
        <f aca="false">IF(OR(AV47=-1,IFERROR(INDEX(AV$2:AV$100,AW47),999)&gt;=0),AU47, REPLACE(AU47,AV47,IFERROR(FIND(" ",AU47,AV47),999)-AV47,                   INDEX(AU$2:AU$100,AW47)                  ) )</f>
        <v/>
      </c>
      <c r="AY47" s="0" t="n">
        <f aca="false">IFERROR(FIND("f_",LOWER(AX47)),-1)</f>
        <v>-1</v>
      </c>
      <c r="AZ47" s="0" t="n">
        <f aca="false">IF(AY47=-1,-1, VALUE(MID(AX47,AY47+2, IFERROR(FIND(" ",AX47,AY47),999)-AY47-2)))</f>
        <v>-1</v>
      </c>
      <c r="BA47" s="0" t="str">
        <f aca="false">IF(OR(AY47=-1,IFERROR(INDEX(AY$2:AY$100,AZ47),999)&gt;=0),AX47, REPLACE(AX47,AY47,IFERROR(FIND(" ",AX47,AY47),999)-AY47,                   INDEX(AX$2:AX$100,AZ47)                  ) )</f>
        <v/>
      </c>
      <c r="BB47" s="0" t="n">
        <f aca="false">IFERROR(FIND("f_",LOWER(BA47)),-1)</f>
        <v>-1</v>
      </c>
      <c r="BC47" s="0" t="n">
        <f aca="false">IF(BB47=-1,-1, VALUE(MID(BA47,BB47+2, IFERROR(FIND(" ",BA47,BB47),999)-BB47-2)))</f>
        <v>-1</v>
      </c>
      <c r="BD47" s="0" t="str">
        <f aca="false">IF(OR(BB47=-1,IFERROR(INDEX(BB$2:BB$100,BC47),999)&gt;=0),BA47, REPLACE(BA47,BB47,IFERROR(FIND(" ",BA47,BB47),999)-BB47,                   INDEX(BA$2:BA$100,BC47)                  ) )</f>
        <v/>
      </c>
      <c r="BE47" s="0" t="n">
        <f aca="false">IFERROR(FIND("f_",LOWER(BD47)),-1)</f>
        <v>-1</v>
      </c>
      <c r="BF47" s="0" t="n">
        <f aca="false">IF(BE47=-1,-1, VALUE(MID(BD47,BE47+2, IFERROR(FIND(" ",BD47,BE47),999)-BE47-2)))</f>
        <v>-1</v>
      </c>
      <c r="BG47" s="0" t="str">
        <f aca="false">IF(OR(BE47=-1,IFERROR(INDEX(BE$2:BE$100,BF47),999)&gt;=0),BD47, REPLACE(BD47,BE47,IFERROR(FIND(" ",BD47,BE47),999)-BE47,                   INDEX(BD$2:BD$100,BF47)                  ) )</f>
        <v/>
      </c>
      <c r="BH47" s="0" t="n">
        <f aca="false">IFERROR(FIND("f_",LOWER(BG47)),-1)</f>
        <v>-1</v>
      </c>
      <c r="BI47" s="0" t="n">
        <f aca="false">IF(BH47=-1,-1, VALUE(MID(BG47,BH47+2, IFERROR(FIND(" ",BG47,BH47),999)-BH47-2)))</f>
        <v>-1</v>
      </c>
      <c r="BJ47" s="0" t="str">
        <f aca="false">IF(OR(BH47=-1,IFERROR(INDEX(BH$2:BH$100,BI47),999)&gt;=0),BG47, REPLACE(BG47,BH47,IFERROR(FIND(" ",BG47,BH47),999)-BH47,                   INDEX(BG$2:BG$100,BI47)                  ) )</f>
        <v/>
      </c>
      <c r="BK47" s="0" t="n">
        <f aca="false">IFERROR(FIND("f_",LOWER(BJ47)),-1)</f>
        <v>-1</v>
      </c>
      <c r="BL47" s="0" t="n">
        <f aca="false">IF(BK47=-1,-1, VALUE(MID(BJ47,BK47+2, IFERROR(FIND(" ",BJ47,BK47),999)-BK47-2)))</f>
        <v>-1</v>
      </c>
      <c r="BM47" s="0" t="str">
        <f aca="false">IF(OR(BK47=-1,IFERROR(INDEX(BK$2:BK$100,BL47),999)&gt;=0),BJ47, REPLACE(BJ47,BK47,IFERROR(FIND(" ",BJ47,BK47),999)-BK47,                   INDEX(BJ$2:BJ$100,BL47)                  ) )</f>
        <v/>
      </c>
      <c r="BN47" s="0" t="n">
        <f aca="false">IFERROR(FIND("f_",LOWER(BM47)),-1)</f>
        <v>-1</v>
      </c>
      <c r="BO47" s="0" t="n">
        <f aca="false">IF(BN47=-1,-1, VALUE(MID(BM47,BN47+2, IFERROR(FIND(" ",BM47,BN47),999)-BN47-2)))</f>
        <v>-1</v>
      </c>
      <c r="BP47" s="0" t="str">
        <f aca="false">IF(OR(BN47=-1,IFERROR(INDEX(BN$2:BN$100,BO47),999)&gt;=0),BM47, REPLACE(BM47,BN47,IFERROR(FIND(" ",BM47,BN47),999)-BN47,                   INDEX(BM$2:BM$100,BO47)                  ) )</f>
        <v/>
      </c>
      <c r="BQ47" s="0" t="n">
        <f aca="false">IFERROR(FIND("f_",LOWER(BP47)),-1)</f>
        <v>-1</v>
      </c>
      <c r="BR47" s="0" t="n">
        <f aca="false">IF(BQ47=-1,-1, VALUE(MID(BP47,BQ47+2, IFERROR(FIND(" ",BP47,BQ47),999)-BQ47-2)))</f>
        <v>-1</v>
      </c>
      <c r="BS47" s="0" t="str">
        <f aca="false">IF(OR(BQ47=-1,IFERROR(INDEX(BQ$2:BQ$100,BR47),999)&gt;=0),BP47, REPLACE(BP47,BQ47,IFERROR(FIND(" ",BP47,BQ47),999)-BQ47,                   INDEX(BP$2:BP$100,BR47)                  ) )</f>
        <v/>
      </c>
      <c r="BT47" s="0" t="n">
        <f aca="false">IFERROR(FIND("f_",LOWER(BS47)),-1)</f>
        <v>-1</v>
      </c>
      <c r="BU47" s="0" t="n">
        <f aca="false">IF(BT47=-1,-1, VALUE(MID(BS47,BT47+2, IFERROR(FIND(" ",BS47,BT47),999)-BT47-2)))</f>
        <v>-1</v>
      </c>
      <c r="BV47" s="0" t="str">
        <f aca="false">IF(OR(BT47=-1,IFERROR(INDEX(BT$2:BT$100,BU47),999)&gt;=0),BS47, REPLACE(BS47,BT47,IFERROR(FIND(" ",BS47,BT47),999)-BT47,                   INDEX(BS$2:BS$100,BU47)                  ) )</f>
        <v/>
      </c>
      <c r="BW47" s="0" t="n">
        <f aca="false">IFERROR(FIND("f_",LOWER(BV47)),-1)</f>
        <v>-1</v>
      </c>
      <c r="BX47" s="0" t="n">
        <f aca="false">IF(BW47=-1,-1, VALUE(MID(BV47,BW47+2, IFERROR(FIND(" ",BV47,BW47),999)-BW47-2)))</f>
        <v>-1</v>
      </c>
      <c r="BY47" s="0" t="str">
        <f aca="false">IF(OR(BW47=-1,IFERROR(INDEX(BW$2:BW$100,BX47),999)&gt;=0),BV47, REPLACE(BV47,BW47,IFERROR(FIND(" ",BV47,BW47),999)-BW47,                   INDEX(BV$2:BV$100,BX47)                  ) )</f>
        <v/>
      </c>
      <c r="BZ47" s="0" t="n">
        <f aca="false">IFERROR(FIND("f_",LOWER(BY47)),-1)</f>
        <v>-1</v>
      </c>
      <c r="CA47" s="0" t="n">
        <f aca="false">IF(BZ47=-1,-1, VALUE(MID(BY47,BZ47+2, IFERROR(FIND(" ",BY47,BZ47),999)-BZ47-2)))</f>
        <v>-1</v>
      </c>
      <c r="CB47" s="0" t="str">
        <f aca="false">IF(OR(BZ47=-1,IFERROR(INDEX(BZ$2:BZ$100,CA47),999)&gt;=0),BY47, REPLACE(BY47,BZ47,IFERROR(FIND(" ",BY47,BZ47),999)-BZ47,                   INDEX(BY$2:BY$100,CA47)                  ) )</f>
        <v/>
      </c>
      <c r="CC47" s="0" t="n">
        <f aca="false">IFERROR(FIND("f_",LOWER(CB47)),-1)</f>
        <v>-1</v>
      </c>
      <c r="CD47" s="0" t="n">
        <f aca="false">IF(CC47=-1,-1, VALUE(MID(CB47,CC47+2, IFERROR(FIND(" ",CB47,CC47),999)-CC47-2)))</f>
        <v>-1</v>
      </c>
      <c r="CE47" s="0" t="str">
        <f aca="false">IF(OR(CC47=-1,IFERROR(INDEX(CC$2:CC$100,CD47),999)&gt;=0),CB47, REPLACE(CB47,CC47,IFERROR(FIND(" ",CB47,CC47),999)-CC47,                   INDEX(CB$2:CB$100,CD47)                  ) )</f>
        <v/>
      </c>
      <c r="CF47" s="0" t="n">
        <f aca="false">IFERROR(FIND("f_",LOWER(CE47)),-1)</f>
        <v>-1</v>
      </c>
      <c r="CG47" s="0" t="n">
        <f aca="false">IF(CF47=-1,-1, VALUE(MID(CE47,CF47+2, IFERROR(FIND(" ",CE47,CF47),999)-CF47-2)))</f>
        <v>-1</v>
      </c>
      <c r="CH47" s="0" t="str">
        <f aca="false">IF(OR(CF47=-1,IFERROR(INDEX(CF$2:CF$100,CG47),999)&gt;=0),CE47, REPLACE(CE47,CF47,IFERROR(FIND(" ",CE47,CF47),999)-CF47,                   INDEX(CE$2:CE$100,CG47)                  ) )</f>
        <v/>
      </c>
      <c r="CI47" s="0" t="n">
        <f aca="false">IFERROR(FIND("f_",LOWER(CH47)),-1)</f>
        <v>-1</v>
      </c>
      <c r="CJ47" s="0" t="n">
        <f aca="false">IF(CI47=-1,-1, VALUE(MID(CH47,CI47+2, IFERROR(FIND(" ",CH47,CI47),999)-CI47-2)))</f>
        <v>-1</v>
      </c>
      <c r="CK47" s="0" t="str">
        <f aca="false">IF(OR(CI47=-1,IFERROR(INDEX(CI$2:CI$100,CJ47),999)&gt;=0),CH47, REPLACE(CH47,CI47,IFERROR(FIND(" ",CH47,CI47),999)-CI47,                   INDEX(CH$2:CH$100,CJ47)                  ) )</f>
        <v/>
      </c>
      <c r="CL47" s="0" t="n">
        <f aca="false">IFERROR(FIND("f_",LOWER(CK47)),-1)</f>
        <v>-1</v>
      </c>
      <c r="CM47" s="0" t="n">
        <f aca="false">IF(CL47=-1,-1, VALUE(MID(CK47,CL47+2, IFERROR(FIND(" ",CK47,CL47),999)-CL47-2)))</f>
        <v>-1</v>
      </c>
      <c r="CN47" s="0" t="str">
        <f aca="false">IF(OR(CL47=-1,IFERROR(INDEX(CL$2:CL$100,CM47),999)&gt;=0),CK47, REPLACE(CK47,CL47,IFERROR(FIND(" ",CK47,CL47),999)-CL47,                   INDEX(CK$2:CK$100,CM47)                  ) )</f>
        <v/>
      </c>
      <c r="CO47" s="0" t="n">
        <f aca="false">IFERROR(FIND("f_",LOWER(CN47)),-1)</f>
        <v>-1</v>
      </c>
      <c r="CP47" s="0" t="n">
        <f aca="false">IF(CO47=-1,-1, VALUE(MID(CN47,CO47+2, IFERROR(FIND(" ",CN47,CO47),999)-CO47-2)))</f>
        <v>-1</v>
      </c>
      <c r="CQ47" s="0" t="str">
        <f aca="false">IF(OR(CO47=-1,IFERROR(INDEX(CO$2:CO$100,CP47),999)&gt;=0),CN47, REPLACE(CN47,CO47,IFERROR(FIND(" ",CN47,CO47),999)-CO47,                   INDEX(CN$2:CN$100,CP47)                  ) )</f>
        <v/>
      </c>
      <c r="CR47" s="0" t="n">
        <f aca="false">IFERROR(FIND("f_",LOWER(CQ47)),-1)</f>
        <v>-1</v>
      </c>
      <c r="CS47" s="0" t="n">
        <f aca="false">IF(CR47=-1,-1, VALUE(MID(CQ47,CR47+2, IFERROR(FIND(" ",CQ47,CR47),999)-CR47-2)))</f>
        <v>-1</v>
      </c>
      <c r="CT47" s="0" t="str">
        <f aca="false">IF(OR(CR47=-1,IFERROR(INDEX(CR$2:CR$100,CS47),999)&gt;=0),CQ47, REPLACE(CQ47,CR47,IFERROR(FIND(" ",CQ47,CR47),999)-CR47,                   INDEX(CQ$2:CQ$100,CS47)                  ) )</f>
        <v/>
      </c>
      <c r="CU47" s="0" t="n">
        <f aca="false">IFERROR(FIND("f_",LOWER(CT47)),-1)</f>
        <v>-1</v>
      </c>
      <c r="CV47" s="0" t="n">
        <f aca="false">IF(CU47=-1,-1, VALUE(MID(CT47,CU47+2, IFERROR(FIND(" ",CT47,CU47),999)-CU47-2)))</f>
        <v>-1</v>
      </c>
      <c r="CW47" s="0" t="str">
        <f aca="false">IF(OR(CU47=-1,IFERROR(INDEX(CU$2:CU$100,CV47),999)&gt;=0),CT47, REPLACE(CT47,CU47,IFERROR(FIND(" ",CT47,CU47),999)-CU47,                   INDEX(CT$2:CT$100,CV47)                  ) )</f>
        <v/>
      </c>
      <c r="CX47" s="0" t="n">
        <f aca="false">IFERROR(FIND("f_",LOWER(CW47)),-1)</f>
        <v>-1</v>
      </c>
      <c r="CY47" s="0" t="n">
        <f aca="false">IF(CX47=-1,-1, VALUE(MID(CW47,CX47+2, IFERROR(FIND(" ",CW47,CX47),999)-CX47-2)))</f>
        <v>-1</v>
      </c>
      <c r="CZ47" s="0" t="str">
        <f aca="false">IF(OR(CX47=-1,IFERROR(INDEX(CX$2:CX$100,CY47),999)&gt;=0),CW47, REPLACE(CW47,CX47,IFERROR(FIND(" ",CW47,CX47),999)-CX47,                   INDEX(CW$2:CW$100,CY47)                  ) )</f>
        <v/>
      </c>
      <c r="DA47" s="0" t="n">
        <f aca="false">IFERROR(FIND("f_",LOWER(CZ47)),-1)</f>
        <v>-1</v>
      </c>
      <c r="DB47" s="0" t="n">
        <f aca="false">IF(DA47=-1,-1, VALUE(MID(CZ47,DA47+2, IFERROR(FIND(" ",CZ47,DA47),999)-DA47-2)))</f>
        <v>-1</v>
      </c>
      <c r="DC47" s="0" t="str">
        <f aca="false">IF(OR(DA47=-1,IFERROR(INDEX(DA$2:DA$100,DB47),999)&gt;=0),CZ47, REPLACE(CZ47,DA47,IFERROR(FIND(" ",CZ47,DA47),999)-DA47,                   INDEX(CZ$2:CZ$100,DB47)                  ) )</f>
        <v/>
      </c>
    </row>
    <row r="48" customFormat="false" ht="13.8" hidden="false" customHeight="false" outlineLevel="0" collapsed="false">
      <c r="D48" s="1"/>
      <c r="L48" s="0" t="str">
        <f aca="false">DC48</f>
        <v/>
      </c>
      <c r="O48" s="0" t="e">
        <f aca="false">IF(D48="join", E48&amp;"["&amp;G48&amp;"] = "&amp;F48&amp;"["&amp;G48&amp;"]" &amp;IF(H48="",""," ∧ "&amp;E48&amp;"["&amp;H48&amp;"] = "&amp;F48&amp;"["&amp;H48&amp;"]") &amp;IF(I48="",""," ∧ "&amp;E48&amp;"["&amp;I48&amp;"] = "&amp;F48&amp;"["&amp;I48&amp;"]"), NA())</f>
        <v>#N/A</v>
      </c>
      <c r="P48" s="0" t="e">
        <f aca="false">IFERROR(O48,VLOOKUP($D48,Relrows!$A:$E,5,0))</f>
        <v>#N/A</v>
      </c>
      <c r="Q48" s="0" t="e">
        <f aca="false">SUBSTITUTE(SUBSTITUTE(SUBSTITUTE(P48,"parm1",E48),"parm2",F48),"parm3",G48)</f>
        <v>#N/A</v>
      </c>
      <c r="R48" s="0" t="str">
        <f aca="false">IFERROR(VLOOKUP(ROW($A47),$J$2:$Q$100,COLUMN(Q47)-COLUMN(J47)+1,0),"")</f>
        <v/>
      </c>
      <c r="T48" s="0" t="str">
        <f aca="false">R48</f>
        <v/>
      </c>
      <c r="U48" s="0" t="n">
        <f aca="false">IFERROR(FIND("f_",LOWER(T48)),-1)</f>
        <v>-1</v>
      </c>
      <c r="V48" s="0" t="n">
        <f aca="false">IF(U48=-1,-1, VALUE(MID(T48,U48+2, IFERROR(FIND(" ",T48,U48),999)-U48-2)))</f>
        <v>-1</v>
      </c>
      <c r="W48" s="0" t="str">
        <f aca="false">IF(OR(U48=-1,IFERROR(INDEX(U$2:U$100,V48),999)&gt;=0),T48, REPLACE(T48,U48,IFERROR(FIND(" ",T48,U48),999)-U48,                   INDEX(T$2:T$100,V48)                  ) )</f>
        <v/>
      </c>
      <c r="X48" s="0" t="n">
        <f aca="false">IFERROR(FIND("f_",LOWER(W48)),-1)</f>
        <v>-1</v>
      </c>
      <c r="Y48" s="0" t="n">
        <f aca="false">IF(X48=-1,-1, VALUE(MID(W48,X48+2, IFERROR(FIND(" ",W48,X48),999)-X48-2)))</f>
        <v>-1</v>
      </c>
      <c r="Z48" s="0" t="str">
        <f aca="false">IF(OR(X48=-1,IFERROR(INDEX(X$2:X$100,Y48),999)&gt;=0),W48, REPLACE(W48,X48,IFERROR(FIND(" ",W48,X48),999)-X48,                   INDEX(W$2:W$100,Y48)                  ) )</f>
        <v/>
      </c>
      <c r="AA48" s="0" t="n">
        <f aca="false">IFERROR(FIND("f_",LOWER(Z48)),-1)</f>
        <v>-1</v>
      </c>
      <c r="AB48" s="0" t="n">
        <f aca="false">IF(AA48=-1,-1, VALUE(MID(Z48,AA48+2, IFERROR(FIND(" ",Z48,AA48),999)-AA48-2)))</f>
        <v>-1</v>
      </c>
      <c r="AC48" s="0" t="str">
        <f aca="false">IF(OR(AA48=-1,IFERROR(INDEX(AA$2:AA$100,AB48),999)&gt;=0),Z48, REPLACE(Z48,AA48,IFERROR(FIND(" ",Z48,AA48),999)-AA48,                   INDEX(Z$2:Z$100,AB48)                  ) )</f>
        <v/>
      </c>
      <c r="AD48" s="0" t="n">
        <f aca="false">IFERROR(FIND("f_",LOWER(AC48)),-1)</f>
        <v>-1</v>
      </c>
      <c r="AE48" s="0" t="n">
        <f aca="false">IF(AD48=-1,-1, VALUE(MID(AC48,AD48+2, IFERROR(FIND(" ",AC48,AD48),999)-AD48-2)))</f>
        <v>-1</v>
      </c>
      <c r="AF48" s="0" t="str">
        <f aca="false">IF(OR(AD48=-1,IFERROR(INDEX(AD$2:AD$100,AE48),999)&gt;=0),AC48, REPLACE(AC48,AD48,IFERROR(FIND(" ",AC48,AD48),999)-AD48,                   INDEX(AC$2:AC$100,AE48)                  ) )</f>
        <v/>
      </c>
      <c r="AG48" s="0" t="n">
        <f aca="false">IFERROR(FIND("f_",LOWER(AF48)),-1)</f>
        <v>-1</v>
      </c>
      <c r="AH48" s="0" t="n">
        <f aca="false">IF(AG48=-1,-1, VALUE(MID(AF48,AG48+2, IFERROR(FIND(" ",AF48,AG48),999)-AG48-2)))</f>
        <v>-1</v>
      </c>
      <c r="AI48" s="0" t="str">
        <f aca="false">IF(OR(AG48=-1,IFERROR(INDEX(AG$2:AG$100,AH48),999)&gt;=0),AF48, REPLACE(AF48,AG48,IFERROR(FIND(" ",AF48,AG48),999)-AG48,                   INDEX(AF$2:AF$100,AH48)                  ) )</f>
        <v/>
      </c>
      <c r="AJ48" s="0" t="n">
        <f aca="false">IFERROR(FIND("f_",LOWER(AI48)),-1)</f>
        <v>-1</v>
      </c>
      <c r="AK48" s="0" t="n">
        <f aca="false">IF(AJ48=-1,-1, VALUE(MID(AI48,AJ48+2, IFERROR(FIND(" ",AI48,AJ48),999)-AJ48-2)))</f>
        <v>-1</v>
      </c>
      <c r="AL48" s="0" t="str">
        <f aca="false">IF(OR(AJ48=-1,IFERROR(INDEX(AJ$2:AJ$100,AK48),999)&gt;=0),AI48, REPLACE(AI48,AJ48,IFERROR(FIND(" ",AI48,AJ48),999)-AJ48,                   INDEX(AI$2:AI$100,AK48)                  ) )</f>
        <v/>
      </c>
      <c r="AM48" s="0" t="n">
        <f aca="false">IFERROR(FIND("f_",LOWER(AL48)),-1)</f>
        <v>-1</v>
      </c>
      <c r="AN48" s="0" t="n">
        <f aca="false">IF(AM48=-1,-1, VALUE(MID(AL48,AM48+2, IFERROR(FIND(" ",AL48,AM48),999)-AM48-2)))</f>
        <v>-1</v>
      </c>
      <c r="AO48" s="0" t="str">
        <f aca="false">IF(OR(AM48=-1,IFERROR(INDEX(AM$2:AM$100,AN48),999)&gt;=0),AL48, REPLACE(AL48,AM48,IFERROR(FIND(" ",AL48,AM48),999)-AM48,                   INDEX(AL$2:AL$100,AN48)                  ) )</f>
        <v/>
      </c>
      <c r="AP48" s="0" t="n">
        <f aca="false">IFERROR(FIND("f_",LOWER(AO48)),-1)</f>
        <v>-1</v>
      </c>
      <c r="AQ48" s="0" t="n">
        <f aca="false">IF(AP48=-1,-1, VALUE(MID(AO48,AP48+2, IFERROR(FIND(" ",AO48,AP48),999)-AP48-2)))</f>
        <v>-1</v>
      </c>
      <c r="AR48" s="0" t="str">
        <f aca="false">IF(OR(AP48=-1,IFERROR(INDEX(AP$2:AP$100,AQ48),999)&gt;=0),AO48, REPLACE(AO48,AP48,IFERROR(FIND(" ",AO48,AP48),999)-AP48,                   INDEX(AO$2:AO$100,AQ48)                  ) )</f>
        <v/>
      </c>
      <c r="AS48" s="0" t="n">
        <f aca="false">IFERROR(FIND("f_",LOWER(AR48)),-1)</f>
        <v>-1</v>
      </c>
      <c r="AT48" s="0" t="n">
        <f aca="false">IF(AS48=-1,-1, VALUE(MID(AR48,AS48+2, IFERROR(FIND(" ",AR48,AS48),999)-AS48-2)))</f>
        <v>-1</v>
      </c>
      <c r="AU48" s="0" t="str">
        <f aca="false">IF(OR(AS48=-1,IFERROR(INDEX(AS$2:AS$100,AT48),999)&gt;=0),AR48, REPLACE(AR48,AS48,IFERROR(FIND(" ",AR48,AS48),999)-AS48,                   INDEX(AR$2:AR$100,AT48)                  ) )</f>
        <v/>
      </c>
      <c r="AV48" s="0" t="n">
        <f aca="false">IFERROR(FIND("f_",LOWER(AU48)),-1)</f>
        <v>-1</v>
      </c>
      <c r="AW48" s="0" t="n">
        <f aca="false">IF(AV48=-1,-1, VALUE(MID(AU48,AV48+2, IFERROR(FIND(" ",AU48,AV48),999)-AV48-2)))</f>
        <v>-1</v>
      </c>
      <c r="AX48" s="0" t="str">
        <f aca="false">IF(OR(AV48=-1,IFERROR(INDEX(AV$2:AV$100,AW48),999)&gt;=0),AU48, REPLACE(AU48,AV48,IFERROR(FIND(" ",AU48,AV48),999)-AV48,                   INDEX(AU$2:AU$100,AW48)                  ) )</f>
        <v/>
      </c>
      <c r="AY48" s="0" t="n">
        <f aca="false">IFERROR(FIND("f_",LOWER(AX48)),-1)</f>
        <v>-1</v>
      </c>
      <c r="AZ48" s="0" t="n">
        <f aca="false">IF(AY48=-1,-1, VALUE(MID(AX48,AY48+2, IFERROR(FIND(" ",AX48,AY48),999)-AY48-2)))</f>
        <v>-1</v>
      </c>
      <c r="BA48" s="0" t="str">
        <f aca="false">IF(OR(AY48=-1,IFERROR(INDEX(AY$2:AY$100,AZ48),999)&gt;=0),AX48, REPLACE(AX48,AY48,IFERROR(FIND(" ",AX48,AY48),999)-AY48,                   INDEX(AX$2:AX$100,AZ48)                  ) )</f>
        <v/>
      </c>
      <c r="BB48" s="0" t="n">
        <f aca="false">IFERROR(FIND("f_",LOWER(BA48)),-1)</f>
        <v>-1</v>
      </c>
      <c r="BC48" s="0" t="n">
        <f aca="false">IF(BB48=-1,-1, VALUE(MID(BA48,BB48+2, IFERROR(FIND(" ",BA48,BB48),999)-BB48-2)))</f>
        <v>-1</v>
      </c>
      <c r="BD48" s="0" t="str">
        <f aca="false">IF(OR(BB48=-1,IFERROR(INDEX(BB$2:BB$100,BC48),999)&gt;=0),BA48, REPLACE(BA48,BB48,IFERROR(FIND(" ",BA48,BB48),999)-BB48,                   INDEX(BA$2:BA$100,BC48)                  ) )</f>
        <v/>
      </c>
      <c r="BE48" s="0" t="n">
        <f aca="false">IFERROR(FIND("f_",LOWER(BD48)),-1)</f>
        <v>-1</v>
      </c>
      <c r="BF48" s="0" t="n">
        <f aca="false">IF(BE48=-1,-1, VALUE(MID(BD48,BE48+2, IFERROR(FIND(" ",BD48,BE48),999)-BE48-2)))</f>
        <v>-1</v>
      </c>
      <c r="BG48" s="0" t="str">
        <f aca="false">IF(OR(BE48=-1,IFERROR(INDEX(BE$2:BE$100,BF48),999)&gt;=0),BD48, REPLACE(BD48,BE48,IFERROR(FIND(" ",BD48,BE48),999)-BE48,                   INDEX(BD$2:BD$100,BF48)                  ) )</f>
        <v/>
      </c>
      <c r="BH48" s="0" t="n">
        <f aca="false">IFERROR(FIND("f_",LOWER(BG48)),-1)</f>
        <v>-1</v>
      </c>
      <c r="BI48" s="0" t="n">
        <f aca="false">IF(BH48=-1,-1, VALUE(MID(BG48,BH48+2, IFERROR(FIND(" ",BG48,BH48),999)-BH48-2)))</f>
        <v>-1</v>
      </c>
      <c r="BJ48" s="0" t="str">
        <f aca="false">IF(OR(BH48=-1,IFERROR(INDEX(BH$2:BH$100,BI48),999)&gt;=0),BG48, REPLACE(BG48,BH48,IFERROR(FIND(" ",BG48,BH48),999)-BH48,                   INDEX(BG$2:BG$100,BI48)                  ) )</f>
        <v/>
      </c>
      <c r="BK48" s="0" t="n">
        <f aca="false">IFERROR(FIND("f_",LOWER(BJ48)),-1)</f>
        <v>-1</v>
      </c>
      <c r="BL48" s="0" t="n">
        <f aca="false">IF(BK48=-1,-1, VALUE(MID(BJ48,BK48+2, IFERROR(FIND(" ",BJ48,BK48),999)-BK48-2)))</f>
        <v>-1</v>
      </c>
      <c r="BM48" s="0" t="str">
        <f aca="false">IF(OR(BK48=-1,IFERROR(INDEX(BK$2:BK$100,BL48),999)&gt;=0),BJ48, REPLACE(BJ48,BK48,IFERROR(FIND(" ",BJ48,BK48),999)-BK48,                   INDEX(BJ$2:BJ$100,BL48)                  ) )</f>
        <v/>
      </c>
      <c r="BN48" s="0" t="n">
        <f aca="false">IFERROR(FIND("f_",LOWER(BM48)),-1)</f>
        <v>-1</v>
      </c>
      <c r="BO48" s="0" t="n">
        <f aca="false">IF(BN48=-1,-1, VALUE(MID(BM48,BN48+2, IFERROR(FIND(" ",BM48,BN48),999)-BN48-2)))</f>
        <v>-1</v>
      </c>
      <c r="BP48" s="0" t="str">
        <f aca="false">IF(OR(BN48=-1,IFERROR(INDEX(BN$2:BN$100,BO48),999)&gt;=0),BM48, REPLACE(BM48,BN48,IFERROR(FIND(" ",BM48,BN48),999)-BN48,                   INDEX(BM$2:BM$100,BO48)                  ) )</f>
        <v/>
      </c>
      <c r="BQ48" s="0" t="n">
        <f aca="false">IFERROR(FIND("f_",LOWER(BP48)),-1)</f>
        <v>-1</v>
      </c>
      <c r="BR48" s="0" t="n">
        <f aca="false">IF(BQ48=-1,-1, VALUE(MID(BP48,BQ48+2, IFERROR(FIND(" ",BP48,BQ48),999)-BQ48-2)))</f>
        <v>-1</v>
      </c>
      <c r="BS48" s="0" t="str">
        <f aca="false">IF(OR(BQ48=-1,IFERROR(INDEX(BQ$2:BQ$100,BR48),999)&gt;=0),BP48, REPLACE(BP48,BQ48,IFERROR(FIND(" ",BP48,BQ48),999)-BQ48,                   INDEX(BP$2:BP$100,BR48)                  ) )</f>
        <v/>
      </c>
      <c r="BT48" s="0" t="n">
        <f aca="false">IFERROR(FIND("f_",LOWER(BS48)),-1)</f>
        <v>-1</v>
      </c>
      <c r="BU48" s="0" t="n">
        <f aca="false">IF(BT48=-1,-1, VALUE(MID(BS48,BT48+2, IFERROR(FIND(" ",BS48,BT48),999)-BT48-2)))</f>
        <v>-1</v>
      </c>
      <c r="BV48" s="0" t="str">
        <f aca="false">IF(OR(BT48=-1,IFERROR(INDEX(BT$2:BT$100,BU48),999)&gt;=0),BS48, REPLACE(BS48,BT48,IFERROR(FIND(" ",BS48,BT48),999)-BT48,                   INDEX(BS$2:BS$100,BU48)                  ) )</f>
        <v/>
      </c>
      <c r="BW48" s="0" t="n">
        <f aca="false">IFERROR(FIND("f_",LOWER(BV48)),-1)</f>
        <v>-1</v>
      </c>
      <c r="BX48" s="0" t="n">
        <f aca="false">IF(BW48=-1,-1, VALUE(MID(BV48,BW48+2, IFERROR(FIND(" ",BV48,BW48),999)-BW48-2)))</f>
        <v>-1</v>
      </c>
      <c r="BY48" s="0" t="str">
        <f aca="false">IF(OR(BW48=-1,IFERROR(INDEX(BW$2:BW$100,BX48),999)&gt;=0),BV48, REPLACE(BV48,BW48,IFERROR(FIND(" ",BV48,BW48),999)-BW48,                   INDEX(BV$2:BV$100,BX48)                  ) )</f>
        <v/>
      </c>
      <c r="BZ48" s="0" t="n">
        <f aca="false">IFERROR(FIND("f_",LOWER(BY48)),-1)</f>
        <v>-1</v>
      </c>
      <c r="CA48" s="0" t="n">
        <f aca="false">IF(BZ48=-1,-1, VALUE(MID(BY48,BZ48+2, IFERROR(FIND(" ",BY48,BZ48),999)-BZ48-2)))</f>
        <v>-1</v>
      </c>
      <c r="CB48" s="0" t="str">
        <f aca="false">IF(OR(BZ48=-1,IFERROR(INDEX(BZ$2:BZ$100,CA48),999)&gt;=0),BY48, REPLACE(BY48,BZ48,IFERROR(FIND(" ",BY48,BZ48),999)-BZ48,                   INDEX(BY$2:BY$100,CA48)                  ) )</f>
        <v/>
      </c>
      <c r="CC48" s="0" t="n">
        <f aca="false">IFERROR(FIND("f_",LOWER(CB48)),-1)</f>
        <v>-1</v>
      </c>
      <c r="CD48" s="0" t="n">
        <f aca="false">IF(CC48=-1,-1, VALUE(MID(CB48,CC48+2, IFERROR(FIND(" ",CB48,CC48),999)-CC48-2)))</f>
        <v>-1</v>
      </c>
      <c r="CE48" s="0" t="str">
        <f aca="false">IF(OR(CC48=-1,IFERROR(INDEX(CC$2:CC$100,CD48),999)&gt;=0),CB48, REPLACE(CB48,CC48,IFERROR(FIND(" ",CB48,CC48),999)-CC48,                   INDEX(CB$2:CB$100,CD48)                  ) )</f>
        <v/>
      </c>
      <c r="CF48" s="0" t="n">
        <f aca="false">IFERROR(FIND("f_",LOWER(CE48)),-1)</f>
        <v>-1</v>
      </c>
      <c r="CG48" s="0" t="n">
        <f aca="false">IF(CF48=-1,-1, VALUE(MID(CE48,CF48+2, IFERROR(FIND(" ",CE48,CF48),999)-CF48-2)))</f>
        <v>-1</v>
      </c>
      <c r="CH48" s="0" t="str">
        <f aca="false">IF(OR(CF48=-1,IFERROR(INDEX(CF$2:CF$100,CG48),999)&gt;=0),CE48, REPLACE(CE48,CF48,IFERROR(FIND(" ",CE48,CF48),999)-CF48,                   INDEX(CE$2:CE$100,CG48)                  ) )</f>
        <v/>
      </c>
      <c r="CI48" s="0" t="n">
        <f aca="false">IFERROR(FIND("f_",LOWER(CH48)),-1)</f>
        <v>-1</v>
      </c>
      <c r="CJ48" s="0" t="n">
        <f aca="false">IF(CI48=-1,-1, VALUE(MID(CH48,CI48+2, IFERROR(FIND(" ",CH48,CI48),999)-CI48-2)))</f>
        <v>-1</v>
      </c>
      <c r="CK48" s="0" t="str">
        <f aca="false">IF(OR(CI48=-1,IFERROR(INDEX(CI$2:CI$100,CJ48),999)&gt;=0),CH48, REPLACE(CH48,CI48,IFERROR(FIND(" ",CH48,CI48),999)-CI48,                   INDEX(CH$2:CH$100,CJ48)                  ) )</f>
        <v/>
      </c>
      <c r="CL48" s="0" t="n">
        <f aca="false">IFERROR(FIND("f_",LOWER(CK48)),-1)</f>
        <v>-1</v>
      </c>
      <c r="CM48" s="0" t="n">
        <f aca="false">IF(CL48=-1,-1, VALUE(MID(CK48,CL48+2, IFERROR(FIND(" ",CK48,CL48),999)-CL48-2)))</f>
        <v>-1</v>
      </c>
      <c r="CN48" s="0" t="str">
        <f aca="false">IF(OR(CL48=-1,IFERROR(INDEX(CL$2:CL$100,CM48),999)&gt;=0),CK48, REPLACE(CK48,CL48,IFERROR(FIND(" ",CK48,CL48),999)-CL48,                   INDEX(CK$2:CK$100,CM48)                  ) )</f>
        <v/>
      </c>
      <c r="CO48" s="0" t="n">
        <f aca="false">IFERROR(FIND("f_",LOWER(CN48)),-1)</f>
        <v>-1</v>
      </c>
      <c r="CP48" s="0" t="n">
        <f aca="false">IF(CO48=-1,-1, VALUE(MID(CN48,CO48+2, IFERROR(FIND(" ",CN48,CO48),999)-CO48-2)))</f>
        <v>-1</v>
      </c>
      <c r="CQ48" s="0" t="str">
        <f aca="false">IF(OR(CO48=-1,IFERROR(INDEX(CO$2:CO$100,CP48),999)&gt;=0),CN48, REPLACE(CN48,CO48,IFERROR(FIND(" ",CN48,CO48),999)-CO48,                   INDEX(CN$2:CN$100,CP48)                  ) )</f>
        <v/>
      </c>
      <c r="CR48" s="0" t="n">
        <f aca="false">IFERROR(FIND("f_",LOWER(CQ48)),-1)</f>
        <v>-1</v>
      </c>
      <c r="CS48" s="0" t="n">
        <f aca="false">IF(CR48=-1,-1, VALUE(MID(CQ48,CR48+2, IFERROR(FIND(" ",CQ48,CR48),999)-CR48-2)))</f>
        <v>-1</v>
      </c>
      <c r="CT48" s="0" t="str">
        <f aca="false">IF(OR(CR48=-1,IFERROR(INDEX(CR$2:CR$100,CS48),999)&gt;=0),CQ48, REPLACE(CQ48,CR48,IFERROR(FIND(" ",CQ48,CR48),999)-CR48,                   INDEX(CQ$2:CQ$100,CS48)                  ) )</f>
        <v/>
      </c>
      <c r="CU48" s="0" t="n">
        <f aca="false">IFERROR(FIND("f_",LOWER(CT48)),-1)</f>
        <v>-1</v>
      </c>
      <c r="CV48" s="0" t="n">
        <f aca="false">IF(CU48=-1,-1, VALUE(MID(CT48,CU48+2, IFERROR(FIND(" ",CT48,CU48),999)-CU48-2)))</f>
        <v>-1</v>
      </c>
      <c r="CW48" s="0" t="str">
        <f aca="false">IF(OR(CU48=-1,IFERROR(INDEX(CU$2:CU$100,CV48),999)&gt;=0),CT48, REPLACE(CT48,CU48,IFERROR(FIND(" ",CT48,CU48),999)-CU48,                   INDEX(CT$2:CT$100,CV48)                  ) )</f>
        <v/>
      </c>
      <c r="CX48" s="0" t="n">
        <f aca="false">IFERROR(FIND("f_",LOWER(CW48)),-1)</f>
        <v>-1</v>
      </c>
      <c r="CY48" s="0" t="n">
        <f aca="false">IF(CX48=-1,-1, VALUE(MID(CW48,CX48+2, IFERROR(FIND(" ",CW48,CX48),999)-CX48-2)))</f>
        <v>-1</v>
      </c>
      <c r="CZ48" s="0" t="str">
        <f aca="false">IF(OR(CX48=-1,IFERROR(INDEX(CX$2:CX$100,CY48),999)&gt;=0),CW48, REPLACE(CW48,CX48,IFERROR(FIND(" ",CW48,CX48),999)-CX48,                   INDEX(CW$2:CW$100,CY48)                  ) )</f>
        <v/>
      </c>
      <c r="DA48" s="0" t="n">
        <f aca="false">IFERROR(FIND("f_",LOWER(CZ48)),-1)</f>
        <v>-1</v>
      </c>
      <c r="DB48" s="0" t="n">
        <f aca="false">IF(DA48=-1,-1, VALUE(MID(CZ48,DA48+2, IFERROR(FIND(" ",CZ48,DA48),999)-DA48-2)))</f>
        <v>-1</v>
      </c>
      <c r="DC48" s="0" t="str">
        <f aca="false">IF(OR(DA48=-1,IFERROR(INDEX(DA$2:DA$100,DB48),999)&gt;=0),CZ48, REPLACE(CZ48,DA48,IFERROR(FIND(" ",CZ48,DA48),999)-DA48,                   INDEX(CZ$2:CZ$100,DB48)                  ) )</f>
        <v/>
      </c>
    </row>
    <row r="49" customFormat="false" ht="13.8" hidden="false" customHeight="false" outlineLevel="0" collapsed="false">
      <c r="D49" s="1"/>
      <c r="L49" s="0" t="str">
        <f aca="false">DC49</f>
        <v/>
      </c>
      <c r="O49" s="0" t="e">
        <f aca="false">IF(D49="join", E49&amp;"["&amp;G49&amp;"] = "&amp;F49&amp;"["&amp;G49&amp;"]" &amp;IF(H49="",""," ∧ "&amp;E49&amp;"["&amp;H49&amp;"] = "&amp;F49&amp;"["&amp;H49&amp;"]") &amp;IF(I49="",""," ∧ "&amp;E49&amp;"["&amp;I49&amp;"] = "&amp;F49&amp;"["&amp;I49&amp;"]"), NA())</f>
        <v>#N/A</v>
      </c>
      <c r="P49" s="0" t="e">
        <f aca="false">IFERROR(O49,VLOOKUP($D49,Relrows!$A:$E,5,0))</f>
        <v>#N/A</v>
      </c>
      <c r="Q49" s="0" t="e">
        <f aca="false">SUBSTITUTE(SUBSTITUTE(SUBSTITUTE(P49,"parm1",E49),"parm2",F49),"parm3",G49)</f>
        <v>#N/A</v>
      </c>
      <c r="R49" s="0" t="str">
        <f aca="false">IFERROR(VLOOKUP(ROW($A48),$J$2:$Q$100,COLUMN(Q48)-COLUMN(J48)+1,0),"")</f>
        <v/>
      </c>
      <c r="T49" s="0" t="str">
        <f aca="false">R49</f>
        <v/>
      </c>
      <c r="U49" s="0" t="n">
        <f aca="false">IFERROR(FIND("f_",LOWER(T49)),-1)</f>
        <v>-1</v>
      </c>
      <c r="V49" s="0" t="n">
        <f aca="false">IF(U49=-1,-1, VALUE(MID(T49,U49+2, IFERROR(FIND(" ",T49,U49),999)-U49-2)))</f>
        <v>-1</v>
      </c>
      <c r="W49" s="0" t="str">
        <f aca="false">IF(OR(U49=-1,IFERROR(INDEX(U$2:U$100,V49),999)&gt;=0),T49, REPLACE(T49,U49,IFERROR(FIND(" ",T49,U49),999)-U49,                   INDEX(T$2:T$100,V49)                  ) )</f>
        <v/>
      </c>
      <c r="X49" s="0" t="n">
        <f aca="false">IFERROR(FIND("f_",LOWER(W49)),-1)</f>
        <v>-1</v>
      </c>
      <c r="Y49" s="0" t="n">
        <f aca="false">IF(X49=-1,-1, VALUE(MID(W49,X49+2, IFERROR(FIND(" ",W49,X49),999)-X49-2)))</f>
        <v>-1</v>
      </c>
      <c r="Z49" s="0" t="str">
        <f aca="false">IF(OR(X49=-1,IFERROR(INDEX(X$2:X$100,Y49),999)&gt;=0),W49, REPLACE(W49,X49,IFERROR(FIND(" ",W49,X49),999)-X49,                   INDEX(W$2:W$100,Y49)                  ) )</f>
        <v/>
      </c>
      <c r="AA49" s="0" t="n">
        <f aca="false">IFERROR(FIND("f_",LOWER(Z49)),-1)</f>
        <v>-1</v>
      </c>
      <c r="AB49" s="0" t="n">
        <f aca="false">IF(AA49=-1,-1, VALUE(MID(Z49,AA49+2, IFERROR(FIND(" ",Z49,AA49),999)-AA49-2)))</f>
        <v>-1</v>
      </c>
      <c r="AC49" s="0" t="str">
        <f aca="false">IF(OR(AA49=-1,IFERROR(INDEX(AA$2:AA$100,AB49),999)&gt;=0),Z49, REPLACE(Z49,AA49,IFERROR(FIND(" ",Z49,AA49),999)-AA49,                   INDEX(Z$2:Z$100,AB49)                  ) )</f>
        <v/>
      </c>
      <c r="AD49" s="0" t="n">
        <f aca="false">IFERROR(FIND("f_",LOWER(AC49)),-1)</f>
        <v>-1</v>
      </c>
      <c r="AE49" s="0" t="n">
        <f aca="false">IF(AD49=-1,-1, VALUE(MID(AC49,AD49+2, IFERROR(FIND(" ",AC49,AD49),999)-AD49-2)))</f>
        <v>-1</v>
      </c>
      <c r="AF49" s="0" t="str">
        <f aca="false">IF(OR(AD49=-1,IFERROR(INDEX(AD$2:AD$100,AE49),999)&gt;=0),AC49, REPLACE(AC49,AD49,IFERROR(FIND(" ",AC49,AD49),999)-AD49,                   INDEX(AC$2:AC$100,AE49)                  ) )</f>
        <v/>
      </c>
      <c r="AG49" s="0" t="n">
        <f aca="false">IFERROR(FIND("f_",LOWER(AF49)),-1)</f>
        <v>-1</v>
      </c>
      <c r="AH49" s="0" t="n">
        <f aca="false">IF(AG49=-1,-1, VALUE(MID(AF49,AG49+2, IFERROR(FIND(" ",AF49,AG49),999)-AG49-2)))</f>
        <v>-1</v>
      </c>
      <c r="AI49" s="0" t="str">
        <f aca="false">IF(OR(AG49=-1,IFERROR(INDEX(AG$2:AG$100,AH49),999)&gt;=0),AF49, REPLACE(AF49,AG49,IFERROR(FIND(" ",AF49,AG49),999)-AG49,                   INDEX(AF$2:AF$100,AH49)                  ) )</f>
        <v/>
      </c>
      <c r="AJ49" s="0" t="n">
        <f aca="false">IFERROR(FIND("f_",LOWER(AI49)),-1)</f>
        <v>-1</v>
      </c>
      <c r="AK49" s="0" t="n">
        <f aca="false">IF(AJ49=-1,-1, VALUE(MID(AI49,AJ49+2, IFERROR(FIND(" ",AI49,AJ49),999)-AJ49-2)))</f>
        <v>-1</v>
      </c>
      <c r="AL49" s="0" t="str">
        <f aca="false">IF(OR(AJ49=-1,IFERROR(INDEX(AJ$2:AJ$100,AK49),999)&gt;=0),AI49, REPLACE(AI49,AJ49,IFERROR(FIND(" ",AI49,AJ49),999)-AJ49,                   INDEX(AI$2:AI$100,AK49)                  ) )</f>
        <v/>
      </c>
      <c r="AM49" s="0" t="n">
        <f aca="false">IFERROR(FIND("f_",LOWER(AL49)),-1)</f>
        <v>-1</v>
      </c>
      <c r="AN49" s="0" t="n">
        <f aca="false">IF(AM49=-1,-1, VALUE(MID(AL49,AM49+2, IFERROR(FIND(" ",AL49,AM49),999)-AM49-2)))</f>
        <v>-1</v>
      </c>
      <c r="AO49" s="0" t="str">
        <f aca="false">IF(OR(AM49=-1,IFERROR(INDEX(AM$2:AM$100,AN49),999)&gt;=0),AL49, REPLACE(AL49,AM49,IFERROR(FIND(" ",AL49,AM49),999)-AM49,                   INDEX(AL$2:AL$100,AN49)                  ) )</f>
        <v/>
      </c>
      <c r="AP49" s="0" t="n">
        <f aca="false">IFERROR(FIND("f_",LOWER(AO49)),-1)</f>
        <v>-1</v>
      </c>
      <c r="AQ49" s="0" t="n">
        <f aca="false">IF(AP49=-1,-1, VALUE(MID(AO49,AP49+2, IFERROR(FIND(" ",AO49,AP49),999)-AP49-2)))</f>
        <v>-1</v>
      </c>
      <c r="AR49" s="0" t="str">
        <f aca="false">IF(OR(AP49=-1,IFERROR(INDEX(AP$2:AP$100,AQ49),999)&gt;=0),AO49, REPLACE(AO49,AP49,IFERROR(FIND(" ",AO49,AP49),999)-AP49,                   INDEX(AO$2:AO$100,AQ49)                  ) )</f>
        <v/>
      </c>
      <c r="AS49" s="0" t="n">
        <f aca="false">IFERROR(FIND("f_",LOWER(AR49)),-1)</f>
        <v>-1</v>
      </c>
      <c r="AT49" s="0" t="n">
        <f aca="false">IF(AS49=-1,-1, VALUE(MID(AR49,AS49+2, IFERROR(FIND(" ",AR49,AS49),999)-AS49-2)))</f>
        <v>-1</v>
      </c>
      <c r="AU49" s="0" t="str">
        <f aca="false">IF(OR(AS49=-1,IFERROR(INDEX(AS$2:AS$100,AT49),999)&gt;=0),AR49, REPLACE(AR49,AS49,IFERROR(FIND(" ",AR49,AS49),999)-AS49,                   INDEX(AR$2:AR$100,AT49)                  ) )</f>
        <v/>
      </c>
      <c r="AV49" s="0" t="n">
        <f aca="false">IFERROR(FIND("f_",LOWER(AU49)),-1)</f>
        <v>-1</v>
      </c>
      <c r="AW49" s="0" t="n">
        <f aca="false">IF(AV49=-1,-1, VALUE(MID(AU49,AV49+2, IFERROR(FIND(" ",AU49,AV49),999)-AV49-2)))</f>
        <v>-1</v>
      </c>
      <c r="AX49" s="0" t="str">
        <f aca="false">IF(OR(AV49=-1,IFERROR(INDEX(AV$2:AV$100,AW49),999)&gt;=0),AU49, REPLACE(AU49,AV49,IFERROR(FIND(" ",AU49,AV49),999)-AV49,                   INDEX(AU$2:AU$100,AW49)                  ) )</f>
        <v/>
      </c>
      <c r="AY49" s="0" t="n">
        <f aca="false">IFERROR(FIND("f_",LOWER(AX49)),-1)</f>
        <v>-1</v>
      </c>
      <c r="AZ49" s="0" t="n">
        <f aca="false">IF(AY49=-1,-1, VALUE(MID(AX49,AY49+2, IFERROR(FIND(" ",AX49,AY49),999)-AY49-2)))</f>
        <v>-1</v>
      </c>
      <c r="BA49" s="0" t="str">
        <f aca="false">IF(OR(AY49=-1,IFERROR(INDEX(AY$2:AY$100,AZ49),999)&gt;=0),AX49, REPLACE(AX49,AY49,IFERROR(FIND(" ",AX49,AY49),999)-AY49,                   INDEX(AX$2:AX$100,AZ49)                  ) )</f>
        <v/>
      </c>
      <c r="BB49" s="0" t="n">
        <f aca="false">IFERROR(FIND("f_",LOWER(BA49)),-1)</f>
        <v>-1</v>
      </c>
      <c r="BC49" s="0" t="n">
        <f aca="false">IF(BB49=-1,-1, VALUE(MID(BA49,BB49+2, IFERROR(FIND(" ",BA49,BB49),999)-BB49-2)))</f>
        <v>-1</v>
      </c>
      <c r="BD49" s="0" t="str">
        <f aca="false">IF(OR(BB49=-1,IFERROR(INDEX(BB$2:BB$100,BC49),999)&gt;=0),BA49, REPLACE(BA49,BB49,IFERROR(FIND(" ",BA49,BB49),999)-BB49,                   INDEX(BA$2:BA$100,BC49)                  ) )</f>
        <v/>
      </c>
      <c r="BE49" s="0" t="n">
        <f aca="false">IFERROR(FIND("f_",LOWER(BD49)),-1)</f>
        <v>-1</v>
      </c>
      <c r="BF49" s="0" t="n">
        <f aca="false">IF(BE49=-1,-1, VALUE(MID(BD49,BE49+2, IFERROR(FIND(" ",BD49,BE49),999)-BE49-2)))</f>
        <v>-1</v>
      </c>
      <c r="BG49" s="0" t="str">
        <f aca="false">IF(OR(BE49=-1,IFERROR(INDEX(BE$2:BE$100,BF49),999)&gt;=0),BD49, REPLACE(BD49,BE49,IFERROR(FIND(" ",BD49,BE49),999)-BE49,                   INDEX(BD$2:BD$100,BF49)                  ) )</f>
        <v/>
      </c>
      <c r="BH49" s="0" t="n">
        <f aca="false">IFERROR(FIND("f_",LOWER(BG49)),-1)</f>
        <v>-1</v>
      </c>
      <c r="BI49" s="0" t="n">
        <f aca="false">IF(BH49=-1,-1, VALUE(MID(BG49,BH49+2, IFERROR(FIND(" ",BG49,BH49),999)-BH49-2)))</f>
        <v>-1</v>
      </c>
      <c r="BJ49" s="0" t="str">
        <f aca="false">IF(OR(BH49=-1,IFERROR(INDEX(BH$2:BH$100,BI49),999)&gt;=0),BG49, REPLACE(BG49,BH49,IFERROR(FIND(" ",BG49,BH49),999)-BH49,                   INDEX(BG$2:BG$100,BI49)                  ) )</f>
        <v/>
      </c>
      <c r="BK49" s="0" t="n">
        <f aca="false">IFERROR(FIND("f_",LOWER(BJ49)),-1)</f>
        <v>-1</v>
      </c>
      <c r="BL49" s="0" t="n">
        <f aca="false">IF(BK49=-1,-1, VALUE(MID(BJ49,BK49+2, IFERROR(FIND(" ",BJ49,BK49),999)-BK49-2)))</f>
        <v>-1</v>
      </c>
      <c r="BM49" s="0" t="str">
        <f aca="false">IF(OR(BK49=-1,IFERROR(INDEX(BK$2:BK$100,BL49),999)&gt;=0),BJ49, REPLACE(BJ49,BK49,IFERROR(FIND(" ",BJ49,BK49),999)-BK49,                   INDEX(BJ$2:BJ$100,BL49)                  ) )</f>
        <v/>
      </c>
      <c r="BN49" s="0" t="n">
        <f aca="false">IFERROR(FIND("f_",LOWER(BM49)),-1)</f>
        <v>-1</v>
      </c>
      <c r="BO49" s="0" t="n">
        <f aca="false">IF(BN49=-1,-1, VALUE(MID(BM49,BN49+2, IFERROR(FIND(" ",BM49,BN49),999)-BN49-2)))</f>
        <v>-1</v>
      </c>
      <c r="BP49" s="0" t="str">
        <f aca="false">IF(OR(BN49=-1,IFERROR(INDEX(BN$2:BN$100,BO49),999)&gt;=0),BM49, REPLACE(BM49,BN49,IFERROR(FIND(" ",BM49,BN49),999)-BN49,                   INDEX(BM$2:BM$100,BO49)                  ) )</f>
        <v/>
      </c>
      <c r="BQ49" s="0" t="n">
        <f aca="false">IFERROR(FIND("f_",LOWER(BP49)),-1)</f>
        <v>-1</v>
      </c>
      <c r="BR49" s="0" t="n">
        <f aca="false">IF(BQ49=-1,-1, VALUE(MID(BP49,BQ49+2, IFERROR(FIND(" ",BP49,BQ49),999)-BQ49-2)))</f>
        <v>-1</v>
      </c>
      <c r="BS49" s="0" t="str">
        <f aca="false">IF(OR(BQ49=-1,IFERROR(INDEX(BQ$2:BQ$100,BR49),999)&gt;=0),BP49, REPLACE(BP49,BQ49,IFERROR(FIND(" ",BP49,BQ49),999)-BQ49,                   INDEX(BP$2:BP$100,BR49)                  ) )</f>
        <v/>
      </c>
      <c r="BT49" s="0" t="n">
        <f aca="false">IFERROR(FIND("f_",LOWER(BS49)),-1)</f>
        <v>-1</v>
      </c>
      <c r="BU49" s="0" t="n">
        <f aca="false">IF(BT49=-1,-1, VALUE(MID(BS49,BT49+2, IFERROR(FIND(" ",BS49,BT49),999)-BT49-2)))</f>
        <v>-1</v>
      </c>
      <c r="BV49" s="0" t="str">
        <f aca="false">IF(OR(BT49=-1,IFERROR(INDEX(BT$2:BT$100,BU49),999)&gt;=0),BS49, REPLACE(BS49,BT49,IFERROR(FIND(" ",BS49,BT49),999)-BT49,                   INDEX(BS$2:BS$100,BU49)                  ) )</f>
        <v/>
      </c>
      <c r="BW49" s="0" t="n">
        <f aca="false">IFERROR(FIND("f_",LOWER(BV49)),-1)</f>
        <v>-1</v>
      </c>
      <c r="BX49" s="0" t="n">
        <f aca="false">IF(BW49=-1,-1, VALUE(MID(BV49,BW49+2, IFERROR(FIND(" ",BV49,BW49),999)-BW49-2)))</f>
        <v>-1</v>
      </c>
      <c r="BY49" s="0" t="str">
        <f aca="false">IF(OR(BW49=-1,IFERROR(INDEX(BW$2:BW$100,BX49),999)&gt;=0),BV49, REPLACE(BV49,BW49,IFERROR(FIND(" ",BV49,BW49),999)-BW49,                   INDEX(BV$2:BV$100,BX49)                  ) )</f>
        <v/>
      </c>
      <c r="BZ49" s="0" t="n">
        <f aca="false">IFERROR(FIND("f_",LOWER(BY49)),-1)</f>
        <v>-1</v>
      </c>
      <c r="CA49" s="0" t="n">
        <f aca="false">IF(BZ49=-1,-1, VALUE(MID(BY49,BZ49+2, IFERROR(FIND(" ",BY49,BZ49),999)-BZ49-2)))</f>
        <v>-1</v>
      </c>
      <c r="CB49" s="0" t="str">
        <f aca="false">IF(OR(BZ49=-1,IFERROR(INDEX(BZ$2:BZ$100,CA49),999)&gt;=0),BY49, REPLACE(BY49,BZ49,IFERROR(FIND(" ",BY49,BZ49),999)-BZ49,                   INDEX(BY$2:BY$100,CA49)                  ) )</f>
        <v/>
      </c>
      <c r="CC49" s="0" t="n">
        <f aca="false">IFERROR(FIND("f_",LOWER(CB49)),-1)</f>
        <v>-1</v>
      </c>
      <c r="CD49" s="0" t="n">
        <f aca="false">IF(CC49=-1,-1, VALUE(MID(CB49,CC49+2, IFERROR(FIND(" ",CB49,CC49),999)-CC49-2)))</f>
        <v>-1</v>
      </c>
      <c r="CE49" s="0" t="str">
        <f aca="false">IF(OR(CC49=-1,IFERROR(INDEX(CC$2:CC$100,CD49),999)&gt;=0),CB49, REPLACE(CB49,CC49,IFERROR(FIND(" ",CB49,CC49),999)-CC49,                   INDEX(CB$2:CB$100,CD49)                  ) )</f>
        <v/>
      </c>
      <c r="CF49" s="0" t="n">
        <f aca="false">IFERROR(FIND("f_",LOWER(CE49)),-1)</f>
        <v>-1</v>
      </c>
      <c r="CG49" s="0" t="n">
        <f aca="false">IF(CF49=-1,-1, VALUE(MID(CE49,CF49+2, IFERROR(FIND(" ",CE49,CF49),999)-CF49-2)))</f>
        <v>-1</v>
      </c>
      <c r="CH49" s="0" t="str">
        <f aca="false">IF(OR(CF49=-1,IFERROR(INDEX(CF$2:CF$100,CG49),999)&gt;=0),CE49, REPLACE(CE49,CF49,IFERROR(FIND(" ",CE49,CF49),999)-CF49,                   INDEX(CE$2:CE$100,CG49)                  ) )</f>
        <v/>
      </c>
      <c r="CI49" s="0" t="n">
        <f aca="false">IFERROR(FIND("f_",LOWER(CH49)),-1)</f>
        <v>-1</v>
      </c>
      <c r="CJ49" s="0" t="n">
        <f aca="false">IF(CI49=-1,-1, VALUE(MID(CH49,CI49+2, IFERROR(FIND(" ",CH49,CI49),999)-CI49-2)))</f>
        <v>-1</v>
      </c>
      <c r="CK49" s="0" t="str">
        <f aca="false">IF(OR(CI49=-1,IFERROR(INDEX(CI$2:CI$100,CJ49),999)&gt;=0),CH49, REPLACE(CH49,CI49,IFERROR(FIND(" ",CH49,CI49),999)-CI49,                   INDEX(CH$2:CH$100,CJ49)                  ) )</f>
        <v/>
      </c>
      <c r="CL49" s="0" t="n">
        <f aca="false">IFERROR(FIND("f_",LOWER(CK49)),-1)</f>
        <v>-1</v>
      </c>
      <c r="CM49" s="0" t="n">
        <f aca="false">IF(CL49=-1,-1, VALUE(MID(CK49,CL49+2, IFERROR(FIND(" ",CK49,CL49),999)-CL49-2)))</f>
        <v>-1</v>
      </c>
      <c r="CN49" s="0" t="str">
        <f aca="false">IF(OR(CL49=-1,IFERROR(INDEX(CL$2:CL$100,CM49),999)&gt;=0),CK49, REPLACE(CK49,CL49,IFERROR(FIND(" ",CK49,CL49),999)-CL49,                   INDEX(CK$2:CK$100,CM49)                  ) )</f>
        <v/>
      </c>
      <c r="CO49" s="0" t="n">
        <f aca="false">IFERROR(FIND("f_",LOWER(CN49)),-1)</f>
        <v>-1</v>
      </c>
      <c r="CP49" s="0" t="n">
        <f aca="false">IF(CO49=-1,-1, VALUE(MID(CN49,CO49+2, IFERROR(FIND(" ",CN49,CO49),999)-CO49-2)))</f>
        <v>-1</v>
      </c>
      <c r="CQ49" s="0" t="str">
        <f aca="false">IF(OR(CO49=-1,IFERROR(INDEX(CO$2:CO$100,CP49),999)&gt;=0),CN49, REPLACE(CN49,CO49,IFERROR(FIND(" ",CN49,CO49),999)-CO49,                   INDEX(CN$2:CN$100,CP49)                  ) )</f>
        <v/>
      </c>
      <c r="CR49" s="0" t="n">
        <f aca="false">IFERROR(FIND("f_",LOWER(CQ49)),-1)</f>
        <v>-1</v>
      </c>
      <c r="CS49" s="0" t="n">
        <f aca="false">IF(CR49=-1,-1, VALUE(MID(CQ49,CR49+2, IFERROR(FIND(" ",CQ49,CR49),999)-CR49-2)))</f>
        <v>-1</v>
      </c>
      <c r="CT49" s="0" t="str">
        <f aca="false">IF(OR(CR49=-1,IFERROR(INDEX(CR$2:CR$100,CS49),999)&gt;=0),CQ49, REPLACE(CQ49,CR49,IFERROR(FIND(" ",CQ49,CR49),999)-CR49,                   INDEX(CQ$2:CQ$100,CS49)                  ) )</f>
        <v/>
      </c>
      <c r="CU49" s="0" t="n">
        <f aca="false">IFERROR(FIND("f_",LOWER(CT49)),-1)</f>
        <v>-1</v>
      </c>
      <c r="CV49" s="0" t="n">
        <f aca="false">IF(CU49=-1,-1, VALUE(MID(CT49,CU49+2, IFERROR(FIND(" ",CT49,CU49),999)-CU49-2)))</f>
        <v>-1</v>
      </c>
      <c r="CW49" s="0" t="str">
        <f aca="false">IF(OR(CU49=-1,IFERROR(INDEX(CU$2:CU$100,CV49),999)&gt;=0),CT49, REPLACE(CT49,CU49,IFERROR(FIND(" ",CT49,CU49),999)-CU49,                   INDEX(CT$2:CT$100,CV49)                  ) )</f>
        <v/>
      </c>
      <c r="CX49" s="0" t="n">
        <f aca="false">IFERROR(FIND("f_",LOWER(CW49)),-1)</f>
        <v>-1</v>
      </c>
      <c r="CY49" s="0" t="n">
        <f aca="false">IF(CX49=-1,-1, VALUE(MID(CW49,CX49+2, IFERROR(FIND(" ",CW49,CX49),999)-CX49-2)))</f>
        <v>-1</v>
      </c>
      <c r="CZ49" s="0" t="str">
        <f aca="false">IF(OR(CX49=-1,IFERROR(INDEX(CX$2:CX$100,CY49),999)&gt;=0),CW49, REPLACE(CW49,CX49,IFERROR(FIND(" ",CW49,CX49),999)-CX49,                   INDEX(CW$2:CW$100,CY49)                  ) )</f>
        <v/>
      </c>
      <c r="DA49" s="0" t="n">
        <f aca="false">IFERROR(FIND("f_",LOWER(CZ49)),-1)</f>
        <v>-1</v>
      </c>
      <c r="DB49" s="0" t="n">
        <f aca="false">IF(DA49=-1,-1, VALUE(MID(CZ49,DA49+2, IFERROR(FIND(" ",CZ49,DA49),999)-DA49-2)))</f>
        <v>-1</v>
      </c>
      <c r="DC49" s="0" t="str">
        <f aca="false">IF(OR(DA49=-1,IFERROR(INDEX(DA$2:DA$100,DB49),999)&gt;=0),CZ49, REPLACE(CZ49,DA49,IFERROR(FIND(" ",CZ49,DA49),999)-DA49,                   INDEX(CZ$2:CZ$100,DB49)                  ) )</f>
        <v/>
      </c>
    </row>
    <row r="50" customFormat="false" ht="13.8" hidden="false" customHeight="false" outlineLevel="0" collapsed="false">
      <c r="D50" s="1"/>
      <c r="L50" s="0" t="str">
        <f aca="false">DC50</f>
        <v/>
      </c>
      <c r="O50" s="0" t="e">
        <f aca="false">IF(D50="join", E50&amp;"["&amp;G50&amp;"] = "&amp;F50&amp;"["&amp;G50&amp;"]" &amp;IF(H50="",""," ∧ "&amp;E50&amp;"["&amp;H50&amp;"] = "&amp;F50&amp;"["&amp;H50&amp;"]") &amp;IF(I50="",""," ∧ "&amp;E50&amp;"["&amp;I50&amp;"] = "&amp;F50&amp;"["&amp;I50&amp;"]"), NA())</f>
        <v>#N/A</v>
      </c>
      <c r="P50" s="0" t="e">
        <f aca="false">IFERROR(O50,VLOOKUP($D50,Relrows!$A:$E,5,0))</f>
        <v>#N/A</v>
      </c>
      <c r="Q50" s="0" t="e">
        <f aca="false">SUBSTITUTE(SUBSTITUTE(SUBSTITUTE(P50,"parm1",E50),"parm2",F50),"parm3",G50)</f>
        <v>#N/A</v>
      </c>
      <c r="R50" s="0" t="str">
        <f aca="false">IFERROR(VLOOKUP(ROW($A49),$J$2:$Q$100,COLUMN(Q49)-COLUMN(J49)+1,0),"")</f>
        <v/>
      </c>
      <c r="T50" s="0" t="str">
        <f aca="false">R50</f>
        <v/>
      </c>
      <c r="U50" s="0" t="n">
        <f aca="false">IFERROR(FIND("f_",LOWER(T50)),-1)</f>
        <v>-1</v>
      </c>
      <c r="V50" s="0" t="n">
        <f aca="false">IF(U50=-1,-1, VALUE(MID(T50,U50+2, IFERROR(FIND(" ",T50,U50),999)-U50-2)))</f>
        <v>-1</v>
      </c>
      <c r="W50" s="0" t="str">
        <f aca="false">IF(OR(U50=-1,IFERROR(INDEX(U$2:U$100,V50),999)&gt;=0),T50, REPLACE(T50,U50,IFERROR(FIND(" ",T50,U50),999)-U50,                   INDEX(T$2:T$100,V50)                  ) )</f>
        <v/>
      </c>
      <c r="X50" s="0" t="n">
        <f aca="false">IFERROR(FIND("f_",LOWER(W50)),-1)</f>
        <v>-1</v>
      </c>
      <c r="Y50" s="0" t="n">
        <f aca="false">IF(X50=-1,-1, VALUE(MID(W50,X50+2, IFERROR(FIND(" ",W50,X50),999)-X50-2)))</f>
        <v>-1</v>
      </c>
      <c r="Z50" s="0" t="str">
        <f aca="false">IF(OR(X50=-1,IFERROR(INDEX(X$2:X$100,Y50),999)&gt;=0),W50, REPLACE(W50,X50,IFERROR(FIND(" ",W50,X50),999)-X50,                   INDEX(W$2:W$100,Y50)                  ) )</f>
        <v/>
      </c>
      <c r="AA50" s="0" t="n">
        <f aca="false">IFERROR(FIND("f_",LOWER(Z50)),-1)</f>
        <v>-1</v>
      </c>
      <c r="AB50" s="0" t="n">
        <f aca="false">IF(AA50=-1,-1, VALUE(MID(Z50,AA50+2, IFERROR(FIND(" ",Z50,AA50),999)-AA50-2)))</f>
        <v>-1</v>
      </c>
      <c r="AC50" s="0" t="str">
        <f aca="false">IF(OR(AA50=-1,IFERROR(INDEX(AA$2:AA$100,AB50),999)&gt;=0),Z50, REPLACE(Z50,AA50,IFERROR(FIND(" ",Z50,AA50),999)-AA50,                   INDEX(Z$2:Z$100,AB50)                  ) )</f>
        <v/>
      </c>
      <c r="AD50" s="0" t="n">
        <f aca="false">IFERROR(FIND("f_",LOWER(AC50)),-1)</f>
        <v>-1</v>
      </c>
      <c r="AE50" s="0" t="n">
        <f aca="false">IF(AD50=-1,-1, VALUE(MID(AC50,AD50+2, IFERROR(FIND(" ",AC50,AD50),999)-AD50-2)))</f>
        <v>-1</v>
      </c>
      <c r="AF50" s="0" t="str">
        <f aca="false">IF(OR(AD50=-1,IFERROR(INDEX(AD$2:AD$100,AE50),999)&gt;=0),AC50, REPLACE(AC50,AD50,IFERROR(FIND(" ",AC50,AD50),999)-AD50,                   INDEX(AC$2:AC$100,AE50)                  ) )</f>
        <v/>
      </c>
      <c r="AG50" s="0" t="n">
        <f aca="false">IFERROR(FIND("f_",LOWER(AF50)),-1)</f>
        <v>-1</v>
      </c>
      <c r="AH50" s="0" t="n">
        <f aca="false">IF(AG50=-1,-1, VALUE(MID(AF50,AG50+2, IFERROR(FIND(" ",AF50,AG50),999)-AG50-2)))</f>
        <v>-1</v>
      </c>
      <c r="AI50" s="0" t="str">
        <f aca="false">IF(OR(AG50=-1,IFERROR(INDEX(AG$2:AG$100,AH50),999)&gt;=0),AF50, REPLACE(AF50,AG50,IFERROR(FIND(" ",AF50,AG50),999)-AG50,                   INDEX(AF$2:AF$100,AH50)                  ) )</f>
        <v/>
      </c>
      <c r="AJ50" s="0" t="n">
        <f aca="false">IFERROR(FIND("f_",LOWER(AI50)),-1)</f>
        <v>-1</v>
      </c>
      <c r="AK50" s="0" t="n">
        <f aca="false">IF(AJ50=-1,-1, VALUE(MID(AI50,AJ50+2, IFERROR(FIND(" ",AI50,AJ50),999)-AJ50-2)))</f>
        <v>-1</v>
      </c>
      <c r="AL50" s="0" t="str">
        <f aca="false">IF(OR(AJ50=-1,IFERROR(INDEX(AJ$2:AJ$100,AK50),999)&gt;=0),AI50, REPLACE(AI50,AJ50,IFERROR(FIND(" ",AI50,AJ50),999)-AJ50,                   INDEX(AI$2:AI$100,AK50)                  ) )</f>
        <v/>
      </c>
      <c r="AM50" s="0" t="n">
        <f aca="false">IFERROR(FIND("f_",LOWER(AL50)),-1)</f>
        <v>-1</v>
      </c>
      <c r="AN50" s="0" t="n">
        <f aca="false">IF(AM50=-1,-1, VALUE(MID(AL50,AM50+2, IFERROR(FIND(" ",AL50,AM50),999)-AM50-2)))</f>
        <v>-1</v>
      </c>
      <c r="AO50" s="0" t="str">
        <f aca="false">IF(OR(AM50=-1,IFERROR(INDEX(AM$2:AM$100,AN50),999)&gt;=0),AL50, REPLACE(AL50,AM50,IFERROR(FIND(" ",AL50,AM50),999)-AM50,                   INDEX(AL$2:AL$100,AN50)                  ) )</f>
        <v/>
      </c>
      <c r="AP50" s="0" t="n">
        <f aca="false">IFERROR(FIND("f_",LOWER(AO50)),-1)</f>
        <v>-1</v>
      </c>
      <c r="AQ50" s="0" t="n">
        <f aca="false">IF(AP50=-1,-1, VALUE(MID(AO50,AP50+2, IFERROR(FIND(" ",AO50,AP50),999)-AP50-2)))</f>
        <v>-1</v>
      </c>
      <c r="AR50" s="0" t="str">
        <f aca="false">IF(OR(AP50=-1,IFERROR(INDEX(AP$2:AP$100,AQ50),999)&gt;=0),AO50, REPLACE(AO50,AP50,IFERROR(FIND(" ",AO50,AP50),999)-AP50,                   INDEX(AO$2:AO$100,AQ50)                  ) )</f>
        <v/>
      </c>
      <c r="AS50" s="0" t="n">
        <f aca="false">IFERROR(FIND("f_",LOWER(AR50)),-1)</f>
        <v>-1</v>
      </c>
      <c r="AT50" s="0" t="n">
        <f aca="false">IF(AS50=-1,-1, VALUE(MID(AR50,AS50+2, IFERROR(FIND(" ",AR50,AS50),999)-AS50-2)))</f>
        <v>-1</v>
      </c>
      <c r="AU50" s="0" t="str">
        <f aca="false">IF(OR(AS50=-1,IFERROR(INDEX(AS$2:AS$100,AT50),999)&gt;=0),AR50, REPLACE(AR50,AS50,IFERROR(FIND(" ",AR50,AS50),999)-AS50,                   INDEX(AR$2:AR$100,AT50)                  ) )</f>
        <v/>
      </c>
      <c r="AV50" s="0" t="n">
        <f aca="false">IFERROR(FIND("f_",LOWER(AU50)),-1)</f>
        <v>-1</v>
      </c>
      <c r="AW50" s="0" t="n">
        <f aca="false">IF(AV50=-1,-1, VALUE(MID(AU50,AV50+2, IFERROR(FIND(" ",AU50,AV50),999)-AV50-2)))</f>
        <v>-1</v>
      </c>
      <c r="AX50" s="0" t="str">
        <f aca="false">IF(OR(AV50=-1,IFERROR(INDEX(AV$2:AV$100,AW50),999)&gt;=0),AU50, REPLACE(AU50,AV50,IFERROR(FIND(" ",AU50,AV50),999)-AV50,                   INDEX(AU$2:AU$100,AW50)                  ) )</f>
        <v/>
      </c>
      <c r="AY50" s="0" t="n">
        <f aca="false">IFERROR(FIND("f_",LOWER(AX50)),-1)</f>
        <v>-1</v>
      </c>
      <c r="AZ50" s="0" t="n">
        <f aca="false">IF(AY50=-1,-1, VALUE(MID(AX50,AY50+2, IFERROR(FIND(" ",AX50,AY50),999)-AY50-2)))</f>
        <v>-1</v>
      </c>
      <c r="BA50" s="0" t="str">
        <f aca="false">IF(OR(AY50=-1,IFERROR(INDEX(AY$2:AY$100,AZ50),999)&gt;=0),AX50, REPLACE(AX50,AY50,IFERROR(FIND(" ",AX50,AY50),999)-AY50,                   INDEX(AX$2:AX$100,AZ50)                  ) )</f>
        <v/>
      </c>
      <c r="BB50" s="0" t="n">
        <f aca="false">IFERROR(FIND("f_",LOWER(BA50)),-1)</f>
        <v>-1</v>
      </c>
      <c r="BC50" s="0" t="n">
        <f aca="false">IF(BB50=-1,-1, VALUE(MID(BA50,BB50+2, IFERROR(FIND(" ",BA50,BB50),999)-BB50-2)))</f>
        <v>-1</v>
      </c>
      <c r="BD50" s="0" t="str">
        <f aca="false">IF(OR(BB50=-1,IFERROR(INDEX(BB$2:BB$100,BC50),999)&gt;=0),BA50, REPLACE(BA50,BB50,IFERROR(FIND(" ",BA50,BB50),999)-BB50,                   INDEX(BA$2:BA$100,BC50)                  ) )</f>
        <v/>
      </c>
      <c r="BE50" s="0" t="n">
        <f aca="false">IFERROR(FIND("f_",LOWER(BD50)),-1)</f>
        <v>-1</v>
      </c>
      <c r="BF50" s="0" t="n">
        <f aca="false">IF(BE50=-1,-1, VALUE(MID(BD50,BE50+2, IFERROR(FIND(" ",BD50,BE50),999)-BE50-2)))</f>
        <v>-1</v>
      </c>
      <c r="BG50" s="0" t="str">
        <f aca="false">IF(OR(BE50=-1,IFERROR(INDEX(BE$2:BE$100,BF50),999)&gt;=0),BD50, REPLACE(BD50,BE50,IFERROR(FIND(" ",BD50,BE50),999)-BE50,                   INDEX(BD$2:BD$100,BF50)                  ) )</f>
        <v/>
      </c>
      <c r="BH50" s="0" t="n">
        <f aca="false">IFERROR(FIND("f_",LOWER(BG50)),-1)</f>
        <v>-1</v>
      </c>
      <c r="BI50" s="0" t="n">
        <f aca="false">IF(BH50=-1,-1, VALUE(MID(BG50,BH50+2, IFERROR(FIND(" ",BG50,BH50),999)-BH50-2)))</f>
        <v>-1</v>
      </c>
      <c r="BJ50" s="0" t="str">
        <f aca="false">IF(OR(BH50=-1,IFERROR(INDEX(BH$2:BH$100,BI50),999)&gt;=0),BG50, REPLACE(BG50,BH50,IFERROR(FIND(" ",BG50,BH50),999)-BH50,                   INDEX(BG$2:BG$100,BI50)                  ) )</f>
        <v/>
      </c>
      <c r="BK50" s="0" t="n">
        <f aca="false">IFERROR(FIND("f_",LOWER(BJ50)),-1)</f>
        <v>-1</v>
      </c>
      <c r="BL50" s="0" t="n">
        <f aca="false">IF(BK50=-1,-1, VALUE(MID(BJ50,BK50+2, IFERROR(FIND(" ",BJ50,BK50),999)-BK50-2)))</f>
        <v>-1</v>
      </c>
      <c r="BM50" s="0" t="str">
        <f aca="false">IF(OR(BK50=-1,IFERROR(INDEX(BK$2:BK$100,BL50),999)&gt;=0),BJ50, REPLACE(BJ50,BK50,IFERROR(FIND(" ",BJ50,BK50),999)-BK50,                   INDEX(BJ$2:BJ$100,BL50)                  ) )</f>
        <v/>
      </c>
      <c r="BN50" s="0" t="n">
        <f aca="false">IFERROR(FIND("f_",LOWER(BM50)),-1)</f>
        <v>-1</v>
      </c>
      <c r="BO50" s="0" t="n">
        <f aca="false">IF(BN50=-1,-1, VALUE(MID(BM50,BN50+2, IFERROR(FIND(" ",BM50,BN50),999)-BN50-2)))</f>
        <v>-1</v>
      </c>
      <c r="BP50" s="0" t="str">
        <f aca="false">IF(OR(BN50=-1,IFERROR(INDEX(BN$2:BN$100,BO50),999)&gt;=0),BM50, REPLACE(BM50,BN50,IFERROR(FIND(" ",BM50,BN50),999)-BN50,                   INDEX(BM$2:BM$100,BO50)                  ) )</f>
        <v/>
      </c>
      <c r="BQ50" s="0" t="n">
        <f aca="false">IFERROR(FIND("f_",LOWER(BP50)),-1)</f>
        <v>-1</v>
      </c>
      <c r="BR50" s="0" t="n">
        <f aca="false">IF(BQ50=-1,-1, VALUE(MID(BP50,BQ50+2, IFERROR(FIND(" ",BP50,BQ50),999)-BQ50-2)))</f>
        <v>-1</v>
      </c>
      <c r="BS50" s="0" t="str">
        <f aca="false">IF(OR(BQ50=-1,IFERROR(INDEX(BQ$2:BQ$100,BR50),999)&gt;=0),BP50, REPLACE(BP50,BQ50,IFERROR(FIND(" ",BP50,BQ50),999)-BQ50,                   INDEX(BP$2:BP$100,BR50)                  ) )</f>
        <v/>
      </c>
      <c r="BT50" s="0" t="n">
        <f aca="false">IFERROR(FIND("f_",LOWER(BS50)),-1)</f>
        <v>-1</v>
      </c>
      <c r="BU50" s="0" t="n">
        <f aca="false">IF(BT50=-1,-1, VALUE(MID(BS50,BT50+2, IFERROR(FIND(" ",BS50,BT50),999)-BT50-2)))</f>
        <v>-1</v>
      </c>
      <c r="BV50" s="0" t="str">
        <f aca="false">IF(OR(BT50=-1,IFERROR(INDEX(BT$2:BT$100,BU50),999)&gt;=0),BS50, REPLACE(BS50,BT50,IFERROR(FIND(" ",BS50,BT50),999)-BT50,                   INDEX(BS$2:BS$100,BU50)                  ) )</f>
        <v/>
      </c>
      <c r="BW50" s="0" t="n">
        <f aca="false">IFERROR(FIND("f_",LOWER(BV50)),-1)</f>
        <v>-1</v>
      </c>
      <c r="BX50" s="0" t="n">
        <f aca="false">IF(BW50=-1,-1, VALUE(MID(BV50,BW50+2, IFERROR(FIND(" ",BV50,BW50),999)-BW50-2)))</f>
        <v>-1</v>
      </c>
      <c r="BY50" s="0" t="str">
        <f aca="false">IF(OR(BW50=-1,IFERROR(INDEX(BW$2:BW$100,BX50),999)&gt;=0),BV50, REPLACE(BV50,BW50,IFERROR(FIND(" ",BV50,BW50),999)-BW50,                   INDEX(BV$2:BV$100,BX50)                  ) )</f>
        <v/>
      </c>
      <c r="BZ50" s="0" t="n">
        <f aca="false">IFERROR(FIND("f_",LOWER(BY50)),-1)</f>
        <v>-1</v>
      </c>
      <c r="CA50" s="0" t="n">
        <f aca="false">IF(BZ50=-1,-1, VALUE(MID(BY50,BZ50+2, IFERROR(FIND(" ",BY50,BZ50),999)-BZ50-2)))</f>
        <v>-1</v>
      </c>
      <c r="CB50" s="0" t="str">
        <f aca="false">IF(OR(BZ50=-1,IFERROR(INDEX(BZ$2:BZ$100,CA50),999)&gt;=0),BY50, REPLACE(BY50,BZ50,IFERROR(FIND(" ",BY50,BZ50),999)-BZ50,                   INDEX(BY$2:BY$100,CA50)                  ) )</f>
        <v/>
      </c>
      <c r="CC50" s="0" t="n">
        <f aca="false">IFERROR(FIND("f_",LOWER(CB50)),-1)</f>
        <v>-1</v>
      </c>
      <c r="CD50" s="0" t="n">
        <f aca="false">IF(CC50=-1,-1, VALUE(MID(CB50,CC50+2, IFERROR(FIND(" ",CB50,CC50),999)-CC50-2)))</f>
        <v>-1</v>
      </c>
      <c r="CE50" s="0" t="str">
        <f aca="false">IF(OR(CC50=-1,IFERROR(INDEX(CC$2:CC$100,CD50),999)&gt;=0),CB50, REPLACE(CB50,CC50,IFERROR(FIND(" ",CB50,CC50),999)-CC50,                   INDEX(CB$2:CB$100,CD50)                  ) )</f>
        <v/>
      </c>
      <c r="CF50" s="0" t="n">
        <f aca="false">IFERROR(FIND("f_",LOWER(CE50)),-1)</f>
        <v>-1</v>
      </c>
      <c r="CG50" s="0" t="n">
        <f aca="false">IF(CF50=-1,-1, VALUE(MID(CE50,CF50+2, IFERROR(FIND(" ",CE50,CF50),999)-CF50-2)))</f>
        <v>-1</v>
      </c>
      <c r="CH50" s="0" t="str">
        <f aca="false">IF(OR(CF50=-1,IFERROR(INDEX(CF$2:CF$100,CG50),999)&gt;=0),CE50, REPLACE(CE50,CF50,IFERROR(FIND(" ",CE50,CF50),999)-CF50,                   INDEX(CE$2:CE$100,CG50)                  ) )</f>
        <v/>
      </c>
      <c r="CI50" s="0" t="n">
        <f aca="false">IFERROR(FIND("f_",LOWER(CH50)),-1)</f>
        <v>-1</v>
      </c>
      <c r="CJ50" s="0" t="n">
        <f aca="false">IF(CI50=-1,-1, VALUE(MID(CH50,CI50+2, IFERROR(FIND(" ",CH50,CI50),999)-CI50-2)))</f>
        <v>-1</v>
      </c>
      <c r="CK50" s="0" t="str">
        <f aca="false">IF(OR(CI50=-1,IFERROR(INDEX(CI$2:CI$100,CJ50),999)&gt;=0),CH50, REPLACE(CH50,CI50,IFERROR(FIND(" ",CH50,CI50),999)-CI50,                   INDEX(CH$2:CH$100,CJ50)                  ) )</f>
        <v/>
      </c>
      <c r="CL50" s="0" t="n">
        <f aca="false">IFERROR(FIND("f_",LOWER(CK50)),-1)</f>
        <v>-1</v>
      </c>
      <c r="CM50" s="0" t="n">
        <f aca="false">IF(CL50=-1,-1, VALUE(MID(CK50,CL50+2, IFERROR(FIND(" ",CK50,CL50),999)-CL50-2)))</f>
        <v>-1</v>
      </c>
      <c r="CN50" s="0" t="str">
        <f aca="false">IF(OR(CL50=-1,IFERROR(INDEX(CL$2:CL$100,CM50),999)&gt;=0),CK50, REPLACE(CK50,CL50,IFERROR(FIND(" ",CK50,CL50),999)-CL50,                   INDEX(CK$2:CK$100,CM50)                  ) )</f>
        <v/>
      </c>
      <c r="CO50" s="0" t="n">
        <f aca="false">IFERROR(FIND("f_",LOWER(CN50)),-1)</f>
        <v>-1</v>
      </c>
      <c r="CP50" s="0" t="n">
        <f aca="false">IF(CO50=-1,-1, VALUE(MID(CN50,CO50+2, IFERROR(FIND(" ",CN50,CO50),999)-CO50-2)))</f>
        <v>-1</v>
      </c>
      <c r="CQ50" s="0" t="str">
        <f aca="false">IF(OR(CO50=-1,IFERROR(INDEX(CO$2:CO$100,CP50),999)&gt;=0),CN50, REPLACE(CN50,CO50,IFERROR(FIND(" ",CN50,CO50),999)-CO50,                   INDEX(CN$2:CN$100,CP50)                  ) )</f>
        <v/>
      </c>
      <c r="CR50" s="0" t="n">
        <f aca="false">IFERROR(FIND("f_",LOWER(CQ50)),-1)</f>
        <v>-1</v>
      </c>
      <c r="CS50" s="0" t="n">
        <f aca="false">IF(CR50=-1,-1, VALUE(MID(CQ50,CR50+2, IFERROR(FIND(" ",CQ50,CR50),999)-CR50-2)))</f>
        <v>-1</v>
      </c>
      <c r="CT50" s="0" t="str">
        <f aca="false">IF(OR(CR50=-1,IFERROR(INDEX(CR$2:CR$100,CS50),999)&gt;=0),CQ50, REPLACE(CQ50,CR50,IFERROR(FIND(" ",CQ50,CR50),999)-CR50,                   INDEX(CQ$2:CQ$100,CS50)                  ) )</f>
        <v/>
      </c>
      <c r="CU50" s="0" t="n">
        <f aca="false">IFERROR(FIND("f_",LOWER(CT50)),-1)</f>
        <v>-1</v>
      </c>
      <c r="CV50" s="0" t="n">
        <f aca="false">IF(CU50=-1,-1, VALUE(MID(CT50,CU50+2, IFERROR(FIND(" ",CT50,CU50),999)-CU50-2)))</f>
        <v>-1</v>
      </c>
      <c r="CW50" s="0" t="str">
        <f aca="false">IF(OR(CU50=-1,IFERROR(INDEX(CU$2:CU$100,CV50),999)&gt;=0),CT50, REPLACE(CT50,CU50,IFERROR(FIND(" ",CT50,CU50),999)-CU50,                   INDEX(CT$2:CT$100,CV50)                  ) )</f>
        <v/>
      </c>
      <c r="CX50" s="0" t="n">
        <f aca="false">IFERROR(FIND("f_",LOWER(CW50)),-1)</f>
        <v>-1</v>
      </c>
      <c r="CY50" s="0" t="n">
        <f aca="false">IF(CX50=-1,-1, VALUE(MID(CW50,CX50+2, IFERROR(FIND(" ",CW50,CX50),999)-CX50-2)))</f>
        <v>-1</v>
      </c>
      <c r="CZ50" s="0" t="str">
        <f aca="false">IF(OR(CX50=-1,IFERROR(INDEX(CX$2:CX$100,CY50),999)&gt;=0),CW50, REPLACE(CW50,CX50,IFERROR(FIND(" ",CW50,CX50),999)-CX50,                   INDEX(CW$2:CW$100,CY50)                  ) )</f>
        <v/>
      </c>
      <c r="DA50" s="0" t="n">
        <f aca="false">IFERROR(FIND("f_",LOWER(CZ50)),-1)</f>
        <v>-1</v>
      </c>
      <c r="DB50" s="0" t="n">
        <f aca="false">IF(DA50=-1,-1, VALUE(MID(CZ50,DA50+2, IFERROR(FIND(" ",CZ50,DA50),999)-DA50-2)))</f>
        <v>-1</v>
      </c>
      <c r="DC50" s="0" t="str">
        <f aca="false">IF(OR(DA50=-1,IFERROR(INDEX(DA$2:DA$100,DB50),999)&gt;=0),CZ50, REPLACE(CZ50,DA50,IFERROR(FIND(" ",CZ50,DA50),999)-DA50,                   INDEX(CZ$2:CZ$100,DB50)                  ) )</f>
        <v/>
      </c>
    </row>
    <row r="51" customFormat="false" ht="13.8" hidden="false" customHeight="false" outlineLevel="0" collapsed="false">
      <c r="D51" s="1"/>
      <c r="L51" s="0" t="str">
        <f aca="false">DC51</f>
        <v/>
      </c>
      <c r="O51" s="0" t="e">
        <f aca="false">IF(D51="join", E51&amp;"["&amp;G51&amp;"] = "&amp;F51&amp;"["&amp;G51&amp;"]" &amp;IF(H51="",""," ∧ "&amp;E51&amp;"["&amp;H51&amp;"] = "&amp;F51&amp;"["&amp;H51&amp;"]") &amp;IF(I51="",""," ∧ "&amp;E51&amp;"["&amp;I51&amp;"] = "&amp;F51&amp;"["&amp;I51&amp;"]"), NA())</f>
        <v>#N/A</v>
      </c>
      <c r="P51" s="0" t="e">
        <f aca="false">IFERROR(O51,VLOOKUP($D51,Relrows!$A:$E,5,0))</f>
        <v>#N/A</v>
      </c>
      <c r="Q51" s="0" t="e">
        <f aca="false">SUBSTITUTE(SUBSTITUTE(SUBSTITUTE(P51,"parm1",E51),"parm2",F51),"parm3",G51)</f>
        <v>#N/A</v>
      </c>
      <c r="R51" s="0" t="str">
        <f aca="false">IFERROR(VLOOKUP(ROW($A50),$J$2:$Q$100,COLUMN(Q50)-COLUMN(J50)+1,0),"")</f>
        <v/>
      </c>
      <c r="T51" s="0" t="str">
        <f aca="false">R51</f>
        <v/>
      </c>
      <c r="U51" s="0" t="n">
        <f aca="false">IFERROR(FIND("f_",LOWER(T51)),-1)</f>
        <v>-1</v>
      </c>
      <c r="V51" s="0" t="n">
        <f aca="false">IF(U51=-1,-1, VALUE(MID(T51,U51+2, IFERROR(FIND(" ",T51,U51),999)-U51-2)))</f>
        <v>-1</v>
      </c>
      <c r="W51" s="0" t="str">
        <f aca="false">IF(OR(U51=-1,IFERROR(INDEX(U$2:U$100,V51),999)&gt;=0),T51, REPLACE(T51,U51,IFERROR(FIND(" ",T51,U51),999)-U51,                   INDEX(T$2:T$100,V51)                  ) )</f>
        <v/>
      </c>
      <c r="X51" s="0" t="n">
        <f aca="false">IFERROR(FIND("f_",LOWER(W51)),-1)</f>
        <v>-1</v>
      </c>
      <c r="Y51" s="0" t="n">
        <f aca="false">IF(X51=-1,-1, VALUE(MID(W51,X51+2, IFERROR(FIND(" ",W51,X51),999)-X51-2)))</f>
        <v>-1</v>
      </c>
      <c r="Z51" s="0" t="str">
        <f aca="false">IF(OR(X51=-1,IFERROR(INDEX(X$2:X$100,Y51),999)&gt;=0),W51, REPLACE(W51,X51,IFERROR(FIND(" ",W51,X51),999)-X51,                   INDEX(W$2:W$100,Y51)                  ) )</f>
        <v/>
      </c>
      <c r="AA51" s="0" t="n">
        <f aca="false">IFERROR(FIND("f_",LOWER(Z51)),-1)</f>
        <v>-1</v>
      </c>
      <c r="AB51" s="0" t="n">
        <f aca="false">IF(AA51=-1,-1, VALUE(MID(Z51,AA51+2, IFERROR(FIND(" ",Z51,AA51),999)-AA51-2)))</f>
        <v>-1</v>
      </c>
      <c r="AC51" s="0" t="str">
        <f aca="false">IF(OR(AA51=-1,IFERROR(INDEX(AA$2:AA$100,AB51),999)&gt;=0),Z51, REPLACE(Z51,AA51,IFERROR(FIND(" ",Z51,AA51),999)-AA51,                   INDEX(Z$2:Z$100,AB51)                  ) )</f>
        <v/>
      </c>
      <c r="AD51" s="0" t="n">
        <f aca="false">IFERROR(FIND("f_",LOWER(AC51)),-1)</f>
        <v>-1</v>
      </c>
      <c r="AE51" s="0" t="n">
        <f aca="false">IF(AD51=-1,-1, VALUE(MID(AC51,AD51+2, IFERROR(FIND(" ",AC51,AD51),999)-AD51-2)))</f>
        <v>-1</v>
      </c>
      <c r="AF51" s="0" t="str">
        <f aca="false">IF(OR(AD51=-1,IFERROR(INDEX(AD$2:AD$100,AE51),999)&gt;=0),AC51, REPLACE(AC51,AD51,IFERROR(FIND(" ",AC51,AD51),999)-AD51,                   INDEX(AC$2:AC$100,AE51)                  ) )</f>
        <v/>
      </c>
      <c r="AG51" s="0" t="n">
        <f aca="false">IFERROR(FIND("f_",LOWER(AF51)),-1)</f>
        <v>-1</v>
      </c>
      <c r="AH51" s="0" t="n">
        <f aca="false">IF(AG51=-1,-1, VALUE(MID(AF51,AG51+2, IFERROR(FIND(" ",AF51,AG51),999)-AG51-2)))</f>
        <v>-1</v>
      </c>
      <c r="AI51" s="0" t="str">
        <f aca="false">IF(OR(AG51=-1,IFERROR(INDEX(AG$2:AG$100,AH51),999)&gt;=0),AF51, REPLACE(AF51,AG51,IFERROR(FIND(" ",AF51,AG51),999)-AG51,                   INDEX(AF$2:AF$100,AH51)                  ) )</f>
        <v/>
      </c>
      <c r="AJ51" s="0" t="n">
        <f aca="false">IFERROR(FIND("f_",LOWER(AI51)),-1)</f>
        <v>-1</v>
      </c>
      <c r="AK51" s="0" t="n">
        <f aca="false">IF(AJ51=-1,-1, VALUE(MID(AI51,AJ51+2, IFERROR(FIND(" ",AI51,AJ51),999)-AJ51-2)))</f>
        <v>-1</v>
      </c>
      <c r="AL51" s="0" t="str">
        <f aca="false">IF(OR(AJ51=-1,IFERROR(INDEX(AJ$2:AJ$100,AK51),999)&gt;=0),AI51, REPLACE(AI51,AJ51,IFERROR(FIND(" ",AI51,AJ51),999)-AJ51,                   INDEX(AI$2:AI$100,AK51)                  ) )</f>
        <v/>
      </c>
      <c r="AM51" s="0" t="n">
        <f aca="false">IFERROR(FIND("f_",LOWER(AL51)),-1)</f>
        <v>-1</v>
      </c>
      <c r="AN51" s="0" t="n">
        <f aca="false">IF(AM51=-1,-1, VALUE(MID(AL51,AM51+2, IFERROR(FIND(" ",AL51,AM51),999)-AM51-2)))</f>
        <v>-1</v>
      </c>
      <c r="AO51" s="0" t="str">
        <f aca="false">IF(OR(AM51=-1,IFERROR(INDEX(AM$2:AM$100,AN51),999)&gt;=0),AL51, REPLACE(AL51,AM51,IFERROR(FIND(" ",AL51,AM51),999)-AM51,                   INDEX(AL$2:AL$100,AN51)                  ) )</f>
        <v/>
      </c>
      <c r="AP51" s="0" t="n">
        <f aca="false">IFERROR(FIND("f_",LOWER(AO51)),-1)</f>
        <v>-1</v>
      </c>
      <c r="AQ51" s="0" t="n">
        <f aca="false">IF(AP51=-1,-1, VALUE(MID(AO51,AP51+2, IFERROR(FIND(" ",AO51,AP51),999)-AP51-2)))</f>
        <v>-1</v>
      </c>
      <c r="AR51" s="0" t="str">
        <f aca="false">IF(OR(AP51=-1,IFERROR(INDEX(AP$2:AP$100,AQ51),999)&gt;=0),AO51, REPLACE(AO51,AP51,IFERROR(FIND(" ",AO51,AP51),999)-AP51,                   INDEX(AO$2:AO$100,AQ51)                  ) )</f>
        <v/>
      </c>
      <c r="AS51" s="0" t="n">
        <f aca="false">IFERROR(FIND("f_",LOWER(AR51)),-1)</f>
        <v>-1</v>
      </c>
      <c r="AT51" s="0" t="n">
        <f aca="false">IF(AS51=-1,-1, VALUE(MID(AR51,AS51+2, IFERROR(FIND(" ",AR51,AS51),999)-AS51-2)))</f>
        <v>-1</v>
      </c>
      <c r="AU51" s="0" t="str">
        <f aca="false">IF(OR(AS51=-1,IFERROR(INDEX(AS$2:AS$100,AT51),999)&gt;=0),AR51, REPLACE(AR51,AS51,IFERROR(FIND(" ",AR51,AS51),999)-AS51,                   INDEX(AR$2:AR$100,AT51)                  ) )</f>
        <v/>
      </c>
      <c r="AV51" s="0" t="n">
        <f aca="false">IFERROR(FIND("f_",LOWER(AU51)),-1)</f>
        <v>-1</v>
      </c>
      <c r="AW51" s="0" t="n">
        <f aca="false">IF(AV51=-1,-1, VALUE(MID(AU51,AV51+2, IFERROR(FIND(" ",AU51,AV51),999)-AV51-2)))</f>
        <v>-1</v>
      </c>
      <c r="AX51" s="0" t="str">
        <f aca="false">IF(OR(AV51=-1,IFERROR(INDEX(AV$2:AV$100,AW51),999)&gt;=0),AU51, REPLACE(AU51,AV51,IFERROR(FIND(" ",AU51,AV51),999)-AV51,                   INDEX(AU$2:AU$100,AW51)                  ) )</f>
        <v/>
      </c>
      <c r="AY51" s="0" t="n">
        <f aca="false">IFERROR(FIND("f_",LOWER(AX51)),-1)</f>
        <v>-1</v>
      </c>
      <c r="AZ51" s="0" t="n">
        <f aca="false">IF(AY51=-1,-1, VALUE(MID(AX51,AY51+2, IFERROR(FIND(" ",AX51,AY51),999)-AY51-2)))</f>
        <v>-1</v>
      </c>
      <c r="BA51" s="0" t="str">
        <f aca="false">IF(OR(AY51=-1,IFERROR(INDEX(AY$2:AY$100,AZ51),999)&gt;=0),AX51, REPLACE(AX51,AY51,IFERROR(FIND(" ",AX51,AY51),999)-AY51,                   INDEX(AX$2:AX$100,AZ51)                  ) )</f>
        <v/>
      </c>
      <c r="BB51" s="0" t="n">
        <f aca="false">IFERROR(FIND("f_",LOWER(BA51)),-1)</f>
        <v>-1</v>
      </c>
      <c r="BC51" s="0" t="n">
        <f aca="false">IF(BB51=-1,-1, VALUE(MID(BA51,BB51+2, IFERROR(FIND(" ",BA51,BB51),999)-BB51-2)))</f>
        <v>-1</v>
      </c>
      <c r="BD51" s="0" t="str">
        <f aca="false">IF(OR(BB51=-1,IFERROR(INDEX(BB$2:BB$100,BC51),999)&gt;=0),BA51, REPLACE(BA51,BB51,IFERROR(FIND(" ",BA51,BB51),999)-BB51,                   INDEX(BA$2:BA$100,BC51)                  ) )</f>
        <v/>
      </c>
      <c r="BE51" s="0" t="n">
        <f aca="false">IFERROR(FIND("f_",LOWER(BD51)),-1)</f>
        <v>-1</v>
      </c>
      <c r="BF51" s="0" t="n">
        <f aca="false">IF(BE51=-1,-1, VALUE(MID(BD51,BE51+2, IFERROR(FIND(" ",BD51,BE51),999)-BE51-2)))</f>
        <v>-1</v>
      </c>
      <c r="BG51" s="0" t="str">
        <f aca="false">IF(OR(BE51=-1,IFERROR(INDEX(BE$2:BE$100,BF51),999)&gt;=0),BD51, REPLACE(BD51,BE51,IFERROR(FIND(" ",BD51,BE51),999)-BE51,                   INDEX(BD$2:BD$100,BF51)                  ) )</f>
        <v/>
      </c>
      <c r="BH51" s="0" t="n">
        <f aca="false">IFERROR(FIND("f_",LOWER(BG51)),-1)</f>
        <v>-1</v>
      </c>
      <c r="BI51" s="0" t="n">
        <f aca="false">IF(BH51=-1,-1, VALUE(MID(BG51,BH51+2, IFERROR(FIND(" ",BG51,BH51),999)-BH51-2)))</f>
        <v>-1</v>
      </c>
      <c r="BJ51" s="0" t="str">
        <f aca="false">IF(OR(BH51=-1,IFERROR(INDEX(BH$2:BH$100,BI51),999)&gt;=0),BG51, REPLACE(BG51,BH51,IFERROR(FIND(" ",BG51,BH51),999)-BH51,                   INDEX(BG$2:BG$100,BI51)                  ) )</f>
        <v/>
      </c>
      <c r="BK51" s="0" t="n">
        <f aca="false">IFERROR(FIND("f_",LOWER(BJ51)),-1)</f>
        <v>-1</v>
      </c>
      <c r="BL51" s="0" t="n">
        <f aca="false">IF(BK51=-1,-1, VALUE(MID(BJ51,BK51+2, IFERROR(FIND(" ",BJ51,BK51),999)-BK51-2)))</f>
        <v>-1</v>
      </c>
      <c r="BM51" s="0" t="str">
        <f aca="false">IF(OR(BK51=-1,IFERROR(INDEX(BK$2:BK$100,BL51),999)&gt;=0),BJ51, REPLACE(BJ51,BK51,IFERROR(FIND(" ",BJ51,BK51),999)-BK51,                   INDEX(BJ$2:BJ$100,BL51)                  ) )</f>
        <v/>
      </c>
      <c r="BN51" s="0" t="n">
        <f aca="false">IFERROR(FIND("f_",LOWER(BM51)),-1)</f>
        <v>-1</v>
      </c>
      <c r="BO51" s="0" t="n">
        <f aca="false">IF(BN51=-1,-1, VALUE(MID(BM51,BN51+2, IFERROR(FIND(" ",BM51,BN51),999)-BN51-2)))</f>
        <v>-1</v>
      </c>
      <c r="BP51" s="0" t="str">
        <f aca="false">IF(OR(BN51=-1,IFERROR(INDEX(BN$2:BN$100,BO51),999)&gt;=0),BM51, REPLACE(BM51,BN51,IFERROR(FIND(" ",BM51,BN51),999)-BN51,                   INDEX(BM$2:BM$100,BO51)                  ) )</f>
        <v/>
      </c>
      <c r="BQ51" s="0" t="n">
        <f aca="false">IFERROR(FIND("f_",LOWER(BP51)),-1)</f>
        <v>-1</v>
      </c>
      <c r="BR51" s="0" t="n">
        <f aca="false">IF(BQ51=-1,-1, VALUE(MID(BP51,BQ51+2, IFERROR(FIND(" ",BP51,BQ51),999)-BQ51-2)))</f>
        <v>-1</v>
      </c>
      <c r="BS51" s="0" t="str">
        <f aca="false">IF(OR(BQ51=-1,IFERROR(INDEX(BQ$2:BQ$100,BR51),999)&gt;=0),BP51, REPLACE(BP51,BQ51,IFERROR(FIND(" ",BP51,BQ51),999)-BQ51,                   INDEX(BP$2:BP$100,BR51)                  ) )</f>
        <v/>
      </c>
      <c r="BT51" s="0" t="n">
        <f aca="false">IFERROR(FIND("f_",LOWER(BS51)),-1)</f>
        <v>-1</v>
      </c>
      <c r="BU51" s="0" t="n">
        <f aca="false">IF(BT51=-1,-1, VALUE(MID(BS51,BT51+2, IFERROR(FIND(" ",BS51,BT51),999)-BT51-2)))</f>
        <v>-1</v>
      </c>
      <c r="BV51" s="0" t="str">
        <f aca="false">IF(OR(BT51=-1,IFERROR(INDEX(BT$2:BT$100,BU51),999)&gt;=0),BS51, REPLACE(BS51,BT51,IFERROR(FIND(" ",BS51,BT51),999)-BT51,                   INDEX(BS$2:BS$100,BU51)                  ) )</f>
        <v/>
      </c>
      <c r="BW51" s="0" t="n">
        <f aca="false">IFERROR(FIND("f_",LOWER(BV51)),-1)</f>
        <v>-1</v>
      </c>
      <c r="BX51" s="0" t="n">
        <f aca="false">IF(BW51=-1,-1, VALUE(MID(BV51,BW51+2, IFERROR(FIND(" ",BV51,BW51),999)-BW51-2)))</f>
        <v>-1</v>
      </c>
      <c r="BY51" s="0" t="str">
        <f aca="false">IF(OR(BW51=-1,IFERROR(INDEX(BW$2:BW$100,BX51),999)&gt;=0),BV51, REPLACE(BV51,BW51,IFERROR(FIND(" ",BV51,BW51),999)-BW51,                   INDEX(BV$2:BV$100,BX51)                  ) )</f>
        <v/>
      </c>
      <c r="BZ51" s="0" t="n">
        <f aca="false">IFERROR(FIND("f_",LOWER(BY51)),-1)</f>
        <v>-1</v>
      </c>
      <c r="CA51" s="0" t="n">
        <f aca="false">IF(BZ51=-1,-1, VALUE(MID(BY51,BZ51+2, IFERROR(FIND(" ",BY51,BZ51),999)-BZ51-2)))</f>
        <v>-1</v>
      </c>
      <c r="CB51" s="0" t="str">
        <f aca="false">IF(OR(BZ51=-1,IFERROR(INDEX(BZ$2:BZ$100,CA51),999)&gt;=0),BY51, REPLACE(BY51,BZ51,IFERROR(FIND(" ",BY51,BZ51),999)-BZ51,                   INDEX(BY$2:BY$100,CA51)                  ) )</f>
        <v/>
      </c>
      <c r="CC51" s="0" t="n">
        <f aca="false">IFERROR(FIND("f_",LOWER(CB51)),-1)</f>
        <v>-1</v>
      </c>
      <c r="CD51" s="0" t="n">
        <f aca="false">IF(CC51=-1,-1, VALUE(MID(CB51,CC51+2, IFERROR(FIND(" ",CB51,CC51),999)-CC51-2)))</f>
        <v>-1</v>
      </c>
      <c r="CE51" s="0" t="str">
        <f aca="false">IF(OR(CC51=-1,IFERROR(INDEX(CC$2:CC$100,CD51),999)&gt;=0),CB51, REPLACE(CB51,CC51,IFERROR(FIND(" ",CB51,CC51),999)-CC51,                   INDEX(CB$2:CB$100,CD51)                  ) )</f>
        <v/>
      </c>
      <c r="CF51" s="0" t="n">
        <f aca="false">IFERROR(FIND("f_",LOWER(CE51)),-1)</f>
        <v>-1</v>
      </c>
      <c r="CG51" s="0" t="n">
        <f aca="false">IF(CF51=-1,-1, VALUE(MID(CE51,CF51+2, IFERROR(FIND(" ",CE51,CF51),999)-CF51-2)))</f>
        <v>-1</v>
      </c>
      <c r="CH51" s="0" t="str">
        <f aca="false">IF(OR(CF51=-1,IFERROR(INDEX(CF$2:CF$100,CG51),999)&gt;=0),CE51, REPLACE(CE51,CF51,IFERROR(FIND(" ",CE51,CF51),999)-CF51,                   INDEX(CE$2:CE$100,CG51)                  ) )</f>
        <v/>
      </c>
      <c r="CI51" s="0" t="n">
        <f aca="false">IFERROR(FIND("f_",LOWER(CH51)),-1)</f>
        <v>-1</v>
      </c>
      <c r="CJ51" s="0" t="n">
        <f aca="false">IF(CI51=-1,-1, VALUE(MID(CH51,CI51+2, IFERROR(FIND(" ",CH51,CI51),999)-CI51-2)))</f>
        <v>-1</v>
      </c>
      <c r="CK51" s="0" t="str">
        <f aca="false">IF(OR(CI51=-1,IFERROR(INDEX(CI$2:CI$100,CJ51),999)&gt;=0),CH51, REPLACE(CH51,CI51,IFERROR(FIND(" ",CH51,CI51),999)-CI51,                   INDEX(CH$2:CH$100,CJ51)                  ) )</f>
        <v/>
      </c>
      <c r="CL51" s="0" t="n">
        <f aca="false">IFERROR(FIND("f_",LOWER(CK51)),-1)</f>
        <v>-1</v>
      </c>
      <c r="CM51" s="0" t="n">
        <f aca="false">IF(CL51=-1,-1, VALUE(MID(CK51,CL51+2, IFERROR(FIND(" ",CK51,CL51),999)-CL51-2)))</f>
        <v>-1</v>
      </c>
      <c r="CN51" s="0" t="str">
        <f aca="false">IF(OR(CL51=-1,IFERROR(INDEX(CL$2:CL$100,CM51),999)&gt;=0),CK51, REPLACE(CK51,CL51,IFERROR(FIND(" ",CK51,CL51),999)-CL51,                   INDEX(CK$2:CK$100,CM51)                  ) )</f>
        <v/>
      </c>
      <c r="CO51" s="0" t="n">
        <f aca="false">IFERROR(FIND("f_",LOWER(CN51)),-1)</f>
        <v>-1</v>
      </c>
      <c r="CP51" s="0" t="n">
        <f aca="false">IF(CO51=-1,-1, VALUE(MID(CN51,CO51+2, IFERROR(FIND(" ",CN51,CO51),999)-CO51-2)))</f>
        <v>-1</v>
      </c>
      <c r="CQ51" s="0" t="str">
        <f aca="false">IF(OR(CO51=-1,IFERROR(INDEX(CO$2:CO$100,CP51),999)&gt;=0),CN51, REPLACE(CN51,CO51,IFERROR(FIND(" ",CN51,CO51),999)-CO51,                   INDEX(CN$2:CN$100,CP51)                  ) )</f>
        <v/>
      </c>
      <c r="CR51" s="0" t="n">
        <f aca="false">IFERROR(FIND("f_",LOWER(CQ51)),-1)</f>
        <v>-1</v>
      </c>
      <c r="CS51" s="0" t="n">
        <f aca="false">IF(CR51=-1,-1, VALUE(MID(CQ51,CR51+2, IFERROR(FIND(" ",CQ51,CR51),999)-CR51-2)))</f>
        <v>-1</v>
      </c>
      <c r="CT51" s="0" t="str">
        <f aca="false">IF(OR(CR51=-1,IFERROR(INDEX(CR$2:CR$100,CS51),999)&gt;=0),CQ51, REPLACE(CQ51,CR51,IFERROR(FIND(" ",CQ51,CR51),999)-CR51,                   INDEX(CQ$2:CQ$100,CS51)                  ) )</f>
        <v/>
      </c>
      <c r="CU51" s="0" t="n">
        <f aca="false">IFERROR(FIND("f_",LOWER(CT51)),-1)</f>
        <v>-1</v>
      </c>
      <c r="CV51" s="0" t="n">
        <f aca="false">IF(CU51=-1,-1, VALUE(MID(CT51,CU51+2, IFERROR(FIND(" ",CT51,CU51),999)-CU51-2)))</f>
        <v>-1</v>
      </c>
      <c r="CW51" s="0" t="str">
        <f aca="false">IF(OR(CU51=-1,IFERROR(INDEX(CU$2:CU$100,CV51),999)&gt;=0),CT51, REPLACE(CT51,CU51,IFERROR(FIND(" ",CT51,CU51),999)-CU51,                   INDEX(CT$2:CT$100,CV51)                  ) )</f>
        <v/>
      </c>
      <c r="CX51" s="0" t="n">
        <f aca="false">IFERROR(FIND("f_",LOWER(CW51)),-1)</f>
        <v>-1</v>
      </c>
      <c r="CY51" s="0" t="n">
        <f aca="false">IF(CX51=-1,-1, VALUE(MID(CW51,CX51+2, IFERROR(FIND(" ",CW51,CX51),999)-CX51-2)))</f>
        <v>-1</v>
      </c>
      <c r="CZ51" s="0" t="str">
        <f aca="false">IF(OR(CX51=-1,IFERROR(INDEX(CX$2:CX$100,CY51),999)&gt;=0),CW51, REPLACE(CW51,CX51,IFERROR(FIND(" ",CW51,CX51),999)-CX51,                   INDEX(CW$2:CW$100,CY51)                  ) )</f>
        <v/>
      </c>
      <c r="DA51" s="0" t="n">
        <f aca="false">IFERROR(FIND("f_",LOWER(CZ51)),-1)</f>
        <v>-1</v>
      </c>
      <c r="DB51" s="0" t="n">
        <f aca="false">IF(DA51=-1,-1, VALUE(MID(CZ51,DA51+2, IFERROR(FIND(" ",CZ51,DA51),999)-DA51-2)))</f>
        <v>-1</v>
      </c>
      <c r="DC51" s="0" t="str">
        <f aca="false">IF(OR(DA51=-1,IFERROR(INDEX(DA$2:DA$100,DB51),999)&gt;=0),CZ51, REPLACE(CZ51,DA51,IFERROR(FIND(" ",CZ51,DA51),999)-DA51,                   INDEX(CZ$2:CZ$100,DB51)                  ) )</f>
        <v/>
      </c>
    </row>
    <row r="52" customFormat="false" ht="13.8" hidden="false" customHeight="false" outlineLevel="0" collapsed="false">
      <c r="D52" s="1"/>
      <c r="L52" s="0" t="str">
        <f aca="false">DC52</f>
        <v/>
      </c>
      <c r="O52" s="0" t="e">
        <f aca="false">IF(D52="join", E52&amp;"["&amp;G52&amp;"] = "&amp;F52&amp;"["&amp;G52&amp;"]" &amp;IF(H52="",""," ∧ "&amp;E52&amp;"["&amp;H52&amp;"] = "&amp;F52&amp;"["&amp;H52&amp;"]") &amp;IF(I52="",""," ∧ "&amp;E52&amp;"["&amp;I52&amp;"] = "&amp;F52&amp;"["&amp;I52&amp;"]"), NA())</f>
        <v>#N/A</v>
      </c>
      <c r="P52" s="0" t="e">
        <f aca="false">IFERROR(O52,VLOOKUP($D52,Relrows!$A:$E,5,0))</f>
        <v>#N/A</v>
      </c>
      <c r="Q52" s="0" t="e">
        <f aca="false">SUBSTITUTE(SUBSTITUTE(SUBSTITUTE(P52,"parm1",E52),"parm2",F52),"parm3",G52)</f>
        <v>#N/A</v>
      </c>
      <c r="R52" s="0" t="str">
        <f aca="false">IFERROR(VLOOKUP(ROW($A51),$J$2:$Q$100,COLUMN(Q51)-COLUMN(J51)+1,0),"")</f>
        <v/>
      </c>
      <c r="T52" s="0" t="str">
        <f aca="false">R52</f>
        <v/>
      </c>
      <c r="U52" s="0" t="n">
        <f aca="false">IFERROR(FIND("f_",LOWER(T52)),-1)</f>
        <v>-1</v>
      </c>
      <c r="V52" s="0" t="n">
        <f aca="false">IF(U52=-1,-1, VALUE(MID(T52,U52+2, IFERROR(FIND(" ",T52,U52),999)-U52-2)))</f>
        <v>-1</v>
      </c>
      <c r="W52" s="0" t="str">
        <f aca="false">IF(OR(U52=-1,IFERROR(INDEX(U$2:U$100,V52),999)&gt;=0),T52, REPLACE(T52,U52,IFERROR(FIND(" ",T52,U52),999)-U52,                   INDEX(T$2:T$100,V52)                  ) )</f>
        <v/>
      </c>
      <c r="X52" s="0" t="n">
        <f aca="false">IFERROR(FIND("f_",LOWER(W52)),-1)</f>
        <v>-1</v>
      </c>
      <c r="Y52" s="0" t="n">
        <f aca="false">IF(X52=-1,-1, VALUE(MID(W52,X52+2, IFERROR(FIND(" ",W52,X52),999)-X52-2)))</f>
        <v>-1</v>
      </c>
      <c r="Z52" s="0" t="str">
        <f aca="false">IF(OR(X52=-1,IFERROR(INDEX(X$2:X$100,Y52),999)&gt;=0),W52, REPLACE(W52,X52,IFERROR(FIND(" ",W52,X52),999)-X52,                   INDEX(W$2:W$100,Y52)                  ) )</f>
        <v/>
      </c>
      <c r="AA52" s="0" t="n">
        <f aca="false">IFERROR(FIND("f_",LOWER(Z52)),-1)</f>
        <v>-1</v>
      </c>
      <c r="AB52" s="0" t="n">
        <f aca="false">IF(AA52=-1,-1, VALUE(MID(Z52,AA52+2, IFERROR(FIND(" ",Z52,AA52),999)-AA52-2)))</f>
        <v>-1</v>
      </c>
      <c r="AC52" s="0" t="str">
        <f aca="false">IF(OR(AA52=-1,IFERROR(INDEX(AA$2:AA$100,AB52),999)&gt;=0),Z52, REPLACE(Z52,AA52,IFERROR(FIND(" ",Z52,AA52),999)-AA52,                   INDEX(Z$2:Z$100,AB52)                  ) )</f>
        <v/>
      </c>
      <c r="AD52" s="0" t="n">
        <f aca="false">IFERROR(FIND("f_",LOWER(AC52)),-1)</f>
        <v>-1</v>
      </c>
      <c r="AE52" s="0" t="n">
        <f aca="false">IF(AD52=-1,-1, VALUE(MID(AC52,AD52+2, IFERROR(FIND(" ",AC52,AD52),999)-AD52-2)))</f>
        <v>-1</v>
      </c>
      <c r="AF52" s="0" t="str">
        <f aca="false">IF(OR(AD52=-1,IFERROR(INDEX(AD$2:AD$100,AE52),999)&gt;=0),AC52, REPLACE(AC52,AD52,IFERROR(FIND(" ",AC52,AD52),999)-AD52,                   INDEX(AC$2:AC$100,AE52)                  ) )</f>
        <v/>
      </c>
      <c r="AG52" s="0" t="n">
        <f aca="false">IFERROR(FIND("f_",LOWER(AF52)),-1)</f>
        <v>-1</v>
      </c>
      <c r="AH52" s="0" t="n">
        <f aca="false">IF(AG52=-1,-1, VALUE(MID(AF52,AG52+2, IFERROR(FIND(" ",AF52,AG52),999)-AG52-2)))</f>
        <v>-1</v>
      </c>
      <c r="AI52" s="0" t="str">
        <f aca="false">IF(OR(AG52=-1,IFERROR(INDEX(AG$2:AG$100,AH52),999)&gt;=0),AF52, REPLACE(AF52,AG52,IFERROR(FIND(" ",AF52,AG52),999)-AG52,                   INDEX(AF$2:AF$100,AH52)                  ) )</f>
        <v/>
      </c>
      <c r="AJ52" s="0" t="n">
        <f aca="false">IFERROR(FIND("f_",LOWER(AI52)),-1)</f>
        <v>-1</v>
      </c>
      <c r="AK52" s="0" t="n">
        <f aca="false">IF(AJ52=-1,-1, VALUE(MID(AI52,AJ52+2, IFERROR(FIND(" ",AI52,AJ52),999)-AJ52-2)))</f>
        <v>-1</v>
      </c>
      <c r="AL52" s="0" t="str">
        <f aca="false">IF(OR(AJ52=-1,IFERROR(INDEX(AJ$2:AJ$100,AK52),999)&gt;=0),AI52, REPLACE(AI52,AJ52,IFERROR(FIND(" ",AI52,AJ52),999)-AJ52,                   INDEX(AI$2:AI$100,AK52)                  ) )</f>
        <v/>
      </c>
      <c r="AM52" s="0" t="n">
        <f aca="false">IFERROR(FIND("f_",LOWER(AL52)),-1)</f>
        <v>-1</v>
      </c>
      <c r="AN52" s="0" t="n">
        <f aca="false">IF(AM52=-1,-1, VALUE(MID(AL52,AM52+2, IFERROR(FIND(" ",AL52,AM52),999)-AM52-2)))</f>
        <v>-1</v>
      </c>
      <c r="AO52" s="0" t="str">
        <f aca="false">IF(OR(AM52=-1,IFERROR(INDEX(AM$2:AM$100,AN52),999)&gt;=0),AL52, REPLACE(AL52,AM52,IFERROR(FIND(" ",AL52,AM52),999)-AM52,                   INDEX(AL$2:AL$100,AN52)                  ) )</f>
        <v/>
      </c>
      <c r="AP52" s="0" t="n">
        <f aca="false">IFERROR(FIND("f_",LOWER(AO52)),-1)</f>
        <v>-1</v>
      </c>
      <c r="AQ52" s="0" t="n">
        <f aca="false">IF(AP52=-1,-1, VALUE(MID(AO52,AP52+2, IFERROR(FIND(" ",AO52,AP52),999)-AP52-2)))</f>
        <v>-1</v>
      </c>
      <c r="AR52" s="0" t="str">
        <f aca="false">IF(OR(AP52=-1,IFERROR(INDEX(AP$2:AP$100,AQ52),999)&gt;=0),AO52, REPLACE(AO52,AP52,IFERROR(FIND(" ",AO52,AP52),999)-AP52,                   INDEX(AO$2:AO$100,AQ52)                  ) )</f>
        <v/>
      </c>
      <c r="AS52" s="0" t="n">
        <f aca="false">IFERROR(FIND("f_",LOWER(AR52)),-1)</f>
        <v>-1</v>
      </c>
      <c r="AT52" s="0" t="n">
        <f aca="false">IF(AS52=-1,-1, VALUE(MID(AR52,AS52+2, IFERROR(FIND(" ",AR52,AS52),999)-AS52-2)))</f>
        <v>-1</v>
      </c>
      <c r="AU52" s="0" t="str">
        <f aca="false">IF(OR(AS52=-1,IFERROR(INDEX(AS$2:AS$100,AT52),999)&gt;=0),AR52, REPLACE(AR52,AS52,IFERROR(FIND(" ",AR52,AS52),999)-AS52,                   INDEX(AR$2:AR$100,AT52)                  ) )</f>
        <v/>
      </c>
      <c r="AV52" s="0" t="n">
        <f aca="false">IFERROR(FIND("f_",LOWER(AU52)),-1)</f>
        <v>-1</v>
      </c>
      <c r="AW52" s="0" t="n">
        <f aca="false">IF(AV52=-1,-1, VALUE(MID(AU52,AV52+2, IFERROR(FIND(" ",AU52,AV52),999)-AV52-2)))</f>
        <v>-1</v>
      </c>
      <c r="AX52" s="0" t="str">
        <f aca="false">IF(OR(AV52=-1,IFERROR(INDEX(AV$2:AV$100,AW52),999)&gt;=0),AU52, REPLACE(AU52,AV52,IFERROR(FIND(" ",AU52,AV52),999)-AV52,                   INDEX(AU$2:AU$100,AW52)                  ) )</f>
        <v/>
      </c>
      <c r="AY52" s="0" t="n">
        <f aca="false">IFERROR(FIND("f_",LOWER(AX52)),-1)</f>
        <v>-1</v>
      </c>
      <c r="AZ52" s="0" t="n">
        <f aca="false">IF(AY52=-1,-1, VALUE(MID(AX52,AY52+2, IFERROR(FIND(" ",AX52,AY52),999)-AY52-2)))</f>
        <v>-1</v>
      </c>
      <c r="BA52" s="0" t="str">
        <f aca="false">IF(OR(AY52=-1,IFERROR(INDEX(AY$2:AY$100,AZ52),999)&gt;=0),AX52, REPLACE(AX52,AY52,IFERROR(FIND(" ",AX52,AY52),999)-AY52,                   INDEX(AX$2:AX$100,AZ52)                  ) )</f>
        <v/>
      </c>
      <c r="BB52" s="0" t="n">
        <f aca="false">IFERROR(FIND("f_",LOWER(BA52)),-1)</f>
        <v>-1</v>
      </c>
      <c r="BC52" s="0" t="n">
        <f aca="false">IF(BB52=-1,-1, VALUE(MID(BA52,BB52+2, IFERROR(FIND(" ",BA52,BB52),999)-BB52-2)))</f>
        <v>-1</v>
      </c>
      <c r="BD52" s="0" t="str">
        <f aca="false">IF(OR(BB52=-1,IFERROR(INDEX(BB$2:BB$100,BC52),999)&gt;=0),BA52, REPLACE(BA52,BB52,IFERROR(FIND(" ",BA52,BB52),999)-BB52,                   INDEX(BA$2:BA$100,BC52)                  ) )</f>
        <v/>
      </c>
      <c r="BE52" s="0" t="n">
        <f aca="false">IFERROR(FIND("f_",LOWER(BD52)),-1)</f>
        <v>-1</v>
      </c>
      <c r="BF52" s="0" t="n">
        <f aca="false">IF(BE52=-1,-1, VALUE(MID(BD52,BE52+2, IFERROR(FIND(" ",BD52,BE52),999)-BE52-2)))</f>
        <v>-1</v>
      </c>
      <c r="BG52" s="0" t="str">
        <f aca="false">IF(OR(BE52=-1,IFERROR(INDEX(BE$2:BE$100,BF52),999)&gt;=0),BD52, REPLACE(BD52,BE52,IFERROR(FIND(" ",BD52,BE52),999)-BE52,                   INDEX(BD$2:BD$100,BF52)                  ) )</f>
        <v/>
      </c>
      <c r="BH52" s="0" t="n">
        <f aca="false">IFERROR(FIND("f_",LOWER(BG52)),-1)</f>
        <v>-1</v>
      </c>
      <c r="BI52" s="0" t="n">
        <f aca="false">IF(BH52=-1,-1, VALUE(MID(BG52,BH52+2, IFERROR(FIND(" ",BG52,BH52),999)-BH52-2)))</f>
        <v>-1</v>
      </c>
      <c r="BJ52" s="0" t="str">
        <f aca="false">IF(OR(BH52=-1,IFERROR(INDEX(BH$2:BH$100,BI52),999)&gt;=0),BG52, REPLACE(BG52,BH52,IFERROR(FIND(" ",BG52,BH52),999)-BH52,                   INDEX(BG$2:BG$100,BI52)                  ) )</f>
        <v/>
      </c>
      <c r="BK52" s="0" t="n">
        <f aca="false">IFERROR(FIND("f_",LOWER(BJ52)),-1)</f>
        <v>-1</v>
      </c>
      <c r="BL52" s="0" t="n">
        <f aca="false">IF(BK52=-1,-1, VALUE(MID(BJ52,BK52+2, IFERROR(FIND(" ",BJ52,BK52),999)-BK52-2)))</f>
        <v>-1</v>
      </c>
      <c r="BM52" s="0" t="str">
        <f aca="false">IF(OR(BK52=-1,IFERROR(INDEX(BK$2:BK$100,BL52),999)&gt;=0),BJ52, REPLACE(BJ52,BK52,IFERROR(FIND(" ",BJ52,BK52),999)-BK52,                   INDEX(BJ$2:BJ$100,BL52)                  ) )</f>
        <v/>
      </c>
      <c r="BN52" s="0" t="n">
        <f aca="false">IFERROR(FIND("f_",LOWER(BM52)),-1)</f>
        <v>-1</v>
      </c>
      <c r="BO52" s="0" t="n">
        <f aca="false">IF(BN52=-1,-1, VALUE(MID(BM52,BN52+2, IFERROR(FIND(" ",BM52,BN52),999)-BN52-2)))</f>
        <v>-1</v>
      </c>
      <c r="BP52" s="0" t="str">
        <f aca="false">IF(OR(BN52=-1,IFERROR(INDEX(BN$2:BN$100,BO52),999)&gt;=0),BM52, REPLACE(BM52,BN52,IFERROR(FIND(" ",BM52,BN52),999)-BN52,                   INDEX(BM$2:BM$100,BO52)                  ) )</f>
        <v/>
      </c>
      <c r="BQ52" s="0" t="n">
        <f aca="false">IFERROR(FIND("f_",LOWER(BP52)),-1)</f>
        <v>-1</v>
      </c>
      <c r="BR52" s="0" t="n">
        <f aca="false">IF(BQ52=-1,-1, VALUE(MID(BP52,BQ52+2, IFERROR(FIND(" ",BP52,BQ52),999)-BQ52-2)))</f>
        <v>-1</v>
      </c>
      <c r="BS52" s="0" t="str">
        <f aca="false">IF(OR(BQ52=-1,IFERROR(INDEX(BQ$2:BQ$100,BR52),999)&gt;=0),BP52, REPLACE(BP52,BQ52,IFERROR(FIND(" ",BP52,BQ52),999)-BQ52,                   INDEX(BP$2:BP$100,BR52)                  ) )</f>
        <v/>
      </c>
      <c r="BT52" s="0" t="n">
        <f aca="false">IFERROR(FIND("f_",LOWER(BS52)),-1)</f>
        <v>-1</v>
      </c>
      <c r="BU52" s="0" t="n">
        <f aca="false">IF(BT52=-1,-1, VALUE(MID(BS52,BT52+2, IFERROR(FIND(" ",BS52,BT52),999)-BT52-2)))</f>
        <v>-1</v>
      </c>
      <c r="BV52" s="0" t="str">
        <f aca="false">IF(OR(BT52=-1,IFERROR(INDEX(BT$2:BT$100,BU52),999)&gt;=0),BS52, REPLACE(BS52,BT52,IFERROR(FIND(" ",BS52,BT52),999)-BT52,                   INDEX(BS$2:BS$100,BU52)                  ) )</f>
        <v/>
      </c>
      <c r="BW52" s="0" t="n">
        <f aca="false">IFERROR(FIND("f_",LOWER(BV52)),-1)</f>
        <v>-1</v>
      </c>
      <c r="BX52" s="0" t="n">
        <f aca="false">IF(BW52=-1,-1, VALUE(MID(BV52,BW52+2, IFERROR(FIND(" ",BV52,BW52),999)-BW52-2)))</f>
        <v>-1</v>
      </c>
      <c r="BY52" s="0" t="str">
        <f aca="false">IF(OR(BW52=-1,IFERROR(INDEX(BW$2:BW$100,BX52),999)&gt;=0),BV52, REPLACE(BV52,BW52,IFERROR(FIND(" ",BV52,BW52),999)-BW52,                   INDEX(BV$2:BV$100,BX52)                  ) )</f>
        <v/>
      </c>
      <c r="BZ52" s="0" t="n">
        <f aca="false">IFERROR(FIND("f_",LOWER(BY52)),-1)</f>
        <v>-1</v>
      </c>
      <c r="CA52" s="0" t="n">
        <f aca="false">IF(BZ52=-1,-1, VALUE(MID(BY52,BZ52+2, IFERROR(FIND(" ",BY52,BZ52),999)-BZ52-2)))</f>
        <v>-1</v>
      </c>
      <c r="CB52" s="0" t="str">
        <f aca="false">IF(OR(BZ52=-1,IFERROR(INDEX(BZ$2:BZ$100,CA52),999)&gt;=0),BY52, REPLACE(BY52,BZ52,IFERROR(FIND(" ",BY52,BZ52),999)-BZ52,                   INDEX(BY$2:BY$100,CA52)                  ) )</f>
        <v/>
      </c>
      <c r="CC52" s="0" t="n">
        <f aca="false">IFERROR(FIND("f_",LOWER(CB52)),-1)</f>
        <v>-1</v>
      </c>
      <c r="CD52" s="0" t="n">
        <f aca="false">IF(CC52=-1,-1, VALUE(MID(CB52,CC52+2, IFERROR(FIND(" ",CB52,CC52),999)-CC52-2)))</f>
        <v>-1</v>
      </c>
      <c r="CE52" s="0" t="str">
        <f aca="false">IF(OR(CC52=-1,IFERROR(INDEX(CC$2:CC$100,CD52),999)&gt;=0),CB52, REPLACE(CB52,CC52,IFERROR(FIND(" ",CB52,CC52),999)-CC52,                   INDEX(CB$2:CB$100,CD52)                  ) )</f>
        <v/>
      </c>
      <c r="CF52" s="0" t="n">
        <f aca="false">IFERROR(FIND("f_",LOWER(CE52)),-1)</f>
        <v>-1</v>
      </c>
      <c r="CG52" s="0" t="n">
        <f aca="false">IF(CF52=-1,-1, VALUE(MID(CE52,CF52+2, IFERROR(FIND(" ",CE52,CF52),999)-CF52-2)))</f>
        <v>-1</v>
      </c>
      <c r="CH52" s="0" t="str">
        <f aca="false">IF(OR(CF52=-1,IFERROR(INDEX(CF$2:CF$100,CG52),999)&gt;=0),CE52, REPLACE(CE52,CF52,IFERROR(FIND(" ",CE52,CF52),999)-CF52,                   INDEX(CE$2:CE$100,CG52)                  ) )</f>
        <v/>
      </c>
      <c r="CI52" s="0" t="n">
        <f aca="false">IFERROR(FIND("f_",LOWER(CH52)),-1)</f>
        <v>-1</v>
      </c>
      <c r="CJ52" s="0" t="n">
        <f aca="false">IF(CI52=-1,-1, VALUE(MID(CH52,CI52+2, IFERROR(FIND(" ",CH52,CI52),999)-CI52-2)))</f>
        <v>-1</v>
      </c>
      <c r="CK52" s="0" t="str">
        <f aca="false">IF(OR(CI52=-1,IFERROR(INDEX(CI$2:CI$100,CJ52),999)&gt;=0),CH52, REPLACE(CH52,CI52,IFERROR(FIND(" ",CH52,CI52),999)-CI52,                   INDEX(CH$2:CH$100,CJ52)                  ) )</f>
        <v/>
      </c>
      <c r="CL52" s="0" t="n">
        <f aca="false">IFERROR(FIND("f_",LOWER(CK52)),-1)</f>
        <v>-1</v>
      </c>
      <c r="CM52" s="0" t="n">
        <f aca="false">IF(CL52=-1,-1, VALUE(MID(CK52,CL52+2, IFERROR(FIND(" ",CK52,CL52),999)-CL52-2)))</f>
        <v>-1</v>
      </c>
      <c r="CN52" s="0" t="str">
        <f aca="false">IF(OR(CL52=-1,IFERROR(INDEX(CL$2:CL$100,CM52),999)&gt;=0),CK52, REPLACE(CK52,CL52,IFERROR(FIND(" ",CK52,CL52),999)-CL52,                   INDEX(CK$2:CK$100,CM52)                  ) )</f>
        <v/>
      </c>
      <c r="CO52" s="0" t="n">
        <f aca="false">IFERROR(FIND("f_",LOWER(CN52)),-1)</f>
        <v>-1</v>
      </c>
      <c r="CP52" s="0" t="n">
        <f aca="false">IF(CO52=-1,-1, VALUE(MID(CN52,CO52+2, IFERROR(FIND(" ",CN52,CO52),999)-CO52-2)))</f>
        <v>-1</v>
      </c>
      <c r="CQ52" s="0" t="str">
        <f aca="false">IF(OR(CO52=-1,IFERROR(INDEX(CO$2:CO$100,CP52),999)&gt;=0),CN52, REPLACE(CN52,CO52,IFERROR(FIND(" ",CN52,CO52),999)-CO52,                   INDEX(CN$2:CN$100,CP52)                  ) )</f>
        <v/>
      </c>
      <c r="CR52" s="0" t="n">
        <f aca="false">IFERROR(FIND("f_",LOWER(CQ52)),-1)</f>
        <v>-1</v>
      </c>
      <c r="CS52" s="0" t="n">
        <f aca="false">IF(CR52=-1,-1, VALUE(MID(CQ52,CR52+2, IFERROR(FIND(" ",CQ52,CR52),999)-CR52-2)))</f>
        <v>-1</v>
      </c>
      <c r="CT52" s="0" t="str">
        <f aca="false">IF(OR(CR52=-1,IFERROR(INDEX(CR$2:CR$100,CS52),999)&gt;=0),CQ52, REPLACE(CQ52,CR52,IFERROR(FIND(" ",CQ52,CR52),999)-CR52,                   INDEX(CQ$2:CQ$100,CS52)                  ) )</f>
        <v/>
      </c>
      <c r="CU52" s="0" t="n">
        <f aca="false">IFERROR(FIND("f_",LOWER(CT52)),-1)</f>
        <v>-1</v>
      </c>
      <c r="CV52" s="0" t="n">
        <f aca="false">IF(CU52=-1,-1, VALUE(MID(CT52,CU52+2, IFERROR(FIND(" ",CT52,CU52),999)-CU52-2)))</f>
        <v>-1</v>
      </c>
      <c r="CW52" s="0" t="str">
        <f aca="false">IF(OR(CU52=-1,IFERROR(INDEX(CU$2:CU$100,CV52),999)&gt;=0),CT52, REPLACE(CT52,CU52,IFERROR(FIND(" ",CT52,CU52),999)-CU52,                   INDEX(CT$2:CT$100,CV52)                  ) )</f>
        <v/>
      </c>
      <c r="CX52" s="0" t="n">
        <f aca="false">IFERROR(FIND("f_",LOWER(CW52)),-1)</f>
        <v>-1</v>
      </c>
      <c r="CY52" s="0" t="n">
        <f aca="false">IF(CX52=-1,-1, VALUE(MID(CW52,CX52+2, IFERROR(FIND(" ",CW52,CX52),999)-CX52-2)))</f>
        <v>-1</v>
      </c>
      <c r="CZ52" s="0" t="str">
        <f aca="false">IF(OR(CX52=-1,IFERROR(INDEX(CX$2:CX$100,CY52),999)&gt;=0),CW52, REPLACE(CW52,CX52,IFERROR(FIND(" ",CW52,CX52),999)-CX52,                   INDEX(CW$2:CW$100,CY52)                  ) )</f>
        <v/>
      </c>
      <c r="DA52" s="0" t="n">
        <f aca="false">IFERROR(FIND("f_",LOWER(CZ52)),-1)</f>
        <v>-1</v>
      </c>
      <c r="DB52" s="0" t="n">
        <f aca="false">IF(DA52=-1,-1, VALUE(MID(CZ52,DA52+2, IFERROR(FIND(" ",CZ52,DA52),999)-DA52-2)))</f>
        <v>-1</v>
      </c>
      <c r="DC52" s="0" t="str">
        <f aca="false">IF(OR(DA52=-1,IFERROR(INDEX(DA$2:DA$100,DB52),999)&gt;=0),CZ52, REPLACE(CZ52,DA52,IFERROR(FIND(" ",CZ52,DA52),999)-DA52,                   INDEX(CZ$2:CZ$100,DB52)                  ) )</f>
        <v/>
      </c>
    </row>
    <row r="53" customFormat="false" ht="13.8" hidden="false" customHeight="false" outlineLevel="0" collapsed="false">
      <c r="D53" s="1"/>
      <c r="L53" s="0" t="str">
        <f aca="false">DC53</f>
        <v/>
      </c>
      <c r="O53" s="0" t="e">
        <f aca="false">IF(D53="join", E53&amp;"["&amp;G53&amp;"] = "&amp;F53&amp;"["&amp;G53&amp;"]" &amp;IF(H53="",""," ∧ "&amp;E53&amp;"["&amp;H53&amp;"] = "&amp;F53&amp;"["&amp;H53&amp;"]") &amp;IF(I53="",""," ∧ "&amp;E53&amp;"["&amp;I53&amp;"] = "&amp;F53&amp;"["&amp;I53&amp;"]"), NA())</f>
        <v>#N/A</v>
      </c>
      <c r="P53" s="0" t="e">
        <f aca="false">IFERROR(O53,VLOOKUP($D53,Relrows!$A:$E,5,0))</f>
        <v>#N/A</v>
      </c>
      <c r="Q53" s="0" t="e">
        <f aca="false">SUBSTITUTE(SUBSTITUTE(SUBSTITUTE(P53,"parm1",E53),"parm2",F53),"parm3",G53)</f>
        <v>#N/A</v>
      </c>
      <c r="R53" s="0" t="str">
        <f aca="false">IFERROR(VLOOKUP(ROW($A52),$J$2:$Q$100,COLUMN(Q52)-COLUMN(J52)+1,0),"")</f>
        <v/>
      </c>
      <c r="T53" s="0" t="str">
        <f aca="false">R53</f>
        <v/>
      </c>
      <c r="U53" s="0" t="n">
        <f aca="false">IFERROR(FIND("f_",LOWER(T53)),-1)</f>
        <v>-1</v>
      </c>
      <c r="V53" s="0" t="n">
        <f aca="false">IF(U53=-1,-1, VALUE(MID(T53,U53+2, IFERROR(FIND(" ",T53,U53),999)-U53-2)))</f>
        <v>-1</v>
      </c>
      <c r="W53" s="0" t="str">
        <f aca="false">IF(OR(U53=-1,IFERROR(INDEX(U$2:U$100,V53),999)&gt;=0),T53, REPLACE(T53,U53,IFERROR(FIND(" ",T53,U53),999)-U53,                   INDEX(T$2:T$100,V53)                  ) )</f>
        <v/>
      </c>
      <c r="X53" s="0" t="n">
        <f aca="false">IFERROR(FIND("f_",LOWER(W53)),-1)</f>
        <v>-1</v>
      </c>
      <c r="Y53" s="0" t="n">
        <f aca="false">IF(X53=-1,-1, VALUE(MID(W53,X53+2, IFERROR(FIND(" ",W53,X53),999)-X53-2)))</f>
        <v>-1</v>
      </c>
      <c r="Z53" s="0" t="str">
        <f aca="false">IF(OR(X53=-1,IFERROR(INDEX(X$2:X$100,Y53),999)&gt;=0),W53, REPLACE(W53,X53,IFERROR(FIND(" ",W53,X53),999)-X53,                   INDEX(W$2:W$100,Y53)                  ) )</f>
        <v/>
      </c>
      <c r="AA53" s="0" t="n">
        <f aca="false">IFERROR(FIND("f_",LOWER(Z53)),-1)</f>
        <v>-1</v>
      </c>
      <c r="AB53" s="0" t="n">
        <f aca="false">IF(AA53=-1,-1, VALUE(MID(Z53,AA53+2, IFERROR(FIND(" ",Z53,AA53),999)-AA53-2)))</f>
        <v>-1</v>
      </c>
      <c r="AC53" s="0" t="str">
        <f aca="false">IF(OR(AA53=-1,IFERROR(INDEX(AA$2:AA$100,AB53),999)&gt;=0),Z53, REPLACE(Z53,AA53,IFERROR(FIND(" ",Z53,AA53),999)-AA53,                   INDEX(Z$2:Z$100,AB53)                  ) )</f>
        <v/>
      </c>
      <c r="AD53" s="0" t="n">
        <f aca="false">IFERROR(FIND("f_",LOWER(AC53)),-1)</f>
        <v>-1</v>
      </c>
      <c r="AE53" s="0" t="n">
        <f aca="false">IF(AD53=-1,-1, VALUE(MID(AC53,AD53+2, IFERROR(FIND(" ",AC53,AD53),999)-AD53-2)))</f>
        <v>-1</v>
      </c>
      <c r="AF53" s="0" t="str">
        <f aca="false">IF(OR(AD53=-1,IFERROR(INDEX(AD$2:AD$100,AE53),999)&gt;=0),AC53, REPLACE(AC53,AD53,IFERROR(FIND(" ",AC53,AD53),999)-AD53,                   INDEX(AC$2:AC$100,AE53)                  ) )</f>
        <v/>
      </c>
      <c r="AG53" s="0" t="n">
        <f aca="false">IFERROR(FIND("f_",LOWER(AF53)),-1)</f>
        <v>-1</v>
      </c>
      <c r="AH53" s="0" t="n">
        <f aca="false">IF(AG53=-1,-1, VALUE(MID(AF53,AG53+2, IFERROR(FIND(" ",AF53,AG53),999)-AG53-2)))</f>
        <v>-1</v>
      </c>
      <c r="AI53" s="0" t="str">
        <f aca="false">IF(OR(AG53=-1,IFERROR(INDEX(AG$2:AG$100,AH53),999)&gt;=0),AF53, REPLACE(AF53,AG53,IFERROR(FIND(" ",AF53,AG53),999)-AG53,                   INDEX(AF$2:AF$100,AH53)                  ) )</f>
        <v/>
      </c>
      <c r="AJ53" s="0" t="n">
        <f aca="false">IFERROR(FIND("f_",LOWER(AI53)),-1)</f>
        <v>-1</v>
      </c>
      <c r="AK53" s="0" t="n">
        <f aca="false">IF(AJ53=-1,-1, VALUE(MID(AI53,AJ53+2, IFERROR(FIND(" ",AI53,AJ53),999)-AJ53-2)))</f>
        <v>-1</v>
      </c>
      <c r="AL53" s="0" t="str">
        <f aca="false">IF(OR(AJ53=-1,IFERROR(INDEX(AJ$2:AJ$100,AK53),999)&gt;=0),AI53, REPLACE(AI53,AJ53,IFERROR(FIND(" ",AI53,AJ53),999)-AJ53,                   INDEX(AI$2:AI$100,AK53)                  ) )</f>
        <v/>
      </c>
      <c r="AM53" s="0" t="n">
        <f aca="false">IFERROR(FIND("f_",LOWER(AL53)),-1)</f>
        <v>-1</v>
      </c>
      <c r="AN53" s="0" t="n">
        <f aca="false">IF(AM53=-1,-1, VALUE(MID(AL53,AM53+2, IFERROR(FIND(" ",AL53,AM53),999)-AM53-2)))</f>
        <v>-1</v>
      </c>
      <c r="AO53" s="0" t="str">
        <f aca="false">IF(OR(AM53=-1,IFERROR(INDEX(AM$2:AM$100,AN53),999)&gt;=0),AL53, REPLACE(AL53,AM53,IFERROR(FIND(" ",AL53,AM53),999)-AM53,                   INDEX(AL$2:AL$100,AN53)                  ) )</f>
        <v/>
      </c>
      <c r="AP53" s="0" t="n">
        <f aca="false">IFERROR(FIND("f_",LOWER(AO53)),-1)</f>
        <v>-1</v>
      </c>
      <c r="AQ53" s="0" t="n">
        <f aca="false">IF(AP53=-1,-1, VALUE(MID(AO53,AP53+2, IFERROR(FIND(" ",AO53,AP53),999)-AP53-2)))</f>
        <v>-1</v>
      </c>
      <c r="AR53" s="0" t="str">
        <f aca="false">IF(OR(AP53=-1,IFERROR(INDEX(AP$2:AP$100,AQ53),999)&gt;=0),AO53, REPLACE(AO53,AP53,IFERROR(FIND(" ",AO53,AP53),999)-AP53,                   INDEX(AO$2:AO$100,AQ53)                  ) )</f>
        <v/>
      </c>
      <c r="AS53" s="0" t="n">
        <f aca="false">IFERROR(FIND("f_",LOWER(AR53)),-1)</f>
        <v>-1</v>
      </c>
      <c r="AT53" s="0" t="n">
        <f aca="false">IF(AS53=-1,-1, VALUE(MID(AR53,AS53+2, IFERROR(FIND(" ",AR53,AS53),999)-AS53-2)))</f>
        <v>-1</v>
      </c>
      <c r="AU53" s="0" t="str">
        <f aca="false">IF(OR(AS53=-1,IFERROR(INDEX(AS$2:AS$100,AT53),999)&gt;=0),AR53, REPLACE(AR53,AS53,IFERROR(FIND(" ",AR53,AS53),999)-AS53,                   INDEX(AR$2:AR$100,AT53)                  ) )</f>
        <v/>
      </c>
      <c r="AV53" s="0" t="n">
        <f aca="false">IFERROR(FIND("f_",LOWER(AU53)),-1)</f>
        <v>-1</v>
      </c>
      <c r="AW53" s="0" t="n">
        <f aca="false">IF(AV53=-1,-1, VALUE(MID(AU53,AV53+2, IFERROR(FIND(" ",AU53,AV53),999)-AV53-2)))</f>
        <v>-1</v>
      </c>
      <c r="AX53" s="0" t="str">
        <f aca="false">IF(OR(AV53=-1,IFERROR(INDEX(AV$2:AV$100,AW53),999)&gt;=0),AU53, REPLACE(AU53,AV53,IFERROR(FIND(" ",AU53,AV53),999)-AV53,                   INDEX(AU$2:AU$100,AW53)                  ) )</f>
        <v/>
      </c>
      <c r="AY53" s="0" t="n">
        <f aca="false">IFERROR(FIND("f_",LOWER(AX53)),-1)</f>
        <v>-1</v>
      </c>
      <c r="AZ53" s="0" t="n">
        <f aca="false">IF(AY53=-1,-1, VALUE(MID(AX53,AY53+2, IFERROR(FIND(" ",AX53,AY53),999)-AY53-2)))</f>
        <v>-1</v>
      </c>
      <c r="BA53" s="0" t="str">
        <f aca="false">IF(OR(AY53=-1,IFERROR(INDEX(AY$2:AY$100,AZ53),999)&gt;=0),AX53, REPLACE(AX53,AY53,IFERROR(FIND(" ",AX53,AY53),999)-AY53,                   INDEX(AX$2:AX$100,AZ53)                  ) )</f>
        <v/>
      </c>
      <c r="BB53" s="0" t="n">
        <f aca="false">IFERROR(FIND("f_",LOWER(BA53)),-1)</f>
        <v>-1</v>
      </c>
      <c r="BC53" s="0" t="n">
        <f aca="false">IF(BB53=-1,-1, VALUE(MID(BA53,BB53+2, IFERROR(FIND(" ",BA53,BB53),999)-BB53-2)))</f>
        <v>-1</v>
      </c>
      <c r="BD53" s="0" t="str">
        <f aca="false">IF(OR(BB53=-1,IFERROR(INDEX(BB$2:BB$100,BC53),999)&gt;=0),BA53, REPLACE(BA53,BB53,IFERROR(FIND(" ",BA53,BB53),999)-BB53,                   INDEX(BA$2:BA$100,BC53)                  ) )</f>
        <v/>
      </c>
      <c r="BE53" s="0" t="n">
        <f aca="false">IFERROR(FIND("f_",LOWER(BD53)),-1)</f>
        <v>-1</v>
      </c>
      <c r="BF53" s="0" t="n">
        <f aca="false">IF(BE53=-1,-1, VALUE(MID(BD53,BE53+2, IFERROR(FIND(" ",BD53,BE53),999)-BE53-2)))</f>
        <v>-1</v>
      </c>
      <c r="BG53" s="0" t="str">
        <f aca="false">IF(OR(BE53=-1,IFERROR(INDEX(BE$2:BE$100,BF53),999)&gt;=0),BD53, REPLACE(BD53,BE53,IFERROR(FIND(" ",BD53,BE53),999)-BE53,                   INDEX(BD$2:BD$100,BF53)                  ) )</f>
        <v/>
      </c>
      <c r="BH53" s="0" t="n">
        <f aca="false">IFERROR(FIND("f_",LOWER(BG53)),-1)</f>
        <v>-1</v>
      </c>
      <c r="BI53" s="0" t="n">
        <f aca="false">IF(BH53=-1,-1, VALUE(MID(BG53,BH53+2, IFERROR(FIND(" ",BG53,BH53),999)-BH53-2)))</f>
        <v>-1</v>
      </c>
      <c r="BJ53" s="0" t="str">
        <f aca="false">IF(OR(BH53=-1,IFERROR(INDEX(BH$2:BH$100,BI53),999)&gt;=0),BG53, REPLACE(BG53,BH53,IFERROR(FIND(" ",BG53,BH53),999)-BH53,                   INDEX(BG$2:BG$100,BI53)                  ) )</f>
        <v/>
      </c>
      <c r="BK53" s="0" t="n">
        <f aca="false">IFERROR(FIND("f_",LOWER(BJ53)),-1)</f>
        <v>-1</v>
      </c>
      <c r="BL53" s="0" t="n">
        <f aca="false">IF(BK53=-1,-1, VALUE(MID(BJ53,BK53+2, IFERROR(FIND(" ",BJ53,BK53),999)-BK53-2)))</f>
        <v>-1</v>
      </c>
      <c r="BM53" s="0" t="str">
        <f aca="false">IF(OR(BK53=-1,IFERROR(INDEX(BK$2:BK$100,BL53),999)&gt;=0),BJ53, REPLACE(BJ53,BK53,IFERROR(FIND(" ",BJ53,BK53),999)-BK53,                   INDEX(BJ$2:BJ$100,BL53)                  ) )</f>
        <v/>
      </c>
      <c r="BN53" s="0" t="n">
        <f aca="false">IFERROR(FIND("f_",LOWER(BM53)),-1)</f>
        <v>-1</v>
      </c>
      <c r="BO53" s="0" t="n">
        <f aca="false">IF(BN53=-1,-1, VALUE(MID(BM53,BN53+2, IFERROR(FIND(" ",BM53,BN53),999)-BN53-2)))</f>
        <v>-1</v>
      </c>
      <c r="BP53" s="0" t="str">
        <f aca="false">IF(OR(BN53=-1,IFERROR(INDEX(BN$2:BN$100,BO53),999)&gt;=0),BM53, REPLACE(BM53,BN53,IFERROR(FIND(" ",BM53,BN53),999)-BN53,                   INDEX(BM$2:BM$100,BO53)                  ) )</f>
        <v/>
      </c>
      <c r="BQ53" s="0" t="n">
        <f aca="false">IFERROR(FIND("f_",LOWER(BP53)),-1)</f>
        <v>-1</v>
      </c>
      <c r="BR53" s="0" t="n">
        <f aca="false">IF(BQ53=-1,-1, VALUE(MID(BP53,BQ53+2, IFERROR(FIND(" ",BP53,BQ53),999)-BQ53-2)))</f>
        <v>-1</v>
      </c>
      <c r="BS53" s="0" t="str">
        <f aca="false">IF(OR(BQ53=-1,IFERROR(INDEX(BQ$2:BQ$100,BR53),999)&gt;=0),BP53, REPLACE(BP53,BQ53,IFERROR(FIND(" ",BP53,BQ53),999)-BQ53,                   INDEX(BP$2:BP$100,BR53)                  ) )</f>
        <v/>
      </c>
      <c r="BT53" s="0" t="n">
        <f aca="false">IFERROR(FIND("f_",LOWER(BS53)),-1)</f>
        <v>-1</v>
      </c>
      <c r="BU53" s="0" t="n">
        <f aca="false">IF(BT53=-1,-1, VALUE(MID(BS53,BT53+2, IFERROR(FIND(" ",BS53,BT53),999)-BT53-2)))</f>
        <v>-1</v>
      </c>
      <c r="BV53" s="0" t="str">
        <f aca="false">IF(OR(BT53=-1,IFERROR(INDEX(BT$2:BT$100,BU53),999)&gt;=0),BS53, REPLACE(BS53,BT53,IFERROR(FIND(" ",BS53,BT53),999)-BT53,                   INDEX(BS$2:BS$100,BU53)                  ) )</f>
        <v/>
      </c>
      <c r="BW53" s="0" t="n">
        <f aca="false">IFERROR(FIND("f_",LOWER(BV53)),-1)</f>
        <v>-1</v>
      </c>
      <c r="BX53" s="0" t="n">
        <f aca="false">IF(BW53=-1,-1, VALUE(MID(BV53,BW53+2, IFERROR(FIND(" ",BV53,BW53),999)-BW53-2)))</f>
        <v>-1</v>
      </c>
      <c r="BY53" s="0" t="str">
        <f aca="false">IF(OR(BW53=-1,IFERROR(INDEX(BW$2:BW$100,BX53),999)&gt;=0),BV53, REPLACE(BV53,BW53,IFERROR(FIND(" ",BV53,BW53),999)-BW53,                   INDEX(BV$2:BV$100,BX53)                  ) )</f>
        <v/>
      </c>
      <c r="BZ53" s="0" t="n">
        <f aca="false">IFERROR(FIND("f_",LOWER(BY53)),-1)</f>
        <v>-1</v>
      </c>
      <c r="CA53" s="0" t="n">
        <f aca="false">IF(BZ53=-1,-1, VALUE(MID(BY53,BZ53+2, IFERROR(FIND(" ",BY53,BZ53),999)-BZ53-2)))</f>
        <v>-1</v>
      </c>
      <c r="CB53" s="0" t="str">
        <f aca="false">IF(OR(BZ53=-1,IFERROR(INDEX(BZ$2:BZ$100,CA53),999)&gt;=0),BY53, REPLACE(BY53,BZ53,IFERROR(FIND(" ",BY53,BZ53),999)-BZ53,                   INDEX(BY$2:BY$100,CA53)                  ) )</f>
        <v/>
      </c>
      <c r="CC53" s="0" t="n">
        <f aca="false">IFERROR(FIND("f_",LOWER(CB53)),-1)</f>
        <v>-1</v>
      </c>
      <c r="CD53" s="0" t="n">
        <f aca="false">IF(CC53=-1,-1, VALUE(MID(CB53,CC53+2, IFERROR(FIND(" ",CB53,CC53),999)-CC53-2)))</f>
        <v>-1</v>
      </c>
      <c r="CE53" s="0" t="str">
        <f aca="false">IF(OR(CC53=-1,IFERROR(INDEX(CC$2:CC$100,CD53),999)&gt;=0),CB53, REPLACE(CB53,CC53,IFERROR(FIND(" ",CB53,CC53),999)-CC53,                   INDEX(CB$2:CB$100,CD53)                  ) )</f>
        <v/>
      </c>
      <c r="CF53" s="0" t="n">
        <f aca="false">IFERROR(FIND("f_",LOWER(CE53)),-1)</f>
        <v>-1</v>
      </c>
      <c r="CG53" s="0" t="n">
        <f aca="false">IF(CF53=-1,-1, VALUE(MID(CE53,CF53+2, IFERROR(FIND(" ",CE53,CF53),999)-CF53-2)))</f>
        <v>-1</v>
      </c>
      <c r="CH53" s="0" t="str">
        <f aca="false">IF(OR(CF53=-1,IFERROR(INDEX(CF$2:CF$100,CG53),999)&gt;=0),CE53, REPLACE(CE53,CF53,IFERROR(FIND(" ",CE53,CF53),999)-CF53,                   INDEX(CE$2:CE$100,CG53)                  ) )</f>
        <v/>
      </c>
      <c r="CI53" s="0" t="n">
        <f aca="false">IFERROR(FIND("f_",LOWER(CH53)),-1)</f>
        <v>-1</v>
      </c>
      <c r="CJ53" s="0" t="n">
        <f aca="false">IF(CI53=-1,-1, VALUE(MID(CH53,CI53+2, IFERROR(FIND(" ",CH53,CI53),999)-CI53-2)))</f>
        <v>-1</v>
      </c>
      <c r="CK53" s="0" t="str">
        <f aca="false">IF(OR(CI53=-1,IFERROR(INDEX(CI$2:CI$100,CJ53),999)&gt;=0),CH53, REPLACE(CH53,CI53,IFERROR(FIND(" ",CH53,CI53),999)-CI53,                   INDEX(CH$2:CH$100,CJ53)                  ) )</f>
        <v/>
      </c>
      <c r="CL53" s="0" t="n">
        <f aca="false">IFERROR(FIND("f_",LOWER(CK53)),-1)</f>
        <v>-1</v>
      </c>
      <c r="CM53" s="0" t="n">
        <f aca="false">IF(CL53=-1,-1, VALUE(MID(CK53,CL53+2, IFERROR(FIND(" ",CK53,CL53),999)-CL53-2)))</f>
        <v>-1</v>
      </c>
      <c r="CN53" s="0" t="str">
        <f aca="false">IF(OR(CL53=-1,IFERROR(INDEX(CL$2:CL$100,CM53),999)&gt;=0),CK53, REPLACE(CK53,CL53,IFERROR(FIND(" ",CK53,CL53),999)-CL53,                   INDEX(CK$2:CK$100,CM53)                  ) )</f>
        <v/>
      </c>
      <c r="CO53" s="0" t="n">
        <f aca="false">IFERROR(FIND("f_",LOWER(CN53)),-1)</f>
        <v>-1</v>
      </c>
      <c r="CP53" s="0" t="n">
        <f aca="false">IF(CO53=-1,-1, VALUE(MID(CN53,CO53+2, IFERROR(FIND(" ",CN53,CO53),999)-CO53-2)))</f>
        <v>-1</v>
      </c>
      <c r="CQ53" s="0" t="str">
        <f aca="false">IF(OR(CO53=-1,IFERROR(INDEX(CO$2:CO$100,CP53),999)&gt;=0),CN53, REPLACE(CN53,CO53,IFERROR(FIND(" ",CN53,CO53),999)-CO53,                   INDEX(CN$2:CN$100,CP53)                  ) )</f>
        <v/>
      </c>
      <c r="CR53" s="0" t="n">
        <f aca="false">IFERROR(FIND("f_",LOWER(CQ53)),-1)</f>
        <v>-1</v>
      </c>
      <c r="CS53" s="0" t="n">
        <f aca="false">IF(CR53=-1,-1, VALUE(MID(CQ53,CR53+2, IFERROR(FIND(" ",CQ53,CR53),999)-CR53-2)))</f>
        <v>-1</v>
      </c>
      <c r="CT53" s="0" t="str">
        <f aca="false">IF(OR(CR53=-1,IFERROR(INDEX(CR$2:CR$100,CS53),999)&gt;=0),CQ53, REPLACE(CQ53,CR53,IFERROR(FIND(" ",CQ53,CR53),999)-CR53,                   INDEX(CQ$2:CQ$100,CS53)                  ) )</f>
        <v/>
      </c>
      <c r="CU53" s="0" t="n">
        <f aca="false">IFERROR(FIND("f_",LOWER(CT53)),-1)</f>
        <v>-1</v>
      </c>
      <c r="CV53" s="0" t="n">
        <f aca="false">IF(CU53=-1,-1, VALUE(MID(CT53,CU53+2, IFERROR(FIND(" ",CT53,CU53),999)-CU53-2)))</f>
        <v>-1</v>
      </c>
      <c r="CW53" s="0" t="str">
        <f aca="false">IF(OR(CU53=-1,IFERROR(INDEX(CU$2:CU$100,CV53),999)&gt;=0),CT53, REPLACE(CT53,CU53,IFERROR(FIND(" ",CT53,CU53),999)-CU53,                   INDEX(CT$2:CT$100,CV53)                  ) )</f>
        <v/>
      </c>
      <c r="CX53" s="0" t="n">
        <f aca="false">IFERROR(FIND("f_",LOWER(CW53)),-1)</f>
        <v>-1</v>
      </c>
      <c r="CY53" s="0" t="n">
        <f aca="false">IF(CX53=-1,-1, VALUE(MID(CW53,CX53+2, IFERROR(FIND(" ",CW53,CX53),999)-CX53-2)))</f>
        <v>-1</v>
      </c>
      <c r="CZ53" s="0" t="str">
        <f aca="false">IF(OR(CX53=-1,IFERROR(INDEX(CX$2:CX$100,CY53),999)&gt;=0),CW53, REPLACE(CW53,CX53,IFERROR(FIND(" ",CW53,CX53),999)-CX53,                   INDEX(CW$2:CW$100,CY53)                  ) )</f>
        <v/>
      </c>
      <c r="DA53" s="0" t="n">
        <f aca="false">IFERROR(FIND("f_",LOWER(CZ53)),-1)</f>
        <v>-1</v>
      </c>
      <c r="DB53" s="0" t="n">
        <f aca="false">IF(DA53=-1,-1, VALUE(MID(CZ53,DA53+2, IFERROR(FIND(" ",CZ53,DA53),999)-DA53-2)))</f>
        <v>-1</v>
      </c>
      <c r="DC53" s="0" t="str">
        <f aca="false">IF(OR(DA53=-1,IFERROR(INDEX(DA$2:DA$100,DB53),999)&gt;=0),CZ53, REPLACE(CZ53,DA53,IFERROR(FIND(" ",CZ53,DA53),999)-DA53,                   INDEX(CZ$2:CZ$100,DB53)                  ) )</f>
        <v/>
      </c>
    </row>
    <row r="54" customFormat="false" ht="13.8" hidden="false" customHeight="false" outlineLevel="0" collapsed="false">
      <c r="D54" s="1"/>
      <c r="L54" s="0" t="str">
        <f aca="false">DC54</f>
        <v/>
      </c>
      <c r="O54" s="0" t="e">
        <f aca="false">IF(D54="join", E54&amp;"["&amp;G54&amp;"] = "&amp;F54&amp;"["&amp;G54&amp;"]" &amp;IF(H54="",""," ∧ "&amp;E54&amp;"["&amp;H54&amp;"] = "&amp;F54&amp;"["&amp;H54&amp;"]") &amp;IF(I54="",""," ∧ "&amp;E54&amp;"["&amp;I54&amp;"] = "&amp;F54&amp;"["&amp;I54&amp;"]"), NA())</f>
        <v>#N/A</v>
      </c>
      <c r="P54" s="0" t="e">
        <f aca="false">IFERROR(O54,VLOOKUP($D54,Relrows!$A:$E,5,0))</f>
        <v>#N/A</v>
      </c>
      <c r="Q54" s="0" t="e">
        <f aca="false">SUBSTITUTE(SUBSTITUTE(SUBSTITUTE(P54,"parm1",E54),"parm2",F54),"parm3",G54)</f>
        <v>#N/A</v>
      </c>
      <c r="R54" s="0" t="str">
        <f aca="false">IFERROR(VLOOKUP(ROW($A53),$J$2:$Q$100,COLUMN(Q53)-COLUMN(J53)+1,0),"")</f>
        <v/>
      </c>
      <c r="T54" s="0" t="str">
        <f aca="false">R54</f>
        <v/>
      </c>
      <c r="U54" s="0" t="n">
        <f aca="false">IFERROR(FIND("f_",LOWER(T54)),-1)</f>
        <v>-1</v>
      </c>
      <c r="V54" s="0" t="n">
        <f aca="false">IF(U54=-1,-1, VALUE(MID(T54,U54+2, IFERROR(FIND(" ",T54,U54),999)-U54-2)))</f>
        <v>-1</v>
      </c>
      <c r="W54" s="0" t="str">
        <f aca="false">IF(OR(U54=-1,IFERROR(INDEX(U$2:U$100,V54),999)&gt;=0),T54, REPLACE(T54,U54,IFERROR(FIND(" ",T54,U54),999)-U54,                   INDEX(T$2:T$100,V54)                  ) )</f>
        <v/>
      </c>
      <c r="X54" s="0" t="n">
        <f aca="false">IFERROR(FIND("f_",LOWER(W54)),-1)</f>
        <v>-1</v>
      </c>
      <c r="Y54" s="0" t="n">
        <f aca="false">IF(X54=-1,-1, VALUE(MID(W54,X54+2, IFERROR(FIND(" ",W54,X54),999)-X54-2)))</f>
        <v>-1</v>
      </c>
      <c r="Z54" s="0" t="str">
        <f aca="false">IF(OR(X54=-1,IFERROR(INDEX(X$2:X$100,Y54),999)&gt;=0),W54, REPLACE(W54,X54,IFERROR(FIND(" ",W54,X54),999)-X54,                   INDEX(W$2:W$100,Y54)                  ) )</f>
        <v/>
      </c>
      <c r="AA54" s="0" t="n">
        <f aca="false">IFERROR(FIND("f_",LOWER(Z54)),-1)</f>
        <v>-1</v>
      </c>
      <c r="AB54" s="0" t="n">
        <f aca="false">IF(AA54=-1,-1, VALUE(MID(Z54,AA54+2, IFERROR(FIND(" ",Z54,AA54),999)-AA54-2)))</f>
        <v>-1</v>
      </c>
      <c r="AC54" s="0" t="str">
        <f aca="false">IF(OR(AA54=-1,IFERROR(INDEX(AA$2:AA$100,AB54),999)&gt;=0),Z54, REPLACE(Z54,AA54,IFERROR(FIND(" ",Z54,AA54),999)-AA54,                   INDEX(Z$2:Z$100,AB54)                  ) )</f>
        <v/>
      </c>
      <c r="AD54" s="0" t="n">
        <f aca="false">IFERROR(FIND("f_",LOWER(AC54)),-1)</f>
        <v>-1</v>
      </c>
      <c r="AE54" s="0" t="n">
        <f aca="false">IF(AD54=-1,-1, VALUE(MID(AC54,AD54+2, IFERROR(FIND(" ",AC54,AD54),999)-AD54-2)))</f>
        <v>-1</v>
      </c>
      <c r="AF54" s="0" t="str">
        <f aca="false">IF(OR(AD54=-1,IFERROR(INDEX(AD$2:AD$100,AE54),999)&gt;=0),AC54, REPLACE(AC54,AD54,IFERROR(FIND(" ",AC54,AD54),999)-AD54,                   INDEX(AC$2:AC$100,AE54)                  ) )</f>
        <v/>
      </c>
      <c r="AG54" s="0" t="n">
        <f aca="false">IFERROR(FIND("f_",LOWER(AF54)),-1)</f>
        <v>-1</v>
      </c>
      <c r="AH54" s="0" t="n">
        <f aca="false">IF(AG54=-1,-1, VALUE(MID(AF54,AG54+2, IFERROR(FIND(" ",AF54,AG54),999)-AG54-2)))</f>
        <v>-1</v>
      </c>
      <c r="AI54" s="0" t="str">
        <f aca="false">IF(OR(AG54=-1,IFERROR(INDEX(AG$2:AG$100,AH54),999)&gt;=0),AF54, REPLACE(AF54,AG54,IFERROR(FIND(" ",AF54,AG54),999)-AG54,                   INDEX(AF$2:AF$100,AH54)                  ) )</f>
        <v/>
      </c>
      <c r="AJ54" s="0" t="n">
        <f aca="false">IFERROR(FIND("f_",LOWER(AI54)),-1)</f>
        <v>-1</v>
      </c>
      <c r="AK54" s="0" t="n">
        <f aca="false">IF(AJ54=-1,-1, VALUE(MID(AI54,AJ54+2, IFERROR(FIND(" ",AI54,AJ54),999)-AJ54-2)))</f>
        <v>-1</v>
      </c>
      <c r="AL54" s="0" t="str">
        <f aca="false">IF(OR(AJ54=-1,IFERROR(INDEX(AJ$2:AJ$100,AK54),999)&gt;=0),AI54, REPLACE(AI54,AJ54,IFERROR(FIND(" ",AI54,AJ54),999)-AJ54,                   INDEX(AI$2:AI$100,AK54)                  ) )</f>
        <v/>
      </c>
      <c r="AM54" s="0" t="n">
        <f aca="false">IFERROR(FIND("f_",LOWER(AL54)),-1)</f>
        <v>-1</v>
      </c>
      <c r="AN54" s="0" t="n">
        <f aca="false">IF(AM54=-1,-1, VALUE(MID(AL54,AM54+2, IFERROR(FIND(" ",AL54,AM54),999)-AM54-2)))</f>
        <v>-1</v>
      </c>
      <c r="AO54" s="0" t="str">
        <f aca="false">IF(OR(AM54=-1,IFERROR(INDEX(AM$2:AM$100,AN54),999)&gt;=0),AL54, REPLACE(AL54,AM54,IFERROR(FIND(" ",AL54,AM54),999)-AM54,                   INDEX(AL$2:AL$100,AN54)                  ) )</f>
        <v/>
      </c>
      <c r="AP54" s="0" t="n">
        <f aca="false">IFERROR(FIND("f_",LOWER(AO54)),-1)</f>
        <v>-1</v>
      </c>
      <c r="AQ54" s="0" t="n">
        <f aca="false">IF(AP54=-1,-1, VALUE(MID(AO54,AP54+2, IFERROR(FIND(" ",AO54,AP54),999)-AP54-2)))</f>
        <v>-1</v>
      </c>
      <c r="AR54" s="0" t="str">
        <f aca="false">IF(OR(AP54=-1,IFERROR(INDEX(AP$2:AP$100,AQ54),999)&gt;=0),AO54, REPLACE(AO54,AP54,IFERROR(FIND(" ",AO54,AP54),999)-AP54,                   INDEX(AO$2:AO$100,AQ54)                  ) )</f>
        <v/>
      </c>
      <c r="AS54" s="0" t="n">
        <f aca="false">IFERROR(FIND("f_",LOWER(AR54)),-1)</f>
        <v>-1</v>
      </c>
      <c r="AT54" s="0" t="n">
        <f aca="false">IF(AS54=-1,-1, VALUE(MID(AR54,AS54+2, IFERROR(FIND(" ",AR54,AS54),999)-AS54-2)))</f>
        <v>-1</v>
      </c>
      <c r="AU54" s="0" t="str">
        <f aca="false">IF(OR(AS54=-1,IFERROR(INDEX(AS$2:AS$100,AT54),999)&gt;=0),AR54, REPLACE(AR54,AS54,IFERROR(FIND(" ",AR54,AS54),999)-AS54,                   INDEX(AR$2:AR$100,AT54)                  ) )</f>
        <v/>
      </c>
      <c r="AV54" s="0" t="n">
        <f aca="false">IFERROR(FIND("f_",LOWER(AU54)),-1)</f>
        <v>-1</v>
      </c>
      <c r="AW54" s="0" t="n">
        <f aca="false">IF(AV54=-1,-1, VALUE(MID(AU54,AV54+2, IFERROR(FIND(" ",AU54,AV54),999)-AV54-2)))</f>
        <v>-1</v>
      </c>
      <c r="AX54" s="0" t="str">
        <f aca="false">IF(OR(AV54=-1,IFERROR(INDEX(AV$2:AV$100,AW54),999)&gt;=0),AU54, REPLACE(AU54,AV54,IFERROR(FIND(" ",AU54,AV54),999)-AV54,                   INDEX(AU$2:AU$100,AW54)                  ) )</f>
        <v/>
      </c>
      <c r="AY54" s="0" t="n">
        <f aca="false">IFERROR(FIND("f_",LOWER(AX54)),-1)</f>
        <v>-1</v>
      </c>
      <c r="AZ54" s="0" t="n">
        <f aca="false">IF(AY54=-1,-1, VALUE(MID(AX54,AY54+2, IFERROR(FIND(" ",AX54,AY54),999)-AY54-2)))</f>
        <v>-1</v>
      </c>
      <c r="BA54" s="0" t="str">
        <f aca="false">IF(OR(AY54=-1,IFERROR(INDEX(AY$2:AY$100,AZ54),999)&gt;=0),AX54, REPLACE(AX54,AY54,IFERROR(FIND(" ",AX54,AY54),999)-AY54,                   INDEX(AX$2:AX$100,AZ54)                  ) )</f>
        <v/>
      </c>
      <c r="BB54" s="0" t="n">
        <f aca="false">IFERROR(FIND("f_",LOWER(BA54)),-1)</f>
        <v>-1</v>
      </c>
      <c r="BC54" s="0" t="n">
        <f aca="false">IF(BB54=-1,-1, VALUE(MID(BA54,BB54+2, IFERROR(FIND(" ",BA54,BB54),999)-BB54-2)))</f>
        <v>-1</v>
      </c>
      <c r="BD54" s="0" t="str">
        <f aca="false">IF(OR(BB54=-1,IFERROR(INDEX(BB$2:BB$100,BC54),999)&gt;=0),BA54, REPLACE(BA54,BB54,IFERROR(FIND(" ",BA54,BB54),999)-BB54,                   INDEX(BA$2:BA$100,BC54)                  ) )</f>
        <v/>
      </c>
      <c r="BE54" s="0" t="n">
        <f aca="false">IFERROR(FIND("f_",LOWER(BD54)),-1)</f>
        <v>-1</v>
      </c>
      <c r="BF54" s="0" t="n">
        <f aca="false">IF(BE54=-1,-1, VALUE(MID(BD54,BE54+2, IFERROR(FIND(" ",BD54,BE54),999)-BE54-2)))</f>
        <v>-1</v>
      </c>
      <c r="BG54" s="0" t="str">
        <f aca="false">IF(OR(BE54=-1,IFERROR(INDEX(BE$2:BE$100,BF54),999)&gt;=0),BD54, REPLACE(BD54,BE54,IFERROR(FIND(" ",BD54,BE54),999)-BE54,                   INDEX(BD$2:BD$100,BF54)                  ) )</f>
        <v/>
      </c>
      <c r="BH54" s="0" t="n">
        <f aca="false">IFERROR(FIND("f_",LOWER(BG54)),-1)</f>
        <v>-1</v>
      </c>
      <c r="BI54" s="0" t="n">
        <f aca="false">IF(BH54=-1,-1, VALUE(MID(BG54,BH54+2, IFERROR(FIND(" ",BG54,BH54),999)-BH54-2)))</f>
        <v>-1</v>
      </c>
      <c r="BJ54" s="0" t="str">
        <f aca="false">IF(OR(BH54=-1,IFERROR(INDEX(BH$2:BH$100,BI54),999)&gt;=0),BG54, REPLACE(BG54,BH54,IFERROR(FIND(" ",BG54,BH54),999)-BH54,                   INDEX(BG$2:BG$100,BI54)                  ) )</f>
        <v/>
      </c>
      <c r="BK54" s="0" t="n">
        <f aca="false">IFERROR(FIND("f_",LOWER(BJ54)),-1)</f>
        <v>-1</v>
      </c>
      <c r="BL54" s="0" t="n">
        <f aca="false">IF(BK54=-1,-1, VALUE(MID(BJ54,BK54+2, IFERROR(FIND(" ",BJ54,BK54),999)-BK54-2)))</f>
        <v>-1</v>
      </c>
      <c r="BM54" s="0" t="str">
        <f aca="false">IF(OR(BK54=-1,IFERROR(INDEX(BK$2:BK$100,BL54),999)&gt;=0),BJ54, REPLACE(BJ54,BK54,IFERROR(FIND(" ",BJ54,BK54),999)-BK54,                   INDEX(BJ$2:BJ$100,BL54)                  ) )</f>
        <v/>
      </c>
      <c r="BN54" s="0" t="n">
        <f aca="false">IFERROR(FIND("f_",LOWER(BM54)),-1)</f>
        <v>-1</v>
      </c>
      <c r="BO54" s="0" t="n">
        <f aca="false">IF(BN54=-1,-1, VALUE(MID(BM54,BN54+2, IFERROR(FIND(" ",BM54,BN54),999)-BN54-2)))</f>
        <v>-1</v>
      </c>
      <c r="BP54" s="0" t="str">
        <f aca="false">IF(OR(BN54=-1,IFERROR(INDEX(BN$2:BN$100,BO54),999)&gt;=0),BM54, REPLACE(BM54,BN54,IFERROR(FIND(" ",BM54,BN54),999)-BN54,                   INDEX(BM$2:BM$100,BO54)                  ) )</f>
        <v/>
      </c>
      <c r="BQ54" s="0" t="n">
        <f aca="false">IFERROR(FIND("f_",LOWER(BP54)),-1)</f>
        <v>-1</v>
      </c>
      <c r="BR54" s="0" t="n">
        <f aca="false">IF(BQ54=-1,-1, VALUE(MID(BP54,BQ54+2, IFERROR(FIND(" ",BP54,BQ54),999)-BQ54-2)))</f>
        <v>-1</v>
      </c>
      <c r="BS54" s="0" t="str">
        <f aca="false">IF(OR(BQ54=-1,IFERROR(INDEX(BQ$2:BQ$100,BR54),999)&gt;=0),BP54, REPLACE(BP54,BQ54,IFERROR(FIND(" ",BP54,BQ54),999)-BQ54,                   INDEX(BP$2:BP$100,BR54)                  ) )</f>
        <v/>
      </c>
      <c r="BT54" s="0" t="n">
        <f aca="false">IFERROR(FIND("f_",LOWER(BS54)),-1)</f>
        <v>-1</v>
      </c>
      <c r="BU54" s="0" t="n">
        <f aca="false">IF(BT54=-1,-1, VALUE(MID(BS54,BT54+2, IFERROR(FIND(" ",BS54,BT54),999)-BT54-2)))</f>
        <v>-1</v>
      </c>
      <c r="BV54" s="0" t="str">
        <f aca="false">IF(OR(BT54=-1,IFERROR(INDEX(BT$2:BT$100,BU54),999)&gt;=0),BS54, REPLACE(BS54,BT54,IFERROR(FIND(" ",BS54,BT54),999)-BT54,                   INDEX(BS$2:BS$100,BU54)                  ) )</f>
        <v/>
      </c>
      <c r="BW54" s="0" t="n">
        <f aca="false">IFERROR(FIND("f_",LOWER(BV54)),-1)</f>
        <v>-1</v>
      </c>
      <c r="BX54" s="0" t="n">
        <f aca="false">IF(BW54=-1,-1, VALUE(MID(BV54,BW54+2, IFERROR(FIND(" ",BV54,BW54),999)-BW54-2)))</f>
        <v>-1</v>
      </c>
      <c r="BY54" s="0" t="str">
        <f aca="false">IF(OR(BW54=-1,IFERROR(INDEX(BW$2:BW$100,BX54),999)&gt;=0),BV54, REPLACE(BV54,BW54,IFERROR(FIND(" ",BV54,BW54),999)-BW54,                   INDEX(BV$2:BV$100,BX54)                  ) )</f>
        <v/>
      </c>
      <c r="BZ54" s="0" t="n">
        <f aca="false">IFERROR(FIND("f_",LOWER(BY54)),-1)</f>
        <v>-1</v>
      </c>
      <c r="CA54" s="0" t="n">
        <f aca="false">IF(BZ54=-1,-1, VALUE(MID(BY54,BZ54+2, IFERROR(FIND(" ",BY54,BZ54),999)-BZ54-2)))</f>
        <v>-1</v>
      </c>
      <c r="CB54" s="0" t="str">
        <f aca="false">IF(OR(BZ54=-1,IFERROR(INDEX(BZ$2:BZ$100,CA54),999)&gt;=0),BY54, REPLACE(BY54,BZ54,IFERROR(FIND(" ",BY54,BZ54),999)-BZ54,                   INDEX(BY$2:BY$100,CA54)                  ) )</f>
        <v/>
      </c>
      <c r="CC54" s="0" t="n">
        <f aca="false">IFERROR(FIND("f_",LOWER(CB54)),-1)</f>
        <v>-1</v>
      </c>
      <c r="CD54" s="0" t="n">
        <f aca="false">IF(CC54=-1,-1, VALUE(MID(CB54,CC54+2, IFERROR(FIND(" ",CB54,CC54),999)-CC54-2)))</f>
        <v>-1</v>
      </c>
      <c r="CE54" s="0" t="str">
        <f aca="false">IF(OR(CC54=-1,IFERROR(INDEX(CC$2:CC$100,CD54),999)&gt;=0),CB54, REPLACE(CB54,CC54,IFERROR(FIND(" ",CB54,CC54),999)-CC54,                   INDEX(CB$2:CB$100,CD54)                  ) )</f>
        <v/>
      </c>
      <c r="CF54" s="0" t="n">
        <f aca="false">IFERROR(FIND("f_",LOWER(CE54)),-1)</f>
        <v>-1</v>
      </c>
      <c r="CG54" s="0" t="n">
        <f aca="false">IF(CF54=-1,-1, VALUE(MID(CE54,CF54+2, IFERROR(FIND(" ",CE54,CF54),999)-CF54-2)))</f>
        <v>-1</v>
      </c>
      <c r="CH54" s="0" t="str">
        <f aca="false">IF(OR(CF54=-1,IFERROR(INDEX(CF$2:CF$100,CG54),999)&gt;=0),CE54, REPLACE(CE54,CF54,IFERROR(FIND(" ",CE54,CF54),999)-CF54,                   INDEX(CE$2:CE$100,CG54)                  ) )</f>
        <v/>
      </c>
      <c r="CI54" s="0" t="n">
        <f aca="false">IFERROR(FIND("f_",LOWER(CH54)),-1)</f>
        <v>-1</v>
      </c>
      <c r="CJ54" s="0" t="n">
        <f aca="false">IF(CI54=-1,-1, VALUE(MID(CH54,CI54+2, IFERROR(FIND(" ",CH54,CI54),999)-CI54-2)))</f>
        <v>-1</v>
      </c>
      <c r="CK54" s="0" t="str">
        <f aca="false">IF(OR(CI54=-1,IFERROR(INDEX(CI$2:CI$100,CJ54),999)&gt;=0),CH54, REPLACE(CH54,CI54,IFERROR(FIND(" ",CH54,CI54),999)-CI54,                   INDEX(CH$2:CH$100,CJ54)                  ) )</f>
        <v/>
      </c>
      <c r="CL54" s="0" t="n">
        <f aca="false">IFERROR(FIND("f_",LOWER(CK54)),-1)</f>
        <v>-1</v>
      </c>
      <c r="CM54" s="0" t="n">
        <f aca="false">IF(CL54=-1,-1, VALUE(MID(CK54,CL54+2, IFERROR(FIND(" ",CK54,CL54),999)-CL54-2)))</f>
        <v>-1</v>
      </c>
      <c r="CN54" s="0" t="str">
        <f aca="false">IF(OR(CL54=-1,IFERROR(INDEX(CL$2:CL$100,CM54),999)&gt;=0),CK54, REPLACE(CK54,CL54,IFERROR(FIND(" ",CK54,CL54),999)-CL54,                   INDEX(CK$2:CK$100,CM54)                  ) )</f>
        <v/>
      </c>
      <c r="CO54" s="0" t="n">
        <f aca="false">IFERROR(FIND("f_",LOWER(CN54)),-1)</f>
        <v>-1</v>
      </c>
      <c r="CP54" s="0" t="n">
        <f aca="false">IF(CO54=-1,-1, VALUE(MID(CN54,CO54+2, IFERROR(FIND(" ",CN54,CO54),999)-CO54-2)))</f>
        <v>-1</v>
      </c>
      <c r="CQ54" s="0" t="str">
        <f aca="false">IF(OR(CO54=-1,IFERROR(INDEX(CO$2:CO$100,CP54),999)&gt;=0),CN54, REPLACE(CN54,CO54,IFERROR(FIND(" ",CN54,CO54),999)-CO54,                   INDEX(CN$2:CN$100,CP54)                  ) )</f>
        <v/>
      </c>
      <c r="CR54" s="0" t="n">
        <f aca="false">IFERROR(FIND("f_",LOWER(CQ54)),-1)</f>
        <v>-1</v>
      </c>
      <c r="CS54" s="0" t="n">
        <f aca="false">IF(CR54=-1,-1, VALUE(MID(CQ54,CR54+2, IFERROR(FIND(" ",CQ54,CR54),999)-CR54-2)))</f>
        <v>-1</v>
      </c>
      <c r="CT54" s="0" t="str">
        <f aca="false">IF(OR(CR54=-1,IFERROR(INDEX(CR$2:CR$100,CS54),999)&gt;=0),CQ54, REPLACE(CQ54,CR54,IFERROR(FIND(" ",CQ54,CR54),999)-CR54,                   INDEX(CQ$2:CQ$100,CS54)                  ) )</f>
        <v/>
      </c>
      <c r="CU54" s="0" t="n">
        <f aca="false">IFERROR(FIND("f_",LOWER(CT54)),-1)</f>
        <v>-1</v>
      </c>
      <c r="CV54" s="0" t="n">
        <f aca="false">IF(CU54=-1,-1, VALUE(MID(CT54,CU54+2, IFERROR(FIND(" ",CT54,CU54),999)-CU54-2)))</f>
        <v>-1</v>
      </c>
      <c r="CW54" s="0" t="str">
        <f aca="false">IF(OR(CU54=-1,IFERROR(INDEX(CU$2:CU$100,CV54),999)&gt;=0),CT54, REPLACE(CT54,CU54,IFERROR(FIND(" ",CT54,CU54),999)-CU54,                   INDEX(CT$2:CT$100,CV54)                  ) )</f>
        <v/>
      </c>
      <c r="CX54" s="0" t="n">
        <f aca="false">IFERROR(FIND("f_",LOWER(CW54)),-1)</f>
        <v>-1</v>
      </c>
      <c r="CY54" s="0" t="n">
        <f aca="false">IF(CX54=-1,-1, VALUE(MID(CW54,CX54+2, IFERROR(FIND(" ",CW54,CX54),999)-CX54-2)))</f>
        <v>-1</v>
      </c>
      <c r="CZ54" s="0" t="str">
        <f aca="false">IF(OR(CX54=-1,IFERROR(INDEX(CX$2:CX$100,CY54),999)&gt;=0),CW54, REPLACE(CW54,CX54,IFERROR(FIND(" ",CW54,CX54),999)-CX54,                   INDEX(CW$2:CW$100,CY54)                  ) )</f>
        <v/>
      </c>
      <c r="DA54" s="0" t="n">
        <f aca="false">IFERROR(FIND("f_",LOWER(CZ54)),-1)</f>
        <v>-1</v>
      </c>
      <c r="DB54" s="0" t="n">
        <f aca="false">IF(DA54=-1,-1, VALUE(MID(CZ54,DA54+2, IFERROR(FIND(" ",CZ54,DA54),999)-DA54-2)))</f>
        <v>-1</v>
      </c>
      <c r="DC54" s="0" t="str">
        <f aca="false">IF(OR(DA54=-1,IFERROR(INDEX(DA$2:DA$100,DB54),999)&gt;=0),CZ54, REPLACE(CZ54,DA54,IFERROR(FIND(" ",CZ54,DA54),999)-DA54,                   INDEX(CZ$2:CZ$100,DB54)                  ) )</f>
        <v/>
      </c>
    </row>
    <row r="55" customFormat="false" ht="13.8" hidden="false" customHeight="false" outlineLevel="0" collapsed="false">
      <c r="D55" s="1"/>
      <c r="L55" s="0" t="str">
        <f aca="false">DC55</f>
        <v/>
      </c>
      <c r="O55" s="0" t="e">
        <f aca="false">IF(D55="join", E55&amp;"["&amp;G55&amp;"] = "&amp;F55&amp;"["&amp;G55&amp;"]" &amp;IF(H55="",""," ∧ "&amp;E55&amp;"["&amp;H55&amp;"] = "&amp;F55&amp;"["&amp;H55&amp;"]") &amp;IF(I55="",""," ∧ "&amp;E55&amp;"["&amp;I55&amp;"] = "&amp;F55&amp;"["&amp;I55&amp;"]"), NA())</f>
        <v>#N/A</v>
      </c>
      <c r="P55" s="0" t="e">
        <f aca="false">IFERROR(O55,VLOOKUP($D55,Relrows!$A:$E,5,0))</f>
        <v>#N/A</v>
      </c>
      <c r="Q55" s="0" t="e">
        <f aca="false">SUBSTITUTE(SUBSTITUTE(SUBSTITUTE(P55,"parm1",E55),"parm2",F55),"parm3",G55)</f>
        <v>#N/A</v>
      </c>
      <c r="R55" s="0" t="str">
        <f aca="false">IFERROR(VLOOKUP(ROW($A54),$J$2:$Q$100,COLUMN(Q54)-COLUMN(J54)+1,0),"")</f>
        <v/>
      </c>
      <c r="T55" s="0" t="str">
        <f aca="false">R55</f>
        <v/>
      </c>
      <c r="U55" s="0" t="n">
        <f aca="false">IFERROR(FIND("f_",LOWER(T55)),-1)</f>
        <v>-1</v>
      </c>
      <c r="V55" s="0" t="n">
        <f aca="false">IF(U55=-1,-1, VALUE(MID(T55,U55+2, IFERROR(FIND(" ",T55,U55),999)-U55-2)))</f>
        <v>-1</v>
      </c>
      <c r="W55" s="0" t="str">
        <f aca="false">IF(OR(U55=-1,IFERROR(INDEX(U$2:U$100,V55),999)&gt;=0),T55, REPLACE(T55,U55,IFERROR(FIND(" ",T55,U55),999)-U55,                   INDEX(T$2:T$100,V55)                  ) )</f>
        <v/>
      </c>
      <c r="X55" s="0" t="n">
        <f aca="false">IFERROR(FIND("f_",LOWER(W55)),-1)</f>
        <v>-1</v>
      </c>
      <c r="Y55" s="0" t="n">
        <f aca="false">IF(X55=-1,-1, VALUE(MID(W55,X55+2, IFERROR(FIND(" ",W55,X55),999)-X55-2)))</f>
        <v>-1</v>
      </c>
      <c r="Z55" s="0" t="str">
        <f aca="false">IF(OR(X55=-1,IFERROR(INDEX(X$2:X$100,Y55),999)&gt;=0),W55, REPLACE(W55,X55,IFERROR(FIND(" ",W55,X55),999)-X55,                   INDEX(W$2:W$100,Y55)                  ) )</f>
        <v/>
      </c>
      <c r="AA55" s="0" t="n">
        <f aca="false">IFERROR(FIND("f_",LOWER(Z55)),-1)</f>
        <v>-1</v>
      </c>
      <c r="AB55" s="0" t="n">
        <f aca="false">IF(AA55=-1,-1, VALUE(MID(Z55,AA55+2, IFERROR(FIND(" ",Z55,AA55),999)-AA55-2)))</f>
        <v>-1</v>
      </c>
      <c r="AC55" s="0" t="str">
        <f aca="false">IF(OR(AA55=-1,IFERROR(INDEX(AA$2:AA$100,AB55),999)&gt;=0),Z55, REPLACE(Z55,AA55,IFERROR(FIND(" ",Z55,AA55),999)-AA55,                   INDEX(Z$2:Z$100,AB55)                  ) )</f>
        <v/>
      </c>
      <c r="AD55" s="0" t="n">
        <f aca="false">IFERROR(FIND("f_",LOWER(AC55)),-1)</f>
        <v>-1</v>
      </c>
      <c r="AE55" s="0" t="n">
        <f aca="false">IF(AD55=-1,-1, VALUE(MID(AC55,AD55+2, IFERROR(FIND(" ",AC55,AD55),999)-AD55-2)))</f>
        <v>-1</v>
      </c>
      <c r="AF55" s="0" t="str">
        <f aca="false">IF(OR(AD55=-1,IFERROR(INDEX(AD$2:AD$100,AE55),999)&gt;=0),AC55, REPLACE(AC55,AD55,IFERROR(FIND(" ",AC55,AD55),999)-AD55,                   INDEX(AC$2:AC$100,AE55)                  ) )</f>
        <v/>
      </c>
      <c r="AG55" s="0" t="n">
        <f aca="false">IFERROR(FIND("f_",LOWER(AF55)),-1)</f>
        <v>-1</v>
      </c>
      <c r="AH55" s="0" t="n">
        <f aca="false">IF(AG55=-1,-1, VALUE(MID(AF55,AG55+2, IFERROR(FIND(" ",AF55,AG55),999)-AG55-2)))</f>
        <v>-1</v>
      </c>
      <c r="AI55" s="0" t="str">
        <f aca="false">IF(OR(AG55=-1,IFERROR(INDEX(AG$2:AG$100,AH55),999)&gt;=0),AF55, REPLACE(AF55,AG55,IFERROR(FIND(" ",AF55,AG55),999)-AG55,                   INDEX(AF$2:AF$100,AH55)                  ) )</f>
        <v/>
      </c>
      <c r="AJ55" s="0" t="n">
        <f aca="false">IFERROR(FIND("f_",LOWER(AI55)),-1)</f>
        <v>-1</v>
      </c>
      <c r="AK55" s="0" t="n">
        <f aca="false">IF(AJ55=-1,-1, VALUE(MID(AI55,AJ55+2, IFERROR(FIND(" ",AI55,AJ55),999)-AJ55-2)))</f>
        <v>-1</v>
      </c>
      <c r="AL55" s="0" t="str">
        <f aca="false">IF(OR(AJ55=-1,IFERROR(INDEX(AJ$2:AJ$100,AK55),999)&gt;=0),AI55, REPLACE(AI55,AJ55,IFERROR(FIND(" ",AI55,AJ55),999)-AJ55,                   INDEX(AI$2:AI$100,AK55)                  ) )</f>
        <v/>
      </c>
      <c r="AM55" s="0" t="n">
        <f aca="false">IFERROR(FIND("f_",LOWER(AL55)),-1)</f>
        <v>-1</v>
      </c>
      <c r="AN55" s="0" t="n">
        <f aca="false">IF(AM55=-1,-1, VALUE(MID(AL55,AM55+2, IFERROR(FIND(" ",AL55,AM55),999)-AM55-2)))</f>
        <v>-1</v>
      </c>
      <c r="AO55" s="0" t="str">
        <f aca="false">IF(OR(AM55=-1,IFERROR(INDEX(AM$2:AM$100,AN55),999)&gt;=0),AL55, REPLACE(AL55,AM55,IFERROR(FIND(" ",AL55,AM55),999)-AM55,                   INDEX(AL$2:AL$100,AN55)                  ) )</f>
        <v/>
      </c>
      <c r="AP55" s="0" t="n">
        <f aca="false">IFERROR(FIND("f_",LOWER(AO55)),-1)</f>
        <v>-1</v>
      </c>
      <c r="AQ55" s="0" t="n">
        <f aca="false">IF(AP55=-1,-1, VALUE(MID(AO55,AP55+2, IFERROR(FIND(" ",AO55,AP55),999)-AP55-2)))</f>
        <v>-1</v>
      </c>
      <c r="AR55" s="0" t="str">
        <f aca="false">IF(OR(AP55=-1,IFERROR(INDEX(AP$2:AP$100,AQ55),999)&gt;=0),AO55, REPLACE(AO55,AP55,IFERROR(FIND(" ",AO55,AP55),999)-AP55,                   INDEX(AO$2:AO$100,AQ55)                  ) )</f>
        <v/>
      </c>
      <c r="AS55" s="0" t="n">
        <f aca="false">IFERROR(FIND("f_",LOWER(AR55)),-1)</f>
        <v>-1</v>
      </c>
      <c r="AT55" s="0" t="n">
        <f aca="false">IF(AS55=-1,-1, VALUE(MID(AR55,AS55+2, IFERROR(FIND(" ",AR55,AS55),999)-AS55-2)))</f>
        <v>-1</v>
      </c>
      <c r="AU55" s="0" t="str">
        <f aca="false">IF(OR(AS55=-1,IFERROR(INDEX(AS$2:AS$100,AT55),999)&gt;=0),AR55, REPLACE(AR55,AS55,IFERROR(FIND(" ",AR55,AS55),999)-AS55,                   INDEX(AR$2:AR$100,AT55)                  ) )</f>
        <v/>
      </c>
      <c r="AV55" s="0" t="n">
        <f aca="false">IFERROR(FIND("f_",LOWER(AU55)),-1)</f>
        <v>-1</v>
      </c>
      <c r="AW55" s="0" t="n">
        <f aca="false">IF(AV55=-1,-1, VALUE(MID(AU55,AV55+2, IFERROR(FIND(" ",AU55,AV55),999)-AV55-2)))</f>
        <v>-1</v>
      </c>
      <c r="AX55" s="0" t="str">
        <f aca="false">IF(OR(AV55=-1,IFERROR(INDEX(AV$2:AV$100,AW55),999)&gt;=0),AU55, REPLACE(AU55,AV55,IFERROR(FIND(" ",AU55,AV55),999)-AV55,                   INDEX(AU$2:AU$100,AW55)                  ) )</f>
        <v/>
      </c>
      <c r="AY55" s="0" t="n">
        <f aca="false">IFERROR(FIND("f_",LOWER(AX55)),-1)</f>
        <v>-1</v>
      </c>
      <c r="AZ55" s="0" t="n">
        <f aca="false">IF(AY55=-1,-1, VALUE(MID(AX55,AY55+2, IFERROR(FIND(" ",AX55,AY55),999)-AY55-2)))</f>
        <v>-1</v>
      </c>
      <c r="BA55" s="0" t="str">
        <f aca="false">IF(OR(AY55=-1,IFERROR(INDEX(AY$2:AY$100,AZ55),999)&gt;=0),AX55, REPLACE(AX55,AY55,IFERROR(FIND(" ",AX55,AY55),999)-AY55,                   INDEX(AX$2:AX$100,AZ55)                  ) )</f>
        <v/>
      </c>
      <c r="BB55" s="0" t="n">
        <f aca="false">IFERROR(FIND("f_",LOWER(BA55)),-1)</f>
        <v>-1</v>
      </c>
      <c r="BC55" s="0" t="n">
        <f aca="false">IF(BB55=-1,-1, VALUE(MID(BA55,BB55+2, IFERROR(FIND(" ",BA55,BB55),999)-BB55-2)))</f>
        <v>-1</v>
      </c>
      <c r="BD55" s="0" t="str">
        <f aca="false">IF(OR(BB55=-1,IFERROR(INDEX(BB$2:BB$100,BC55),999)&gt;=0),BA55, REPLACE(BA55,BB55,IFERROR(FIND(" ",BA55,BB55),999)-BB55,                   INDEX(BA$2:BA$100,BC55)                  ) )</f>
        <v/>
      </c>
      <c r="BE55" s="0" t="n">
        <f aca="false">IFERROR(FIND("f_",LOWER(BD55)),-1)</f>
        <v>-1</v>
      </c>
      <c r="BF55" s="0" t="n">
        <f aca="false">IF(BE55=-1,-1, VALUE(MID(BD55,BE55+2, IFERROR(FIND(" ",BD55,BE55),999)-BE55-2)))</f>
        <v>-1</v>
      </c>
      <c r="BG55" s="0" t="str">
        <f aca="false">IF(OR(BE55=-1,IFERROR(INDEX(BE$2:BE$100,BF55),999)&gt;=0),BD55, REPLACE(BD55,BE55,IFERROR(FIND(" ",BD55,BE55),999)-BE55,                   INDEX(BD$2:BD$100,BF55)                  ) )</f>
        <v/>
      </c>
      <c r="BH55" s="0" t="n">
        <f aca="false">IFERROR(FIND("f_",LOWER(BG55)),-1)</f>
        <v>-1</v>
      </c>
      <c r="BI55" s="0" t="n">
        <f aca="false">IF(BH55=-1,-1, VALUE(MID(BG55,BH55+2, IFERROR(FIND(" ",BG55,BH55),999)-BH55-2)))</f>
        <v>-1</v>
      </c>
      <c r="BJ55" s="0" t="str">
        <f aca="false">IF(OR(BH55=-1,IFERROR(INDEX(BH$2:BH$100,BI55),999)&gt;=0),BG55, REPLACE(BG55,BH55,IFERROR(FIND(" ",BG55,BH55),999)-BH55,                   INDEX(BG$2:BG$100,BI55)                  ) )</f>
        <v/>
      </c>
      <c r="BK55" s="0" t="n">
        <f aca="false">IFERROR(FIND("f_",LOWER(BJ55)),-1)</f>
        <v>-1</v>
      </c>
      <c r="BL55" s="0" t="n">
        <f aca="false">IF(BK55=-1,-1, VALUE(MID(BJ55,BK55+2, IFERROR(FIND(" ",BJ55,BK55),999)-BK55-2)))</f>
        <v>-1</v>
      </c>
      <c r="BM55" s="0" t="str">
        <f aca="false">IF(OR(BK55=-1,IFERROR(INDEX(BK$2:BK$100,BL55),999)&gt;=0),BJ55, REPLACE(BJ55,BK55,IFERROR(FIND(" ",BJ55,BK55),999)-BK55,                   INDEX(BJ$2:BJ$100,BL55)                  ) )</f>
        <v/>
      </c>
      <c r="BN55" s="0" t="n">
        <f aca="false">IFERROR(FIND("f_",LOWER(BM55)),-1)</f>
        <v>-1</v>
      </c>
      <c r="BO55" s="0" t="n">
        <f aca="false">IF(BN55=-1,-1, VALUE(MID(BM55,BN55+2, IFERROR(FIND(" ",BM55,BN55),999)-BN55-2)))</f>
        <v>-1</v>
      </c>
      <c r="BP55" s="0" t="str">
        <f aca="false">IF(OR(BN55=-1,IFERROR(INDEX(BN$2:BN$100,BO55),999)&gt;=0),BM55, REPLACE(BM55,BN55,IFERROR(FIND(" ",BM55,BN55),999)-BN55,                   INDEX(BM$2:BM$100,BO55)                  ) )</f>
        <v/>
      </c>
      <c r="BQ55" s="0" t="n">
        <f aca="false">IFERROR(FIND("f_",LOWER(BP55)),-1)</f>
        <v>-1</v>
      </c>
      <c r="BR55" s="0" t="n">
        <f aca="false">IF(BQ55=-1,-1, VALUE(MID(BP55,BQ55+2, IFERROR(FIND(" ",BP55,BQ55),999)-BQ55-2)))</f>
        <v>-1</v>
      </c>
      <c r="BS55" s="0" t="str">
        <f aca="false">IF(OR(BQ55=-1,IFERROR(INDEX(BQ$2:BQ$100,BR55),999)&gt;=0),BP55, REPLACE(BP55,BQ55,IFERROR(FIND(" ",BP55,BQ55),999)-BQ55,                   INDEX(BP$2:BP$100,BR55)                  ) )</f>
        <v/>
      </c>
      <c r="BT55" s="0" t="n">
        <f aca="false">IFERROR(FIND("f_",LOWER(BS55)),-1)</f>
        <v>-1</v>
      </c>
      <c r="BU55" s="0" t="n">
        <f aca="false">IF(BT55=-1,-1, VALUE(MID(BS55,BT55+2, IFERROR(FIND(" ",BS55,BT55),999)-BT55-2)))</f>
        <v>-1</v>
      </c>
      <c r="BV55" s="0" t="str">
        <f aca="false">IF(OR(BT55=-1,IFERROR(INDEX(BT$2:BT$100,BU55),999)&gt;=0),BS55, REPLACE(BS55,BT55,IFERROR(FIND(" ",BS55,BT55),999)-BT55,                   INDEX(BS$2:BS$100,BU55)                  ) )</f>
        <v/>
      </c>
      <c r="BW55" s="0" t="n">
        <f aca="false">IFERROR(FIND("f_",LOWER(BV55)),-1)</f>
        <v>-1</v>
      </c>
      <c r="BX55" s="0" t="n">
        <f aca="false">IF(BW55=-1,-1, VALUE(MID(BV55,BW55+2, IFERROR(FIND(" ",BV55,BW55),999)-BW55-2)))</f>
        <v>-1</v>
      </c>
      <c r="BY55" s="0" t="str">
        <f aca="false">IF(OR(BW55=-1,IFERROR(INDEX(BW$2:BW$100,BX55),999)&gt;=0),BV55, REPLACE(BV55,BW55,IFERROR(FIND(" ",BV55,BW55),999)-BW55,                   INDEX(BV$2:BV$100,BX55)                  ) )</f>
        <v/>
      </c>
      <c r="BZ55" s="0" t="n">
        <f aca="false">IFERROR(FIND("f_",LOWER(BY55)),-1)</f>
        <v>-1</v>
      </c>
      <c r="CA55" s="0" t="n">
        <f aca="false">IF(BZ55=-1,-1, VALUE(MID(BY55,BZ55+2, IFERROR(FIND(" ",BY55,BZ55),999)-BZ55-2)))</f>
        <v>-1</v>
      </c>
      <c r="CB55" s="0" t="str">
        <f aca="false">IF(OR(BZ55=-1,IFERROR(INDEX(BZ$2:BZ$100,CA55),999)&gt;=0),BY55, REPLACE(BY55,BZ55,IFERROR(FIND(" ",BY55,BZ55),999)-BZ55,                   INDEX(BY$2:BY$100,CA55)                  ) )</f>
        <v/>
      </c>
      <c r="CC55" s="0" t="n">
        <f aca="false">IFERROR(FIND("f_",LOWER(CB55)),-1)</f>
        <v>-1</v>
      </c>
      <c r="CD55" s="0" t="n">
        <f aca="false">IF(CC55=-1,-1, VALUE(MID(CB55,CC55+2, IFERROR(FIND(" ",CB55,CC55),999)-CC55-2)))</f>
        <v>-1</v>
      </c>
      <c r="CE55" s="0" t="str">
        <f aca="false">IF(OR(CC55=-1,IFERROR(INDEX(CC$2:CC$100,CD55),999)&gt;=0),CB55, REPLACE(CB55,CC55,IFERROR(FIND(" ",CB55,CC55),999)-CC55,                   INDEX(CB$2:CB$100,CD55)                  ) )</f>
        <v/>
      </c>
      <c r="CF55" s="0" t="n">
        <f aca="false">IFERROR(FIND("f_",LOWER(CE55)),-1)</f>
        <v>-1</v>
      </c>
      <c r="CG55" s="0" t="n">
        <f aca="false">IF(CF55=-1,-1, VALUE(MID(CE55,CF55+2, IFERROR(FIND(" ",CE55,CF55),999)-CF55-2)))</f>
        <v>-1</v>
      </c>
      <c r="CH55" s="0" t="str">
        <f aca="false">IF(OR(CF55=-1,IFERROR(INDEX(CF$2:CF$100,CG55),999)&gt;=0),CE55, REPLACE(CE55,CF55,IFERROR(FIND(" ",CE55,CF55),999)-CF55,                   INDEX(CE$2:CE$100,CG55)                  ) )</f>
        <v/>
      </c>
      <c r="CI55" s="0" t="n">
        <f aca="false">IFERROR(FIND("f_",LOWER(CH55)),-1)</f>
        <v>-1</v>
      </c>
      <c r="CJ55" s="0" t="n">
        <f aca="false">IF(CI55=-1,-1, VALUE(MID(CH55,CI55+2, IFERROR(FIND(" ",CH55,CI55),999)-CI55-2)))</f>
        <v>-1</v>
      </c>
      <c r="CK55" s="0" t="str">
        <f aca="false">IF(OR(CI55=-1,IFERROR(INDEX(CI$2:CI$100,CJ55),999)&gt;=0),CH55, REPLACE(CH55,CI55,IFERROR(FIND(" ",CH55,CI55),999)-CI55,                   INDEX(CH$2:CH$100,CJ55)                  ) )</f>
        <v/>
      </c>
      <c r="CL55" s="0" t="n">
        <f aca="false">IFERROR(FIND("f_",LOWER(CK55)),-1)</f>
        <v>-1</v>
      </c>
      <c r="CM55" s="0" t="n">
        <f aca="false">IF(CL55=-1,-1, VALUE(MID(CK55,CL55+2, IFERROR(FIND(" ",CK55,CL55),999)-CL55-2)))</f>
        <v>-1</v>
      </c>
      <c r="CN55" s="0" t="str">
        <f aca="false">IF(OR(CL55=-1,IFERROR(INDEX(CL$2:CL$100,CM55),999)&gt;=0),CK55, REPLACE(CK55,CL55,IFERROR(FIND(" ",CK55,CL55),999)-CL55,                   INDEX(CK$2:CK$100,CM55)                  ) )</f>
        <v/>
      </c>
      <c r="CO55" s="0" t="n">
        <f aca="false">IFERROR(FIND("f_",LOWER(CN55)),-1)</f>
        <v>-1</v>
      </c>
      <c r="CP55" s="0" t="n">
        <f aca="false">IF(CO55=-1,-1, VALUE(MID(CN55,CO55+2, IFERROR(FIND(" ",CN55,CO55),999)-CO55-2)))</f>
        <v>-1</v>
      </c>
      <c r="CQ55" s="0" t="str">
        <f aca="false">IF(OR(CO55=-1,IFERROR(INDEX(CO$2:CO$100,CP55),999)&gt;=0),CN55, REPLACE(CN55,CO55,IFERROR(FIND(" ",CN55,CO55),999)-CO55,                   INDEX(CN$2:CN$100,CP55)                  ) )</f>
        <v/>
      </c>
      <c r="CR55" s="0" t="n">
        <f aca="false">IFERROR(FIND("f_",LOWER(CQ55)),-1)</f>
        <v>-1</v>
      </c>
      <c r="CS55" s="0" t="n">
        <f aca="false">IF(CR55=-1,-1, VALUE(MID(CQ55,CR55+2, IFERROR(FIND(" ",CQ55,CR55),999)-CR55-2)))</f>
        <v>-1</v>
      </c>
      <c r="CT55" s="0" t="str">
        <f aca="false">IF(OR(CR55=-1,IFERROR(INDEX(CR$2:CR$100,CS55),999)&gt;=0),CQ55, REPLACE(CQ55,CR55,IFERROR(FIND(" ",CQ55,CR55),999)-CR55,                   INDEX(CQ$2:CQ$100,CS55)                  ) )</f>
        <v/>
      </c>
      <c r="CU55" s="0" t="n">
        <f aca="false">IFERROR(FIND("f_",LOWER(CT55)),-1)</f>
        <v>-1</v>
      </c>
      <c r="CV55" s="0" t="n">
        <f aca="false">IF(CU55=-1,-1, VALUE(MID(CT55,CU55+2, IFERROR(FIND(" ",CT55,CU55),999)-CU55-2)))</f>
        <v>-1</v>
      </c>
      <c r="CW55" s="0" t="str">
        <f aca="false">IF(OR(CU55=-1,IFERROR(INDEX(CU$2:CU$100,CV55),999)&gt;=0),CT55, REPLACE(CT55,CU55,IFERROR(FIND(" ",CT55,CU55),999)-CU55,                   INDEX(CT$2:CT$100,CV55)                  ) )</f>
        <v/>
      </c>
      <c r="CX55" s="0" t="n">
        <f aca="false">IFERROR(FIND("f_",LOWER(CW55)),-1)</f>
        <v>-1</v>
      </c>
      <c r="CY55" s="0" t="n">
        <f aca="false">IF(CX55=-1,-1, VALUE(MID(CW55,CX55+2, IFERROR(FIND(" ",CW55,CX55),999)-CX55-2)))</f>
        <v>-1</v>
      </c>
      <c r="CZ55" s="0" t="str">
        <f aca="false">IF(OR(CX55=-1,IFERROR(INDEX(CX$2:CX$100,CY55),999)&gt;=0),CW55, REPLACE(CW55,CX55,IFERROR(FIND(" ",CW55,CX55),999)-CX55,                   INDEX(CW$2:CW$100,CY55)                  ) )</f>
        <v/>
      </c>
      <c r="DA55" s="0" t="n">
        <f aca="false">IFERROR(FIND("f_",LOWER(CZ55)),-1)</f>
        <v>-1</v>
      </c>
      <c r="DB55" s="0" t="n">
        <f aca="false">IF(DA55=-1,-1, VALUE(MID(CZ55,DA55+2, IFERROR(FIND(" ",CZ55,DA55),999)-DA55-2)))</f>
        <v>-1</v>
      </c>
      <c r="DC55" s="0" t="str">
        <f aca="false">IF(OR(DA55=-1,IFERROR(INDEX(DA$2:DA$100,DB55),999)&gt;=0),CZ55, REPLACE(CZ55,DA55,IFERROR(FIND(" ",CZ55,DA55),999)-DA55,                   INDEX(CZ$2:CZ$100,DB55)                  ) )</f>
        <v/>
      </c>
    </row>
    <row r="56" customFormat="false" ht="13.8" hidden="false" customHeight="false" outlineLevel="0" collapsed="false">
      <c r="D56" s="1"/>
      <c r="L56" s="0" t="str">
        <f aca="false">DC56</f>
        <v/>
      </c>
      <c r="O56" s="0" t="e">
        <f aca="false">IF(D56="join", E56&amp;"["&amp;G56&amp;"] = "&amp;F56&amp;"["&amp;G56&amp;"]" &amp;IF(H56="",""," ∧ "&amp;E56&amp;"["&amp;H56&amp;"] = "&amp;F56&amp;"["&amp;H56&amp;"]") &amp;IF(I56="",""," ∧ "&amp;E56&amp;"["&amp;I56&amp;"] = "&amp;F56&amp;"["&amp;I56&amp;"]"), NA())</f>
        <v>#N/A</v>
      </c>
      <c r="P56" s="0" t="e">
        <f aca="false">IFERROR(O56,VLOOKUP($D56,Relrows!$A:$E,5,0))</f>
        <v>#N/A</v>
      </c>
      <c r="Q56" s="0" t="e">
        <f aca="false">SUBSTITUTE(SUBSTITUTE(SUBSTITUTE(P56,"parm1",E56),"parm2",F56),"parm3",G56)</f>
        <v>#N/A</v>
      </c>
      <c r="R56" s="0" t="str">
        <f aca="false">IFERROR(VLOOKUP(ROW($A55),$J$2:$Q$100,COLUMN(Q55)-COLUMN(J55)+1,0),"")</f>
        <v/>
      </c>
      <c r="T56" s="0" t="str">
        <f aca="false">R56</f>
        <v/>
      </c>
      <c r="U56" s="0" t="n">
        <f aca="false">IFERROR(FIND("f_",LOWER(T56)),-1)</f>
        <v>-1</v>
      </c>
      <c r="V56" s="0" t="n">
        <f aca="false">IF(U56=-1,-1, VALUE(MID(T56,U56+2, IFERROR(FIND(" ",T56,U56),999)-U56-2)))</f>
        <v>-1</v>
      </c>
      <c r="W56" s="0" t="str">
        <f aca="false">IF(OR(U56=-1,IFERROR(INDEX(U$2:U$100,V56),999)&gt;=0),T56, REPLACE(T56,U56,IFERROR(FIND(" ",T56,U56),999)-U56,                   INDEX(T$2:T$100,V56)                  ) )</f>
        <v/>
      </c>
      <c r="X56" s="0" t="n">
        <f aca="false">IFERROR(FIND("f_",LOWER(W56)),-1)</f>
        <v>-1</v>
      </c>
      <c r="Y56" s="0" t="n">
        <f aca="false">IF(X56=-1,-1, VALUE(MID(W56,X56+2, IFERROR(FIND(" ",W56,X56),999)-X56-2)))</f>
        <v>-1</v>
      </c>
      <c r="Z56" s="0" t="str">
        <f aca="false">IF(OR(X56=-1,IFERROR(INDEX(X$2:X$100,Y56),999)&gt;=0),W56, REPLACE(W56,X56,IFERROR(FIND(" ",W56,X56),999)-X56,                   INDEX(W$2:W$100,Y56)                  ) )</f>
        <v/>
      </c>
      <c r="AA56" s="0" t="n">
        <f aca="false">IFERROR(FIND("f_",LOWER(Z56)),-1)</f>
        <v>-1</v>
      </c>
      <c r="AB56" s="0" t="n">
        <f aca="false">IF(AA56=-1,-1, VALUE(MID(Z56,AA56+2, IFERROR(FIND(" ",Z56,AA56),999)-AA56-2)))</f>
        <v>-1</v>
      </c>
      <c r="AC56" s="0" t="str">
        <f aca="false">IF(OR(AA56=-1,IFERROR(INDEX(AA$2:AA$100,AB56),999)&gt;=0),Z56, REPLACE(Z56,AA56,IFERROR(FIND(" ",Z56,AA56),999)-AA56,                   INDEX(Z$2:Z$100,AB56)                  ) )</f>
        <v/>
      </c>
      <c r="AD56" s="0" t="n">
        <f aca="false">IFERROR(FIND("f_",LOWER(AC56)),-1)</f>
        <v>-1</v>
      </c>
      <c r="AE56" s="0" t="n">
        <f aca="false">IF(AD56=-1,-1, VALUE(MID(AC56,AD56+2, IFERROR(FIND(" ",AC56,AD56),999)-AD56-2)))</f>
        <v>-1</v>
      </c>
      <c r="AF56" s="0" t="str">
        <f aca="false">IF(OR(AD56=-1,IFERROR(INDEX(AD$2:AD$100,AE56),999)&gt;=0),AC56, REPLACE(AC56,AD56,IFERROR(FIND(" ",AC56,AD56),999)-AD56,                   INDEX(AC$2:AC$100,AE56)                  ) )</f>
        <v/>
      </c>
      <c r="AG56" s="0" t="n">
        <f aca="false">IFERROR(FIND("f_",LOWER(AF56)),-1)</f>
        <v>-1</v>
      </c>
      <c r="AH56" s="0" t="n">
        <f aca="false">IF(AG56=-1,-1, VALUE(MID(AF56,AG56+2, IFERROR(FIND(" ",AF56,AG56),999)-AG56-2)))</f>
        <v>-1</v>
      </c>
      <c r="AI56" s="0" t="str">
        <f aca="false">IF(OR(AG56=-1,IFERROR(INDEX(AG$2:AG$100,AH56),999)&gt;=0),AF56, REPLACE(AF56,AG56,IFERROR(FIND(" ",AF56,AG56),999)-AG56,                   INDEX(AF$2:AF$100,AH56)                  ) )</f>
        <v/>
      </c>
      <c r="AJ56" s="0" t="n">
        <f aca="false">IFERROR(FIND("f_",LOWER(AI56)),-1)</f>
        <v>-1</v>
      </c>
      <c r="AK56" s="0" t="n">
        <f aca="false">IF(AJ56=-1,-1, VALUE(MID(AI56,AJ56+2, IFERROR(FIND(" ",AI56,AJ56),999)-AJ56-2)))</f>
        <v>-1</v>
      </c>
      <c r="AL56" s="0" t="str">
        <f aca="false">IF(OR(AJ56=-1,IFERROR(INDEX(AJ$2:AJ$100,AK56),999)&gt;=0),AI56, REPLACE(AI56,AJ56,IFERROR(FIND(" ",AI56,AJ56),999)-AJ56,                   INDEX(AI$2:AI$100,AK56)                  ) )</f>
        <v/>
      </c>
      <c r="AM56" s="0" t="n">
        <f aca="false">IFERROR(FIND("f_",LOWER(AL56)),-1)</f>
        <v>-1</v>
      </c>
      <c r="AN56" s="0" t="n">
        <f aca="false">IF(AM56=-1,-1, VALUE(MID(AL56,AM56+2, IFERROR(FIND(" ",AL56,AM56),999)-AM56-2)))</f>
        <v>-1</v>
      </c>
      <c r="AO56" s="0" t="str">
        <f aca="false">IF(OR(AM56=-1,IFERROR(INDEX(AM$2:AM$100,AN56),999)&gt;=0),AL56, REPLACE(AL56,AM56,IFERROR(FIND(" ",AL56,AM56),999)-AM56,                   INDEX(AL$2:AL$100,AN56)                  ) )</f>
        <v/>
      </c>
      <c r="AP56" s="0" t="n">
        <f aca="false">IFERROR(FIND("f_",LOWER(AO56)),-1)</f>
        <v>-1</v>
      </c>
      <c r="AQ56" s="0" t="n">
        <f aca="false">IF(AP56=-1,-1, VALUE(MID(AO56,AP56+2, IFERROR(FIND(" ",AO56,AP56),999)-AP56-2)))</f>
        <v>-1</v>
      </c>
      <c r="AR56" s="0" t="str">
        <f aca="false">IF(OR(AP56=-1,IFERROR(INDEX(AP$2:AP$100,AQ56),999)&gt;=0),AO56, REPLACE(AO56,AP56,IFERROR(FIND(" ",AO56,AP56),999)-AP56,                   INDEX(AO$2:AO$100,AQ56)                  ) )</f>
        <v/>
      </c>
      <c r="AS56" s="0" t="n">
        <f aca="false">IFERROR(FIND("f_",LOWER(AR56)),-1)</f>
        <v>-1</v>
      </c>
      <c r="AT56" s="0" t="n">
        <f aca="false">IF(AS56=-1,-1, VALUE(MID(AR56,AS56+2, IFERROR(FIND(" ",AR56,AS56),999)-AS56-2)))</f>
        <v>-1</v>
      </c>
      <c r="AU56" s="0" t="str">
        <f aca="false">IF(OR(AS56=-1,IFERROR(INDEX(AS$2:AS$100,AT56),999)&gt;=0),AR56, REPLACE(AR56,AS56,IFERROR(FIND(" ",AR56,AS56),999)-AS56,                   INDEX(AR$2:AR$100,AT56)                  ) )</f>
        <v/>
      </c>
      <c r="AV56" s="0" t="n">
        <f aca="false">IFERROR(FIND("f_",LOWER(AU56)),-1)</f>
        <v>-1</v>
      </c>
      <c r="AW56" s="0" t="n">
        <f aca="false">IF(AV56=-1,-1, VALUE(MID(AU56,AV56+2, IFERROR(FIND(" ",AU56,AV56),999)-AV56-2)))</f>
        <v>-1</v>
      </c>
      <c r="AX56" s="0" t="str">
        <f aca="false">IF(OR(AV56=-1,IFERROR(INDEX(AV$2:AV$100,AW56),999)&gt;=0),AU56, REPLACE(AU56,AV56,IFERROR(FIND(" ",AU56,AV56),999)-AV56,                   INDEX(AU$2:AU$100,AW56)                  ) )</f>
        <v/>
      </c>
      <c r="AY56" s="0" t="n">
        <f aca="false">IFERROR(FIND("f_",LOWER(AX56)),-1)</f>
        <v>-1</v>
      </c>
      <c r="AZ56" s="0" t="n">
        <f aca="false">IF(AY56=-1,-1, VALUE(MID(AX56,AY56+2, IFERROR(FIND(" ",AX56,AY56),999)-AY56-2)))</f>
        <v>-1</v>
      </c>
      <c r="BA56" s="0" t="str">
        <f aca="false">IF(OR(AY56=-1,IFERROR(INDEX(AY$2:AY$100,AZ56),999)&gt;=0),AX56, REPLACE(AX56,AY56,IFERROR(FIND(" ",AX56,AY56),999)-AY56,                   INDEX(AX$2:AX$100,AZ56)                  ) )</f>
        <v/>
      </c>
      <c r="BB56" s="0" t="n">
        <f aca="false">IFERROR(FIND("f_",LOWER(BA56)),-1)</f>
        <v>-1</v>
      </c>
      <c r="BC56" s="0" t="n">
        <f aca="false">IF(BB56=-1,-1, VALUE(MID(BA56,BB56+2, IFERROR(FIND(" ",BA56,BB56),999)-BB56-2)))</f>
        <v>-1</v>
      </c>
      <c r="BD56" s="0" t="str">
        <f aca="false">IF(OR(BB56=-1,IFERROR(INDEX(BB$2:BB$100,BC56),999)&gt;=0),BA56, REPLACE(BA56,BB56,IFERROR(FIND(" ",BA56,BB56),999)-BB56,                   INDEX(BA$2:BA$100,BC56)                  ) )</f>
        <v/>
      </c>
      <c r="BE56" s="0" t="n">
        <f aca="false">IFERROR(FIND("f_",LOWER(BD56)),-1)</f>
        <v>-1</v>
      </c>
      <c r="BF56" s="0" t="n">
        <f aca="false">IF(BE56=-1,-1, VALUE(MID(BD56,BE56+2, IFERROR(FIND(" ",BD56,BE56),999)-BE56-2)))</f>
        <v>-1</v>
      </c>
      <c r="BG56" s="0" t="str">
        <f aca="false">IF(OR(BE56=-1,IFERROR(INDEX(BE$2:BE$100,BF56),999)&gt;=0),BD56, REPLACE(BD56,BE56,IFERROR(FIND(" ",BD56,BE56),999)-BE56,                   INDEX(BD$2:BD$100,BF56)                  ) )</f>
        <v/>
      </c>
      <c r="BH56" s="0" t="n">
        <f aca="false">IFERROR(FIND("f_",LOWER(BG56)),-1)</f>
        <v>-1</v>
      </c>
      <c r="BI56" s="0" t="n">
        <f aca="false">IF(BH56=-1,-1, VALUE(MID(BG56,BH56+2, IFERROR(FIND(" ",BG56,BH56),999)-BH56-2)))</f>
        <v>-1</v>
      </c>
      <c r="BJ56" s="0" t="str">
        <f aca="false">IF(OR(BH56=-1,IFERROR(INDEX(BH$2:BH$100,BI56),999)&gt;=0),BG56, REPLACE(BG56,BH56,IFERROR(FIND(" ",BG56,BH56),999)-BH56,                   INDEX(BG$2:BG$100,BI56)                  ) )</f>
        <v/>
      </c>
      <c r="BK56" s="0" t="n">
        <f aca="false">IFERROR(FIND("f_",LOWER(BJ56)),-1)</f>
        <v>-1</v>
      </c>
      <c r="BL56" s="0" t="n">
        <f aca="false">IF(BK56=-1,-1, VALUE(MID(BJ56,BK56+2, IFERROR(FIND(" ",BJ56,BK56),999)-BK56-2)))</f>
        <v>-1</v>
      </c>
      <c r="BM56" s="0" t="str">
        <f aca="false">IF(OR(BK56=-1,IFERROR(INDEX(BK$2:BK$100,BL56),999)&gt;=0),BJ56, REPLACE(BJ56,BK56,IFERROR(FIND(" ",BJ56,BK56),999)-BK56,                   INDEX(BJ$2:BJ$100,BL56)                  ) )</f>
        <v/>
      </c>
      <c r="BN56" s="0" t="n">
        <f aca="false">IFERROR(FIND("f_",LOWER(BM56)),-1)</f>
        <v>-1</v>
      </c>
      <c r="BO56" s="0" t="n">
        <f aca="false">IF(BN56=-1,-1, VALUE(MID(BM56,BN56+2, IFERROR(FIND(" ",BM56,BN56),999)-BN56-2)))</f>
        <v>-1</v>
      </c>
      <c r="BP56" s="0" t="str">
        <f aca="false">IF(OR(BN56=-1,IFERROR(INDEX(BN$2:BN$100,BO56),999)&gt;=0),BM56, REPLACE(BM56,BN56,IFERROR(FIND(" ",BM56,BN56),999)-BN56,                   INDEX(BM$2:BM$100,BO56)                  ) )</f>
        <v/>
      </c>
      <c r="BQ56" s="0" t="n">
        <f aca="false">IFERROR(FIND("f_",LOWER(BP56)),-1)</f>
        <v>-1</v>
      </c>
      <c r="BR56" s="0" t="n">
        <f aca="false">IF(BQ56=-1,-1, VALUE(MID(BP56,BQ56+2, IFERROR(FIND(" ",BP56,BQ56),999)-BQ56-2)))</f>
        <v>-1</v>
      </c>
      <c r="BS56" s="0" t="str">
        <f aca="false">IF(OR(BQ56=-1,IFERROR(INDEX(BQ$2:BQ$100,BR56),999)&gt;=0),BP56, REPLACE(BP56,BQ56,IFERROR(FIND(" ",BP56,BQ56),999)-BQ56,                   INDEX(BP$2:BP$100,BR56)                  ) )</f>
        <v/>
      </c>
      <c r="BT56" s="0" t="n">
        <f aca="false">IFERROR(FIND("f_",LOWER(BS56)),-1)</f>
        <v>-1</v>
      </c>
      <c r="BU56" s="0" t="n">
        <f aca="false">IF(BT56=-1,-1, VALUE(MID(BS56,BT56+2, IFERROR(FIND(" ",BS56,BT56),999)-BT56-2)))</f>
        <v>-1</v>
      </c>
      <c r="BV56" s="0" t="str">
        <f aca="false">IF(OR(BT56=-1,IFERROR(INDEX(BT$2:BT$100,BU56),999)&gt;=0),BS56, REPLACE(BS56,BT56,IFERROR(FIND(" ",BS56,BT56),999)-BT56,                   INDEX(BS$2:BS$100,BU56)                  ) )</f>
        <v/>
      </c>
      <c r="BW56" s="0" t="n">
        <f aca="false">IFERROR(FIND("f_",LOWER(BV56)),-1)</f>
        <v>-1</v>
      </c>
      <c r="BX56" s="0" t="n">
        <f aca="false">IF(BW56=-1,-1, VALUE(MID(BV56,BW56+2, IFERROR(FIND(" ",BV56,BW56),999)-BW56-2)))</f>
        <v>-1</v>
      </c>
      <c r="BY56" s="0" t="str">
        <f aca="false">IF(OR(BW56=-1,IFERROR(INDEX(BW$2:BW$100,BX56),999)&gt;=0),BV56, REPLACE(BV56,BW56,IFERROR(FIND(" ",BV56,BW56),999)-BW56,                   INDEX(BV$2:BV$100,BX56)                  ) )</f>
        <v/>
      </c>
      <c r="BZ56" s="0" t="n">
        <f aca="false">IFERROR(FIND("f_",LOWER(BY56)),-1)</f>
        <v>-1</v>
      </c>
      <c r="CA56" s="0" t="n">
        <f aca="false">IF(BZ56=-1,-1, VALUE(MID(BY56,BZ56+2, IFERROR(FIND(" ",BY56,BZ56),999)-BZ56-2)))</f>
        <v>-1</v>
      </c>
      <c r="CB56" s="0" t="str">
        <f aca="false">IF(OR(BZ56=-1,IFERROR(INDEX(BZ$2:BZ$100,CA56),999)&gt;=0),BY56, REPLACE(BY56,BZ56,IFERROR(FIND(" ",BY56,BZ56),999)-BZ56,                   INDEX(BY$2:BY$100,CA56)                  ) )</f>
        <v/>
      </c>
      <c r="CC56" s="0" t="n">
        <f aca="false">IFERROR(FIND("f_",LOWER(CB56)),-1)</f>
        <v>-1</v>
      </c>
      <c r="CD56" s="0" t="n">
        <f aca="false">IF(CC56=-1,-1, VALUE(MID(CB56,CC56+2, IFERROR(FIND(" ",CB56,CC56),999)-CC56-2)))</f>
        <v>-1</v>
      </c>
      <c r="CE56" s="0" t="str">
        <f aca="false">IF(OR(CC56=-1,IFERROR(INDEX(CC$2:CC$100,CD56),999)&gt;=0),CB56, REPLACE(CB56,CC56,IFERROR(FIND(" ",CB56,CC56),999)-CC56,                   INDEX(CB$2:CB$100,CD56)                  ) )</f>
        <v/>
      </c>
      <c r="CF56" s="0" t="n">
        <f aca="false">IFERROR(FIND("f_",LOWER(CE56)),-1)</f>
        <v>-1</v>
      </c>
      <c r="CG56" s="0" t="n">
        <f aca="false">IF(CF56=-1,-1, VALUE(MID(CE56,CF56+2, IFERROR(FIND(" ",CE56,CF56),999)-CF56-2)))</f>
        <v>-1</v>
      </c>
      <c r="CH56" s="0" t="str">
        <f aca="false">IF(OR(CF56=-1,IFERROR(INDEX(CF$2:CF$100,CG56),999)&gt;=0),CE56, REPLACE(CE56,CF56,IFERROR(FIND(" ",CE56,CF56),999)-CF56,                   INDEX(CE$2:CE$100,CG56)                  ) )</f>
        <v/>
      </c>
      <c r="CI56" s="0" t="n">
        <f aca="false">IFERROR(FIND("f_",LOWER(CH56)),-1)</f>
        <v>-1</v>
      </c>
      <c r="CJ56" s="0" t="n">
        <f aca="false">IF(CI56=-1,-1, VALUE(MID(CH56,CI56+2, IFERROR(FIND(" ",CH56,CI56),999)-CI56-2)))</f>
        <v>-1</v>
      </c>
      <c r="CK56" s="0" t="str">
        <f aca="false">IF(OR(CI56=-1,IFERROR(INDEX(CI$2:CI$100,CJ56),999)&gt;=0),CH56, REPLACE(CH56,CI56,IFERROR(FIND(" ",CH56,CI56),999)-CI56,                   INDEX(CH$2:CH$100,CJ56)                  ) )</f>
        <v/>
      </c>
      <c r="CL56" s="0" t="n">
        <f aca="false">IFERROR(FIND("f_",LOWER(CK56)),-1)</f>
        <v>-1</v>
      </c>
      <c r="CM56" s="0" t="n">
        <f aca="false">IF(CL56=-1,-1, VALUE(MID(CK56,CL56+2, IFERROR(FIND(" ",CK56,CL56),999)-CL56-2)))</f>
        <v>-1</v>
      </c>
      <c r="CN56" s="0" t="str">
        <f aca="false">IF(OR(CL56=-1,IFERROR(INDEX(CL$2:CL$100,CM56),999)&gt;=0),CK56, REPLACE(CK56,CL56,IFERROR(FIND(" ",CK56,CL56),999)-CL56,                   INDEX(CK$2:CK$100,CM56)                  ) )</f>
        <v/>
      </c>
      <c r="CO56" s="0" t="n">
        <f aca="false">IFERROR(FIND("f_",LOWER(CN56)),-1)</f>
        <v>-1</v>
      </c>
      <c r="CP56" s="0" t="n">
        <f aca="false">IF(CO56=-1,-1, VALUE(MID(CN56,CO56+2, IFERROR(FIND(" ",CN56,CO56),999)-CO56-2)))</f>
        <v>-1</v>
      </c>
      <c r="CQ56" s="0" t="str">
        <f aca="false">IF(OR(CO56=-1,IFERROR(INDEX(CO$2:CO$100,CP56),999)&gt;=0),CN56, REPLACE(CN56,CO56,IFERROR(FIND(" ",CN56,CO56),999)-CO56,                   INDEX(CN$2:CN$100,CP56)                  ) )</f>
        <v/>
      </c>
      <c r="CR56" s="0" t="n">
        <f aca="false">IFERROR(FIND("f_",LOWER(CQ56)),-1)</f>
        <v>-1</v>
      </c>
      <c r="CS56" s="0" t="n">
        <f aca="false">IF(CR56=-1,-1, VALUE(MID(CQ56,CR56+2, IFERROR(FIND(" ",CQ56,CR56),999)-CR56-2)))</f>
        <v>-1</v>
      </c>
      <c r="CT56" s="0" t="str">
        <f aca="false">IF(OR(CR56=-1,IFERROR(INDEX(CR$2:CR$100,CS56),999)&gt;=0),CQ56, REPLACE(CQ56,CR56,IFERROR(FIND(" ",CQ56,CR56),999)-CR56,                   INDEX(CQ$2:CQ$100,CS56)                  ) )</f>
        <v/>
      </c>
      <c r="CU56" s="0" t="n">
        <f aca="false">IFERROR(FIND("f_",LOWER(CT56)),-1)</f>
        <v>-1</v>
      </c>
      <c r="CV56" s="0" t="n">
        <f aca="false">IF(CU56=-1,-1, VALUE(MID(CT56,CU56+2, IFERROR(FIND(" ",CT56,CU56),999)-CU56-2)))</f>
        <v>-1</v>
      </c>
      <c r="CW56" s="0" t="str">
        <f aca="false">IF(OR(CU56=-1,IFERROR(INDEX(CU$2:CU$100,CV56),999)&gt;=0),CT56, REPLACE(CT56,CU56,IFERROR(FIND(" ",CT56,CU56),999)-CU56,                   INDEX(CT$2:CT$100,CV56)                  ) )</f>
        <v/>
      </c>
      <c r="CX56" s="0" t="n">
        <f aca="false">IFERROR(FIND("f_",LOWER(CW56)),-1)</f>
        <v>-1</v>
      </c>
      <c r="CY56" s="0" t="n">
        <f aca="false">IF(CX56=-1,-1, VALUE(MID(CW56,CX56+2, IFERROR(FIND(" ",CW56,CX56),999)-CX56-2)))</f>
        <v>-1</v>
      </c>
      <c r="CZ56" s="0" t="str">
        <f aca="false">IF(OR(CX56=-1,IFERROR(INDEX(CX$2:CX$100,CY56),999)&gt;=0),CW56, REPLACE(CW56,CX56,IFERROR(FIND(" ",CW56,CX56),999)-CX56,                   INDEX(CW$2:CW$100,CY56)                  ) )</f>
        <v/>
      </c>
      <c r="DA56" s="0" t="n">
        <f aca="false">IFERROR(FIND("f_",LOWER(CZ56)),-1)</f>
        <v>-1</v>
      </c>
      <c r="DB56" s="0" t="n">
        <f aca="false">IF(DA56=-1,-1, VALUE(MID(CZ56,DA56+2, IFERROR(FIND(" ",CZ56,DA56),999)-DA56-2)))</f>
        <v>-1</v>
      </c>
      <c r="DC56" s="0" t="str">
        <f aca="false">IF(OR(DA56=-1,IFERROR(INDEX(DA$2:DA$100,DB56),999)&gt;=0),CZ56, REPLACE(CZ56,DA56,IFERROR(FIND(" ",CZ56,DA56),999)-DA56,                   INDEX(CZ$2:CZ$100,DB56)                  ) )</f>
        <v/>
      </c>
    </row>
    <row r="57" customFormat="false" ht="13.8" hidden="false" customHeight="false" outlineLevel="0" collapsed="false">
      <c r="D57" s="1"/>
      <c r="L57" s="0" t="str">
        <f aca="false">DC57</f>
        <v/>
      </c>
      <c r="O57" s="0" t="e">
        <f aca="false">IF(D57="join", E57&amp;"["&amp;G57&amp;"] = "&amp;F57&amp;"["&amp;G57&amp;"]" &amp;IF(H57="",""," ∧ "&amp;E57&amp;"["&amp;H57&amp;"] = "&amp;F57&amp;"["&amp;H57&amp;"]") &amp;IF(I57="",""," ∧ "&amp;E57&amp;"["&amp;I57&amp;"] = "&amp;F57&amp;"["&amp;I57&amp;"]"), NA())</f>
        <v>#N/A</v>
      </c>
      <c r="P57" s="0" t="e">
        <f aca="false">IFERROR(O57,VLOOKUP($D57,Relrows!$A:$E,5,0))</f>
        <v>#N/A</v>
      </c>
      <c r="Q57" s="0" t="e">
        <f aca="false">SUBSTITUTE(SUBSTITUTE(SUBSTITUTE(P57,"parm1",E57),"parm2",F57),"parm3",G57)</f>
        <v>#N/A</v>
      </c>
      <c r="R57" s="0" t="str">
        <f aca="false">IFERROR(VLOOKUP(ROW($A56),$J$2:$Q$100,COLUMN(Q56)-COLUMN(J56)+1,0),"")</f>
        <v/>
      </c>
      <c r="T57" s="0" t="str">
        <f aca="false">R57</f>
        <v/>
      </c>
      <c r="U57" s="0" t="n">
        <f aca="false">IFERROR(FIND("f_",LOWER(T57)),-1)</f>
        <v>-1</v>
      </c>
      <c r="V57" s="0" t="n">
        <f aca="false">IF(U57=-1,-1, VALUE(MID(T57,U57+2, IFERROR(FIND(" ",T57,U57),999)-U57-2)))</f>
        <v>-1</v>
      </c>
      <c r="W57" s="0" t="str">
        <f aca="false">IF(OR(U57=-1,IFERROR(INDEX(U$2:U$100,V57),999)&gt;=0),T57, REPLACE(T57,U57,IFERROR(FIND(" ",T57,U57),999)-U57,                   INDEX(T$2:T$100,V57)                  ) )</f>
        <v/>
      </c>
      <c r="X57" s="0" t="n">
        <f aca="false">IFERROR(FIND("f_",LOWER(W57)),-1)</f>
        <v>-1</v>
      </c>
      <c r="Y57" s="0" t="n">
        <f aca="false">IF(X57=-1,-1, VALUE(MID(W57,X57+2, IFERROR(FIND(" ",W57,X57),999)-X57-2)))</f>
        <v>-1</v>
      </c>
      <c r="Z57" s="0" t="str">
        <f aca="false">IF(OR(X57=-1,IFERROR(INDEX(X$2:X$100,Y57),999)&gt;=0),W57, REPLACE(W57,X57,IFERROR(FIND(" ",W57,X57),999)-X57,                   INDEX(W$2:W$100,Y57)                  ) )</f>
        <v/>
      </c>
      <c r="AA57" s="0" t="n">
        <f aca="false">IFERROR(FIND("f_",LOWER(Z57)),-1)</f>
        <v>-1</v>
      </c>
      <c r="AB57" s="0" t="n">
        <f aca="false">IF(AA57=-1,-1, VALUE(MID(Z57,AA57+2, IFERROR(FIND(" ",Z57,AA57),999)-AA57-2)))</f>
        <v>-1</v>
      </c>
      <c r="AC57" s="0" t="str">
        <f aca="false">IF(OR(AA57=-1,IFERROR(INDEX(AA$2:AA$100,AB57),999)&gt;=0),Z57, REPLACE(Z57,AA57,IFERROR(FIND(" ",Z57,AA57),999)-AA57,                   INDEX(Z$2:Z$100,AB57)                  ) )</f>
        <v/>
      </c>
      <c r="AD57" s="0" t="n">
        <f aca="false">IFERROR(FIND("f_",LOWER(AC57)),-1)</f>
        <v>-1</v>
      </c>
      <c r="AE57" s="0" t="n">
        <f aca="false">IF(AD57=-1,-1, VALUE(MID(AC57,AD57+2, IFERROR(FIND(" ",AC57,AD57),999)-AD57-2)))</f>
        <v>-1</v>
      </c>
      <c r="AF57" s="0" t="str">
        <f aca="false">IF(OR(AD57=-1,IFERROR(INDEX(AD$2:AD$100,AE57),999)&gt;=0),AC57, REPLACE(AC57,AD57,IFERROR(FIND(" ",AC57,AD57),999)-AD57,                   INDEX(AC$2:AC$100,AE57)                  ) )</f>
        <v/>
      </c>
      <c r="AG57" s="0" t="n">
        <f aca="false">IFERROR(FIND("f_",LOWER(AF57)),-1)</f>
        <v>-1</v>
      </c>
      <c r="AH57" s="0" t="n">
        <f aca="false">IF(AG57=-1,-1, VALUE(MID(AF57,AG57+2, IFERROR(FIND(" ",AF57,AG57),999)-AG57-2)))</f>
        <v>-1</v>
      </c>
      <c r="AI57" s="0" t="str">
        <f aca="false">IF(OR(AG57=-1,IFERROR(INDEX(AG$2:AG$100,AH57),999)&gt;=0),AF57, REPLACE(AF57,AG57,IFERROR(FIND(" ",AF57,AG57),999)-AG57,                   INDEX(AF$2:AF$100,AH57)                  ) )</f>
        <v/>
      </c>
      <c r="AJ57" s="0" t="n">
        <f aca="false">IFERROR(FIND("f_",LOWER(AI57)),-1)</f>
        <v>-1</v>
      </c>
      <c r="AK57" s="0" t="n">
        <f aca="false">IF(AJ57=-1,-1, VALUE(MID(AI57,AJ57+2, IFERROR(FIND(" ",AI57,AJ57),999)-AJ57-2)))</f>
        <v>-1</v>
      </c>
      <c r="AL57" s="0" t="str">
        <f aca="false">IF(OR(AJ57=-1,IFERROR(INDEX(AJ$2:AJ$100,AK57),999)&gt;=0),AI57, REPLACE(AI57,AJ57,IFERROR(FIND(" ",AI57,AJ57),999)-AJ57,                   INDEX(AI$2:AI$100,AK57)                  ) )</f>
        <v/>
      </c>
      <c r="AM57" s="0" t="n">
        <f aca="false">IFERROR(FIND("f_",LOWER(AL57)),-1)</f>
        <v>-1</v>
      </c>
      <c r="AN57" s="0" t="n">
        <f aca="false">IF(AM57=-1,-1, VALUE(MID(AL57,AM57+2, IFERROR(FIND(" ",AL57,AM57),999)-AM57-2)))</f>
        <v>-1</v>
      </c>
      <c r="AO57" s="0" t="str">
        <f aca="false">IF(OR(AM57=-1,IFERROR(INDEX(AM$2:AM$100,AN57),999)&gt;=0),AL57, REPLACE(AL57,AM57,IFERROR(FIND(" ",AL57,AM57),999)-AM57,                   INDEX(AL$2:AL$100,AN57)                  ) )</f>
        <v/>
      </c>
      <c r="AP57" s="0" t="n">
        <f aca="false">IFERROR(FIND("f_",LOWER(AO57)),-1)</f>
        <v>-1</v>
      </c>
      <c r="AQ57" s="0" t="n">
        <f aca="false">IF(AP57=-1,-1, VALUE(MID(AO57,AP57+2, IFERROR(FIND(" ",AO57,AP57),999)-AP57-2)))</f>
        <v>-1</v>
      </c>
      <c r="AR57" s="0" t="str">
        <f aca="false">IF(OR(AP57=-1,IFERROR(INDEX(AP$2:AP$100,AQ57),999)&gt;=0),AO57, REPLACE(AO57,AP57,IFERROR(FIND(" ",AO57,AP57),999)-AP57,                   INDEX(AO$2:AO$100,AQ57)                  ) )</f>
        <v/>
      </c>
      <c r="AS57" s="0" t="n">
        <f aca="false">IFERROR(FIND("f_",LOWER(AR57)),-1)</f>
        <v>-1</v>
      </c>
      <c r="AT57" s="0" t="n">
        <f aca="false">IF(AS57=-1,-1, VALUE(MID(AR57,AS57+2, IFERROR(FIND(" ",AR57,AS57),999)-AS57-2)))</f>
        <v>-1</v>
      </c>
      <c r="AU57" s="0" t="str">
        <f aca="false">IF(OR(AS57=-1,IFERROR(INDEX(AS$2:AS$100,AT57),999)&gt;=0),AR57, REPLACE(AR57,AS57,IFERROR(FIND(" ",AR57,AS57),999)-AS57,                   INDEX(AR$2:AR$100,AT57)                  ) )</f>
        <v/>
      </c>
      <c r="AV57" s="0" t="n">
        <f aca="false">IFERROR(FIND("f_",LOWER(AU57)),-1)</f>
        <v>-1</v>
      </c>
      <c r="AW57" s="0" t="n">
        <f aca="false">IF(AV57=-1,-1, VALUE(MID(AU57,AV57+2, IFERROR(FIND(" ",AU57,AV57),999)-AV57-2)))</f>
        <v>-1</v>
      </c>
      <c r="AX57" s="0" t="str">
        <f aca="false">IF(OR(AV57=-1,IFERROR(INDEX(AV$2:AV$100,AW57),999)&gt;=0),AU57, REPLACE(AU57,AV57,IFERROR(FIND(" ",AU57,AV57),999)-AV57,                   INDEX(AU$2:AU$100,AW57)                  ) )</f>
        <v/>
      </c>
      <c r="AY57" s="0" t="n">
        <f aca="false">IFERROR(FIND("f_",LOWER(AX57)),-1)</f>
        <v>-1</v>
      </c>
      <c r="AZ57" s="0" t="n">
        <f aca="false">IF(AY57=-1,-1, VALUE(MID(AX57,AY57+2, IFERROR(FIND(" ",AX57,AY57),999)-AY57-2)))</f>
        <v>-1</v>
      </c>
      <c r="BA57" s="0" t="str">
        <f aca="false">IF(OR(AY57=-1,IFERROR(INDEX(AY$2:AY$100,AZ57),999)&gt;=0),AX57, REPLACE(AX57,AY57,IFERROR(FIND(" ",AX57,AY57),999)-AY57,                   INDEX(AX$2:AX$100,AZ57)                  ) )</f>
        <v/>
      </c>
      <c r="BB57" s="0" t="n">
        <f aca="false">IFERROR(FIND("f_",LOWER(BA57)),-1)</f>
        <v>-1</v>
      </c>
      <c r="BC57" s="0" t="n">
        <f aca="false">IF(BB57=-1,-1, VALUE(MID(BA57,BB57+2, IFERROR(FIND(" ",BA57,BB57),999)-BB57-2)))</f>
        <v>-1</v>
      </c>
      <c r="BD57" s="0" t="str">
        <f aca="false">IF(OR(BB57=-1,IFERROR(INDEX(BB$2:BB$100,BC57),999)&gt;=0),BA57, REPLACE(BA57,BB57,IFERROR(FIND(" ",BA57,BB57),999)-BB57,                   INDEX(BA$2:BA$100,BC57)                  ) )</f>
        <v/>
      </c>
      <c r="BE57" s="0" t="n">
        <f aca="false">IFERROR(FIND("f_",LOWER(BD57)),-1)</f>
        <v>-1</v>
      </c>
      <c r="BF57" s="0" t="n">
        <f aca="false">IF(BE57=-1,-1, VALUE(MID(BD57,BE57+2, IFERROR(FIND(" ",BD57,BE57),999)-BE57-2)))</f>
        <v>-1</v>
      </c>
      <c r="BG57" s="0" t="str">
        <f aca="false">IF(OR(BE57=-1,IFERROR(INDEX(BE$2:BE$100,BF57),999)&gt;=0),BD57, REPLACE(BD57,BE57,IFERROR(FIND(" ",BD57,BE57),999)-BE57,                   INDEX(BD$2:BD$100,BF57)                  ) )</f>
        <v/>
      </c>
      <c r="BH57" s="0" t="n">
        <f aca="false">IFERROR(FIND("f_",LOWER(BG57)),-1)</f>
        <v>-1</v>
      </c>
      <c r="BI57" s="0" t="n">
        <f aca="false">IF(BH57=-1,-1, VALUE(MID(BG57,BH57+2, IFERROR(FIND(" ",BG57,BH57),999)-BH57-2)))</f>
        <v>-1</v>
      </c>
      <c r="BJ57" s="0" t="str">
        <f aca="false">IF(OR(BH57=-1,IFERROR(INDEX(BH$2:BH$100,BI57),999)&gt;=0),BG57, REPLACE(BG57,BH57,IFERROR(FIND(" ",BG57,BH57),999)-BH57,                   INDEX(BG$2:BG$100,BI57)                  ) )</f>
        <v/>
      </c>
      <c r="BK57" s="0" t="n">
        <f aca="false">IFERROR(FIND("f_",LOWER(BJ57)),-1)</f>
        <v>-1</v>
      </c>
      <c r="BL57" s="0" t="n">
        <f aca="false">IF(BK57=-1,-1, VALUE(MID(BJ57,BK57+2, IFERROR(FIND(" ",BJ57,BK57),999)-BK57-2)))</f>
        <v>-1</v>
      </c>
      <c r="BM57" s="0" t="str">
        <f aca="false">IF(OR(BK57=-1,IFERROR(INDEX(BK$2:BK$100,BL57),999)&gt;=0),BJ57, REPLACE(BJ57,BK57,IFERROR(FIND(" ",BJ57,BK57),999)-BK57,                   INDEX(BJ$2:BJ$100,BL57)                  ) )</f>
        <v/>
      </c>
      <c r="BN57" s="0" t="n">
        <f aca="false">IFERROR(FIND("f_",LOWER(BM57)),-1)</f>
        <v>-1</v>
      </c>
      <c r="BO57" s="0" t="n">
        <f aca="false">IF(BN57=-1,-1, VALUE(MID(BM57,BN57+2, IFERROR(FIND(" ",BM57,BN57),999)-BN57-2)))</f>
        <v>-1</v>
      </c>
      <c r="BP57" s="0" t="str">
        <f aca="false">IF(OR(BN57=-1,IFERROR(INDEX(BN$2:BN$100,BO57),999)&gt;=0),BM57, REPLACE(BM57,BN57,IFERROR(FIND(" ",BM57,BN57),999)-BN57,                   INDEX(BM$2:BM$100,BO57)                  ) )</f>
        <v/>
      </c>
      <c r="BQ57" s="0" t="n">
        <f aca="false">IFERROR(FIND("f_",LOWER(BP57)),-1)</f>
        <v>-1</v>
      </c>
      <c r="BR57" s="0" t="n">
        <f aca="false">IF(BQ57=-1,-1, VALUE(MID(BP57,BQ57+2, IFERROR(FIND(" ",BP57,BQ57),999)-BQ57-2)))</f>
        <v>-1</v>
      </c>
      <c r="BS57" s="0" t="str">
        <f aca="false">IF(OR(BQ57=-1,IFERROR(INDEX(BQ$2:BQ$100,BR57),999)&gt;=0),BP57, REPLACE(BP57,BQ57,IFERROR(FIND(" ",BP57,BQ57),999)-BQ57,                   INDEX(BP$2:BP$100,BR57)                  ) )</f>
        <v/>
      </c>
      <c r="BT57" s="0" t="n">
        <f aca="false">IFERROR(FIND("f_",LOWER(BS57)),-1)</f>
        <v>-1</v>
      </c>
      <c r="BU57" s="0" t="n">
        <f aca="false">IF(BT57=-1,-1, VALUE(MID(BS57,BT57+2, IFERROR(FIND(" ",BS57,BT57),999)-BT57-2)))</f>
        <v>-1</v>
      </c>
      <c r="BV57" s="0" t="str">
        <f aca="false">IF(OR(BT57=-1,IFERROR(INDEX(BT$2:BT$100,BU57),999)&gt;=0),BS57, REPLACE(BS57,BT57,IFERROR(FIND(" ",BS57,BT57),999)-BT57,                   INDEX(BS$2:BS$100,BU57)                  ) )</f>
        <v/>
      </c>
      <c r="BW57" s="0" t="n">
        <f aca="false">IFERROR(FIND("f_",LOWER(BV57)),-1)</f>
        <v>-1</v>
      </c>
      <c r="BX57" s="0" t="n">
        <f aca="false">IF(BW57=-1,-1, VALUE(MID(BV57,BW57+2, IFERROR(FIND(" ",BV57,BW57),999)-BW57-2)))</f>
        <v>-1</v>
      </c>
      <c r="BY57" s="0" t="str">
        <f aca="false">IF(OR(BW57=-1,IFERROR(INDEX(BW$2:BW$100,BX57),999)&gt;=0),BV57, REPLACE(BV57,BW57,IFERROR(FIND(" ",BV57,BW57),999)-BW57,                   INDEX(BV$2:BV$100,BX57)                  ) )</f>
        <v/>
      </c>
      <c r="BZ57" s="0" t="n">
        <f aca="false">IFERROR(FIND("f_",LOWER(BY57)),-1)</f>
        <v>-1</v>
      </c>
      <c r="CA57" s="0" t="n">
        <f aca="false">IF(BZ57=-1,-1, VALUE(MID(BY57,BZ57+2, IFERROR(FIND(" ",BY57,BZ57),999)-BZ57-2)))</f>
        <v>-1</v>
      </c>
      <c r="CB57" s="0" t="str">
        <f aca="false">IF(OR(BZ57=-1,IFERROR(INDEX(BZ$2:BZ$100,CA57),999)&gt;=0),BY57, REPLACE(BY57,BZ57,IFERROR(FIND(" ",BY57,BZ57),999)-BZ57,                   INDEX(BY$2:BY$100,CA57)                  ) )</f>
        <v/>
      </c>
      <c r="CC57" s="0" t="n">
        <f aca="false">IFERROR(FIND("f_",LOWER(CB57)),-1)</f>
        <v>-1</v>
      </c>
      <c r="CD57" s="0" t="n">
        <f aca="false">IF(CC57=-1,-1, VALUE(MID(CB57,CC57+2, IFERROR(FIND(" ",CB57,CC57),999)-CC57-2)))</f>
        <v>-1</v>
      </c>
      <c r="CE57" s="0" t="str">
        <f aca="false">IF(OR(CC57=-1,IFERROR(INDEX(CC$2:CC$100,CD57),999)&gt;=0),CB57, REPLACE(CB57,CC57,IFERROR(FIND(" ",CB57,CC57),999)-CC57,                   INDEX(CB$2:CB$100,CD57)                  ) )</f>
        <v/>
      </c>
      <c r="CF57" s="0" t="n">
        <f aca="false">IFERROR(FIND("f_",LOWER(CE57)),-1)</f>
        <v>-1</v>
      </c>
      <c r="CG57" s="0" t="n">
        <f aca="false">IF(CF57=-1,-1, VALUE(MID(CE57,CF57+2, IFERROR(FIND(" ",CE57,CF57),999)-CF57-2)))</f>
        <v>-1</v>
      </c>
      <c r="CH57" s="0" t="str">
        <f aca="false">IF(OR(CF57=-1,IFERROR(INDEX(CF$2:CF$100,CG57),999)&gt;=0),CE57, REPLACE(CE57,CF57,IFERROR(FIND(" ",CE57,CF57),999)-CF57,                   INDEX(CE$2:CE$100,CG57)                  ) )</f>
        <v/>
      </c>
      <c r="CI57" s="0" t="n">
        <f aca="false">IFERROR(FIND("f_",LOWER(CH57)),-1)</f>
        <v>-1</v>
      </c>
      <c r="CJ57" s="0" t="n">
        <f aca="false">IF(CI57=-1,-1, VALUE(MID(CH57,CI57+2, IFERROR(FIND(" ",CH57,CI57),999)-CI57-2)))</f>
        <v>-1</v>
      </c>
      <c r="CK57" s="0" t="str">
        <f aca="false">IF(OR(CI57=-1,IFERROR(INDEX(CI$2:CI$100,CJ57),999)&gt;=0),CH57, REPLACE(CH57,CI57,IFERROR(FIND(" ",CH57,CI57),999)-CI57,                   INDEX(CH$2:CH$100,CJ57)                  ) )</f>
        <v/>
      </c>
      <c r="CL57" s="0" t="n">
        <f aca="false">IFERROR(FIND("f_",LOWER(CK57)),-1)</f>
        <v>-1</v>
      </c>
      <c r="CM57" s="0" t="n">
        <f aca="false">IF(CL57=-1,-1, VALUE(MID(CK57,CL57+2, IFERROR(FIND(" ",CK57,CL57),999)-CL57-2)))</f>
        <v>-1</v>
      </c>
      <c r="CN57" s="0" t="str">
        <f aca="false">IF(OR(CL57=-1,IFERROR(INDEX(CL$2:CL$100,CM57),999)&gt;=0),CK57, REPLACE(CK57,CL57,IFERROR(FIND(" ",CK57,CL57),999)-CL57,                   INDEX(CK$2:CK$100,CM57)                  ) )</f>
        <v/>
      </c>
      <c r="CO57" s="0" t="n">
        <f aca="false">IFERROR(FIND("f_",LOWER(CN57)),-1)</f>
        <v>-1</v>
      </c>
      <c r="CP57" s="0" t="n">
        <f aca="false">IF(CO57=-1,-1, VALUE(MID(CN57,CO57+2, IFERROR(FIND(" ",CN57,CO57),999)-CO57-2)))</f>
        <v>-1</v>
      </c>
      <c r="CQ57" s="0" t="str">
        <f aca="false">IF(OR(CO57=-1,IFERROR(INDEX(CO$2:CO$100,CP57),999)&gt;=0),CN57, REPLACE(CN57,CO57,IFERROR(FIND(" ",CN57,CO57),999)-CO57,                   INDEX(CN$2:CN$100,CP57)                  ) )</f>
        <v/>
      </c>
      <c r="CR57" s="0" t="n">
        <f aca="false">IFERROR(FIND("f_",LOWER(CQ57)),-1)</f>
        <v>-1</v>
      </c>
      <c r="CS57" s="0" t="n">
        <f aca="false">IF(CR57=-1,-1, VALUE(MID(CQ57,CR57+2, IFERROR(FIND(" ",CQ57,CR57),999)-CR57-2)))</f>
        <v>-1</v>
      </c>
      <c r="CT57" s="0" t="str">
        <f aca="false">IF(OR(CR57=-1,IFERROR(INDEX(CR$2:CR$100,CS57),999)&gt;=0),CQ57, REPLACE(CQ57,CR57,IFERROR(FIND(" ",CQ57,CR57),999)-CR57,                   INDEX(CQ$2:CQ$100,CS57)                  ) )</f>
        <v/>
      </c>
      <c r="CU57" s="0" t="n">
        <f aca="false">IFERROR(FIND("f_",LOWER(CT57)),-1)</f>
        <v>-1</v>
      </c>
      <c r="CV57" s="0" t="n">
        <f aca="false">IF(CU57=-1,-1, VALUE(MID(CT57,CU57+2, IFERROR(FIND(" ",CT57,CU57),999)-CU57-2)))</f>
        <v>-1</v>
      </c>
      <c r="CW57" s="0" t="str">
        <f aca="false">IF(OR(CU57=-1,IFERROR(INDEX(CU$2:CU$100,CV57),999)&gt;=0),CT57, REPLACE(CT57,CU57,IFERROR(FIND(" ",CT57,CU57),999)-CU57,                   INDEX(CT$2:CT$100,CV57)                  ) )</f>
        <v/>
      </c>
      <c r="CX57" s="0" t="n">
        <f aca="false">IFERROR(FIND("f_",LOWER(CW57)),-1)</f>
        <v>-1</v>
      </c>
      <c r="CY57" s="0" t="n">
        <f aca="false">IF(CX57=-1,-1, VALUE(MID(CW57,CX57+2, IFERROR(FIND(" ",CW57,CX57),999)-CX57-2)))</f>
        <v>-1</v>
      </c>
      <c r="CZ57" s="0" t="str">
        <f aca="false">IF(OR(CX57=-1,IFERROR(INDEX(CX$2:CX$100,CY57),999)&gt;=0),CW57, REPLACE(CW57,CX57,IFERROR(FIND(" ",CW57,CX57),999)-CX57,                   INDEX(CW$2:CW$100,CY57)                  ) )</f>
        <v/>
      </c>
      <c r="DA57" s="0" t="n">
        <f aca="false">IFERROR(FIND("f_",LOWER(CZ57)),-1)</f>
        <v>-1</v>
      </c>
      <c r="DB57" s="0" t="n">
        <f aca="false">IF(DA57=-1,-1, VALUE(MID(CZ57,DA57+2, IFERROR(FIND(" ",CZ57,DA57),999)-DA57-2)))</f>
        <v>-1</v>
      </c>
      <c r="DC57" s="0" t="str">
        <f aca="false">IF(OR(DA57=-1,IFERROR(INDEX(DA$2:DA$100,DB57),999)&gt;=0),CZ57, REPLACE(CZ57,DA57,IFERROR(FIND(" ",CZ57,DA57),999)-DA57,                   INDEX(CZ$2:CZ$100,DB57)                  ) )</f>
        <v/>
      </c>
    </row>
    <row r="58" customFormat="false" ht="13.8" hidden="false" customHeight="false" outlineLevel="0" collapsed="false">
      <c r="D58" s="1"/>
      <c r="L58" s="0" t="str">
        <f aca="false">DC58</f>
        <v/>
      </c>
      <c r="O58" s="0" t="e">
        <f aca="false">IF(D58="join", E58&amp;"["&amp;G58&amp;"] = "&amp;F58&amp;"["&amp;G58&amp;"]" &amp;IF(H58="",""," ∧ "&amp;E58&amp;"["&amp;H58&amp;"] = "&amp;F58&amp;"["&amp;H58&amp;"]") &amp;IF(I58="",""," ∧ "&amp;E58&amp;"["&amp;I58&amp;"] = "&amp;F58&amp;"["&amp;I58&amp;"]"), NA())</f>
        <v>#N/A</v>
      </c>
      <c r="P58" s="0" t="e">
        <f aca="false">IFERROR(O58,VLOOKUP($D58,Relrows!$A:$E,5,0))</f>
        <v>#N/A</v>
      </c>
      <c r="Q58" s="0" t="e">
        <f aca="false">SUBSTITUTE(SUBSTITUTE(SUBSTITUTE(P58,"parm1",E58),"parm2",F58),"parm3",G58)</f>
        <v>#N/A</v>
      </c>
      <c r="R58" s="0" t="str">
        <f aca="false">IFERROR(VLOOKUP(ROW($A57),$J$2:$Q$100,COLUMN(Q57)-COLUMN(J57)+1,0),"")</f>
        <v/>
      </c>
      <c r="T58" s="0" t="str">
        <f aca="false">R58</f>
        <v/>
      </c>
      <c r="U58" s="0" t="n">
        <f aca="false">IFERROR(FIND("f_",LOWER(T58)),-1)</f>
        <v>-1</v>
      </c>
      <c r="V58" s="0" t="n">
        <f aca="false">IF(U58=-1,-1, VALUE(MID(T58,U58+2, IFERROR(FIND(" ",T58,U58),999)-U58-2)))</f>
        <v>-1</v>
      </c>
      <c r="W58" s="0" t="str">
        <f aca="false">IF(OR(U58=-1,IFERROR(INDEX(U$2:U$100,V58),999)&gt;=0),T58, REPLACE(T58,U58,IFERROR(FIND(" ",T58,U58),999)-U58,                   INDEX(T$2:T$100,V58)                  ) )</f>
        <v/>
      </c>
      <c r="X58" s="0" t="n">
        <f aca="false">IFERROR(FIND("f_",LOWER(W58)),-1)</f>
        <v>-1</v>
      </c>
      <c r="Y58" s="0" t="n">
        <f aca="false">IF(X58=-1,-1, VALUE(MID(W58,X58+2, IFERROR(FIND(" ",W58,X58),999)-X58-2)))</f>
        <v>-1</v>
      </c>
      <c r="Z58" s="0" t="str">
        <f aca="false">IF(OR(X58=-1,IFERROR(INDEX(X$2:X$100,Y58),999)&gt;=0),W58, REPLACE(W58,X58,IFERROR(FIND(" ",W58,X58),999)-X58,                   INDEX(W$2:W$100,Y58)                  ) )</f>
        <v/>
      </c>
      <c r="AA58" s="0" t="n">
        <f aca="false">IFERROR(FIND("f_",LOWER(Z58)),-1)</f>
        <v>-1</v>
      </c>
      <c r="AB58" s="0" t="n">
        <f aca="false">IF(AA58=-1,-1, VALUE(MID(Z58,AA58+2, IFERROR(FIND(" ",Z58,AA58),999)-AA58-2)))</f>
        <v>-1</v>
      </c>
      <c r="AC58" s="0" t="str">
        <f aca="false">IF(OR(AA58=-1,IFERROR(INDEX(AA$2:AA$100,AB58),999)&gt;=0),Z58, REPLACE(Z58,AA58,IFERROR(FIND(" ",Z58,AA58),999)-AA58,                   INDEX(Z$2:Z$100,AB58)                  ) )</f>
        <v/>
      </c>
      <c r="AD58" s="0" t="n">
        <f aca="false">IFERROR(FIND("f_",LOWER(AC58)),-1)</f>
        <v>-1</v>
      </c>
      <c r="AE58" s="0" t="n">
        <f aca="false">IF(AD58=-1,-1, VALUE(MID(AC58,AD58+2, IFERROR(FIND(" ",AC58,AD58),999)-AD58-2)))</f>
        <v>-1</v>
      </c>
      <c r="AF58" s="0" t="str">
        <f aca="false">IF(OR(AD58=-1,IFERROR(INDEX(AD$2:AD$100,AE58),999)&gt;=0),AC58, REPLACE(AC58,AD58,IFERROR(FIND(" ",AC58,AD58),999)-AD58,                   INDEX(AC$2:AC$100,AE58)                  ) )</f>
        <v/>
      </c>
      <c r="AG58" s="0" t="n">
        <f aca="false">IFERROR(FIND("f_",LOWER(AF58)),-1)</f>
        <v>-1</v>
      </c>
      <c r="AH58" s="0" t="n">
        <f aca="false">IF(AG58=-1,-1, VALUE(MID(AF58,AG58+2, IFERROR(FIND(" ",AF58,AG58),999)-AG58-2)))</f>
        <v>-1</v>
      </c>
      <c r="AI58" s="0" t="str">
        <f aca="false">IF(OR(AG58=-1,IFERROR(INDEX(AG$2:AG$100,AH58),999)&gt;=0),AF58, REPLACE(AF58,AG58,IFERROR(FIND(" ",AF58,AG58),999)-AG58,                   INDEX(AF$2:AF$100,AH58)                  ) )</f>
        <v/>
      </c>
      <c r="AJ58" s="0" t="n">
        <f aca="false">IFERROR(FIND("f_",LOWER(AI58)),-1)</f>
        <v>-1</v>
      </c>
      <c r="AK58" s="0" t="n">
        <f aca="false">IF(AJ58=-1,-1, VALUE(MID(AI58,AJ58+2, IFERROR(FIND(" ",AI58,AJ58),999)-AJ58-2)))</f>
        <v>-1</v>
      </c>
      <c r="AL58" s="0" t="str">
        <f aca="false">IF(OR(AJ58=-1,IFERROR(INDEX(AJ$2:AJ$100,AK58),999)&gt;=0),AI58, REPLACE(AI58,AJ58,IFERROR(FIND(" ",AI58,AJ58),999)-AJ58,                   INDEX(AI$2:AI$100,AK58)                  ) )</f>
        <v/>
      </c>
      <c r="AM58" s="0" t="n">
        <f aca="false">IFERROR(FIND("f_",LOWER(AL58)),-1)</f>
        <v>-1</v>
      </c>
      <c r="AN58" s="0" t="n">
        <f aca="false">IF(AM58=-1,-1, VALUE(MID(AL58,AM58+2, IFERROR(FIND(" ",AL58,AM58),999)-AM58-2)))</f>
        <v>-1</v>
      </c>
      <c r="AO58" s="0" t="str">
        <f aca="false">IF(OR(AM58=-1,IFERROR(INDEX(AM$2:AM$100,AN58),999)&gt;=0),AL58, REPLACE(AL58,AM58,IFERROR(FIND(" ",AL58,AM58),999)-AM58,                   INDEX(AL$2:AL$100,AN58)                  ) )</f>
        <v/>
      </c>
      <c r="AP58" s="0" t="n">
        <f aca="false">IFERROR(FIND("f_",LOWER(AO58)),-1)</f>
        <v>-1</v>
      </c>
      <c r="AQ58" s="0" t="n">
        <f aca="false">IF(AP58=-1,-1, VALUE(MID(AO58,AP58+2, IFERROR(FIND(" ",AO58,AP58),999)-AP58-2)))</f>
        <v>-1</v>
      </c>
      <c r="AR58" s="0" t="str">
        <f aca="false">IF(OR(AP58=-1,IFERROR(INDEX(AP$2:AP$100,AQ58),999)&gt;=0),AO58, REPLACE(AO58,AP58,IFERROR(FIND(" ",AO58,AP58),999)-AP58,                   INDEX(AO$2:AO$100,AQ58)                  ) )</f>
        <v/>
      </c>
      <c r="AS58" s="0" t="n">
        <f aca="false">IFERROR(FIND("f_",LOWER(AR58)),-1)</f>
        <v>-1</v>
      </c>
      <c r="AT58" s="0" t="n">
        <f aca="false">IF(AS58=-1,-1, VALUE(MID(AR58,AS58+2, IFERROR(FIND(" ",AR58,AS58),999)-AS58-2)))</f>
        <v>-1</v>
      </c>
      <c r="AU58" s="0" t="str">
        <f aca="false">IF(OR(AS58=-1,IFERROR(INDEX(AS$2:AS$100,AT58),999)&gt;=0),AR58, REPLACE(AR58,AS58,IFERROR(FIND(" ",AR58,AS58),999)-AS58,                   INDEX(AR$2:AR$100,AT58)                  ) )</f>
        <v/>
      </c>
      <c r="AV58" s="0" t="n">
        <f aca="false">IFERROR(FIND("f_",LOWER(AU58)),-1)</f>
        <v>-1</v>
      </c>
      <c r="AW58" s="0" t="n">
        <f aca="false">IF(AV58=-1,-1, VALUE(MID(AU58,AV58+2, IFERROR(FIND(" ",AU58,AV58),999)-AV58-2)))</f>
        <v>-1</v>
      </c>
      <c r="AX58" s="0" t="str">
        <f aca="false">IF(OR(AV58=-1,IFERROR(INDEX(AV$2:AV$100,AW58),999)&gt;=0),AU58, REPLACE(AU58,AV58,IFERROR(FIND(" ",AU58,AV58),999)-AV58,                   INDEX(AU$2:AU$100,AW58)                  ) )</f>
        <v/>
      </c>
      <c r="AY58" s="0" t="n">
        <f aca="false">IFERROR(FIND("f_",LOWER(AX58)),-1)</f>
        <v>-1</v>
      </c>
      <c r="AZ58" s="0" t="n">
        <f aca="false">IF(AY58=-1,-1, VALUE(MID(AX58,AY58+2, IFERROR(FIND(" ",AX58,AY58),999)-AY58-2)))</f>
        <v>-1</v>
      </c>
      <c r="BA58" s="0" t="str">
        <f aca="false">IF(OR(AY58=-1,IFERROR(INDEX(AY$2:AY$100,AZ58),999)&gt;=0),AX58, REPLACE(AX58,AY58,IFERROR(FIND(" ",AX58,AY58),999)-AY58,                   INDEX(AX$2:AX$100,AZ58)                  ) )</f>
        <v/>
      </c>
      <c r="BB58" s="0" t="n">
        <f aca="false">IFERROR(FIND("f_",LOWER(BA58)),-1)</f>
        <v>-1</v>
      </c>
      <c r="BC58" s="0" t="n">
        <f aca="false">IF(BB58=-1,-1, VALUE(MID(BA58,BB58+2, IFERROR(FIND(" ",BA58,BB58),999)-BB58-2)))</f>
        <v>-1</v>
      </c>
      <c r="BD58" s="0" t="str">
        <f aca="false">IF(OR(BB58=-1,IFERROR(INDEX(BB$2:BB$100,BC58),999)&gt;=0),BA58, REPLACE(BA58,BB58,IFERROR(FIND(" ",BA58,BB58),999)-BB58,                   INDEX(BA$2:BA$100,BC58)                  ) )</f>
        <v/>
      </c>
      <c r="BE58" s="0" t="n">
        <f aca="false">IFERROR(FIND("f_",LOWER(BD58)),-1)</f>
        <v>-1</v>
      </c>
      <c r="BF58" s="0" t="n">
        <f aca="false">IF(BE58=-1,-1, VALUE(MID(BD58,BE58+2, IFERROR(FIND(" ",BD58,BE58),999)-BE58-2)))</f>
        <v>-1</v>
      </c>
      <c r="BG58" s="0" t="str">
        <f aca="false">IF(OR(BE58=-1,IFERROR(INDEX(BE$2:BE$100,BF58),999)&gt;=0),BD58, REPLACE(BD58,BE58,IFERROR(FIND(" ",BD58,BE58),999)-BE58,                   INDEX(BD$2:BD$100,BF58)                  ) )</f>
        <v/>
      </c>
      <c r="BH58" s="0" t="n">
        <f aca="false">IFERROR(FIND("f_",LOWER(BG58)),-1)</f>
        <v>-1</v>
      </c>
      <c r="BI58" s="0" t="n">
        <f aca="false">IF(BH58=-1,-1, VALUE(MID(BG58,BH58+2, IFERROR(FIND(" ",BG58,BH58),999)-BH58-2)))</f>
        <v>-1</v>
      </c>
      <c r="BJ58" s="0" t="str">
        <f aca="false">IF(OR(BH58=-1,IFERROR(INDEX(BH$2:BH$100,BI58),999)&gt;=0),BG58, REPLACE(BG58,BH58,IFERROR(FIND(" ",BG58,BH58),999)-BH58,                   INDEX(BG$2:BG$100,BI58)                  ) )</f>
        <v/>
      </c>
      <c r="BK58" s="0" t="n">
        <f aca="false">IFERROR(FIND("f_",LOWER(BJ58)),-1)</f>
        <v>-1</v>
      </c>
      <c r="BL58" s="0" t="n">
        <f aca="false">IF(BK58=-1,-1, VALUE(MID(BJ58,BK58+2, IFERROR(FIND(" ",BJ58,BK58),999)-BK58-2)))</f>
        <v>-1</v>
      </c>
      <c r="BM58" s="0" t="str">
        <f aca="false">IF(OR(BK58=-1,IFERROR(INDEX(BK$2:BK$100,BL58),999)&gt;=0),BJ58, REPLACE(BJ58,BK58,IFERROR(FIND(" ",BJ58,BK58),999)-BK58,                   INDEX(BJ$2:BJ$100,BL58)                  ) )</f>
        <v/>
      </c>
      <c r="BN58" s="0" t="n">
        <f aca="false">IFERROR(FIND("f_",LOWER(BM58)),-1)</f>
        <v>-1</v>
      </c>
      <c r="BO58" s="0" t="n">
        <f aca="false">IF(BN58=-1,-1, VALUE(MID(BM58,BN58+2, IFERROR(FIND(" ",BM58,BN58),999)-BN58-2)))</f>
        <v>-1</v>
      </c>
      <c r="BP58" s="0" t="str">
        <f aca="false">IF(OR(BN58=-1,IFERROR(INDEX(BN$2:BN$100,BO58),999)&gt;=0),BM58, REPLACE(BM58,BN58,IFERROR(FIND(" ",BM58,BN58),999)-BN58,                   INDEX(BM$2:BM$100,BO58)                  ) )</f>
        <v/>
      </c>
      <c r="BQ58" s="0" t="n">
        <f aca="false">IFERROR(FIND("f_",LOWER(BP58)),-1)</f>
        <v>-1</v>
      </c>
      <c r="BR58" s="0" t="n">
        <f aca="false">IF(BQ58=-1,-1, VALUE(MID(BP58,BQ58+2, IFERROR(FIND(" ",BP58,BQ58),999)-BQ58-2)))</f>
        <v>-1</v>
      </c>
      <c r="BS58" s="0" t="str">
        <f aca="false">IF(OR(BQ58=-1,IFERROR(INDEX(BQ$2:BQ$100,BR58),999)&gt;=0),BP58, REPLACE(BP58,BQ58,IFERROR(FIND(" ",BP58,BQ58),999)-BQ58,                   INDEX(BP$2:BP$100,BR58)                  ) )</f>
        <v/>
      </c>
      <c r="BT58" s="0" t="n">
        <f aca="false">IFERROR(FIND("f_",LOWER(BS58)),-1)</f>
        <v>-1</v>
      </c>
      <c r="BU58" s="0" t="n">
        <f aca="false">IF(BT58=-1,-1, VALUE(MID(BS58,BT58+2, IFERROR(FIND(" ",BS58,BT58),999)-BT58-2)))</f>
        <v>-1</v>
      </c>
      <c r="BV58" s="0" t="str">
        <f aca="false">IF(OR(BT58=-1,IFERROR(INDEX(BT$2:BT$100,BU58),999)&gt;=0),BS58, REPLACE(BS58,BT58,IFERROR(FIND(" ",BS58,BT58),999)-BT58,                   INDEX(BS$2:BS$100,BU58)                  ) )</f>
        <v/>
      </c>
      <c r="BW58" s="0" t="n">
        <f aca="false">IFERROR(FIND("f_",LOWER(BV58)),-1)</f>
        <v>-1</v>
      </c>
      <c r="BX58" s="0" t="n">
        <f aca="false">IF(BW58=-1,-1, VALUE(MID(BV58,BW58+2, IFERROR(FIND(" ",BV58,BW58),999)-BW58-2)))</f>
        <v>-1</v>
      </c>
      <c r="BY58" s="0" t="str">
        <f aca="false">IF(OR(BW58=-1,IFERROR(INDEX(BW$2:BW$100,BX58),999)&gt;=0),BV58, REPLACE(BV58,BW58,IFERROR(FIND(" ",BV58,BW58),999)-BW58,                   INDEX(BV$2:BV$100,BX58)                  ) )</f>
        <v/>
      </c>
      <c r="BZ58" s="0" t="n">
        <f aca="false">IFERROR(FIND("f_",LOWER(BY58)),-1)</f>
        <v>-1</v>
      </c>
      <c r="CA58" s="0" t="n">
        <f aca="false">IF(BZ58=-1,-1, VALUE(MID(BY58,BZ58+2, IFERROR(FIND(" ",BY58,BZ58),999)-BZ58-2)))</f>
        <v>-1</v>
      </c>
      <c r="CB58" s="0" t="str">
        <f aca="false">IF(OR(BZ58=-1,IFERROR(INDEX(BZ$2:BZ$100,CA58),999)&gt;=0),BY58, REPLACE(BY58,BZ58,IFERROR(FIND(" ",BY58,BZ58),999)-BZ58,                   INDEX(BY$2:BY$100,CA58)                  ) )</f>
        <v/>
      </c>
      <c r="CC58" s="0" t="n">
        <f aca="false">IFERROR(FIND("f_",LOWER(CB58)),-1)</f>
        <v>-1</v>
      </c>
      <c r="CD58" s="0" t="n">
        <f aca="false">IF(CC58=-1,-1, VALUE(MID(CB58,CC58+2, IFERROR(FIND(" ",CB58,CC58),999)-CC58-2)))</f>
        <v>-1</v>
      </c>
      <c r="CE58" s="0" t="str">
        <f aca="false">IF(OR(CC58=-1,IFERROR(INDEX(CC$2:CC$100,CD58),999)&gt;=0),CB58, REPLACE(CB58,CC58,IFERROR(FIND(" ",CB58,CC58),999)-CC58,                   INDEX(CB$2:CB$100,CD58)                  ) )</f>
        <v/>
      </c>
      <c r="CF58" s="0" t="n">
        <f aca="false">IFERROR(FIND("f_",LOWER(CE58)),-1)</f>
        <v>-1</v>
      </c>
      <c r="CG58" s="0" t="n">
        <f aca="false">IF(CF58=-1,-1, VALUE(MID(CE58,CF58+2, IFERROR(FIND(" ",CE58,CF58),999)-CF58-2)))</f>
        <v>-1</v>
      </c>
      <c r="CH58" s="0" t="str">
        <f aca="false">IF(OR(CF58=-1,IFERROR(INDEX(CF$2:CF$100,CG58),999)&gt;=0),CE58, REPLACE(CE58,CF58,IFERROR(FIND(" ",CE58,CF58),999)-CF58,                   INDEX(CE$2:CE$100,CG58)                  ) )</f>
        <v/>
      </c>
      <c r="CI58" s="0" t="n">
        <f aca="false">IFERROR(FIND("f_",LOWER(CH58)),-1)</f>
        <v>-1</v>
      </c>
      <c r="CJ58" s="0" t="n">
        <f aca="false">IF(CI58=-1,-1, VALUE(MID(CH58,CI58+2, IFERROR(FIND(" ",CH58,CI58),999)-CI58-2)))</f>
        <v>-1</v>
      </c>
      <c r="CK58" s="0" t="str">
        <f aca="false">IF(OR(CI58=-1,IFERROR(INDEX(CI$2:CI$100,CJ58),999)&gt;=0),CH58, REPLACE(CH58,CI58,IFERROR(FIND(" ",CH58,CI58),999)-CI58,                   INDEX(CH$2:CH$100,CJ58)                  ) )</f>
        <v/>
      </c>
      <c r="CL58" s="0" t="n">
        <f aca="false">IFERROR(FIND("f_",LOWER(CK58)),-1)</f>
        <v>-1</v>
      </c>
      <c r="CM58" s="0" t="n">
        <f aca="false">IF(CL58=-1,-1, VALUE(MID(CK58,CL58+2, IFERROR(FIND(" ",CK58,CL58),999)-CL58-2)))</f>
        <v>-1</v>
      </c>
      <c r="CN58" s="0" t="str">
        <f aca="false">IF(OR(CL58=-1,IFERROR(INDEX(CL$2:CL$100,CM58),999)&gt;=0),CK58, REPLACE(CK58,CL58,IFERROR(FIND(" ",CK58,CL58),999)-CL58,                   INDEX(CK$2:CK$100,CM58)                  ) )</f>
        <v/>
      </c>
      <c r="CO58" s="0" t="n">
        <f aca="false">IFERROR(FIND("f_",LOWER(CN58)),-1)</f>
        <v>-1</v>
      </c>
      <c r="CP58" s="0" t="n">
        <f aca="false">IF(CO58=-1,-1, VALUE(MID(CN58,CO58+2, IFERROR(FIND(" ",CN58,CO58),999)-CO58-2)))</f>
        <v>-1</v>
      </c>
      <c r="CQ58" s="0" t="str">
        <f aca="false">IF(OR(CO58=-1,IFERROR(INDEX(CO$2:CO$100,CP58),999)&gt;=0),CN58, REPLACE(CN58,CO58,IFERROR(FIND(" ",CN58,CO58),999)-CO58,                   INDEX(CN$2:CN$100,CP58)                  ) )</f>
        <v/>
      </c>
      <c r="CR58" s="0" t="n">
        <f aca="false">IFERROR(FIND("f_",LOWER(CQ58)),-1)</f>
        <v>-1</v>
      </c>
      <c r="CS58" s="0" t="n">
        <f aca="false">IF(CR58=-1,-1, VALUE(MID(CQ58,CR58+2, IFERROR(FIND(" ",CQ58,CR58),999)-CR58-2)))</f>
        <v>-1</v>
      </c>
      <c r="CT58" s="0" t="str">
        <f aca="false">IF(OR(CR58=-1,IFERROR(INDEX(CR$2:CR$100,CS58),999)&gt;=0),CQ58, REPLACE(CQ58,CR58,IFERROR(FIND(" ",CQ58,CR58),999)-CR58,                   INDEX(CQ$2:CQ$100,CS58)                  ) )</f>
        <v/>
      </c>
      <c r="CU58" s="0" t="n">
        <f aca="false">IFERROR(FIND("f_",LOWER(CT58)),-1)</f>
        <v>-1</v>
      </c>
      <c r="CV58" s="0" t="n">
        <f aca="false">IF(CU58=-1,-1, VALUE(MID(CT58,CU58+2, IFERROR(FIND(" ",CT58,CU58),999)-CU58-2)))</f>
        <v>-1</v>
      </c>
      <c r="CW58" s="0" t="str">
        <f aca="false">IF(OR(CU58=-1,IFERROR(INDEX(CU$2:CU$100,CV58),999)&gt;=0),CT58, REPLACE(CT58,CU58,IFERROR(FIND(" ",CT58,CU58),999)-CU58,                   INDEX(CT$2:CT$100,CV58)                  ) )</f>
        <v/>
      </c>
      <c r="CX58" s="0" t="n">
        <f aca="false">IFERROR(FIND("f_",LOWER(CW58)),-1)</f>
        <v>-1</v>
      </c>
      <c r="CY58" s="0" t="n">
        <f aca="false">IF(CX58=-1,-1, VALUE(MID(CW58,CX58+2, IFERROR(FIND(" ",CW58,CX58),999)-CX58-2)))</f>
        <v>-1</v>
      </c>
      <c r="CZ58" s="0" t="str">
        <f aca="false">IF(OR(CX58=-1,IFERROR(INDEX(CX$2:CX$100,CY58),999)&gt;=0),CW58, REPLACE(CW58,CX58,IFERROR(FIND(" ",CW58,CX58),999)-CX58,                   INDEX(CW$2:CW$100,CY58)                  ) )</f>
        <v/>
      </c>
      <c r="DA58" s="0" t="n">
        <f aca="false">IFERROR(FIND("f_",LOWER(CZ58)),-1)</f>
        <v>-1</v>
      </c>
      <c r="DB58" s="0" t="n">
        <f aca="false">IF(DA58=-1,-1, VALUE(MID(CZ58,DA58+2, IFERROR(FIND(" ",CZ58,DA58),999)-DA58-2)))</f>
        <v>-1</v>
      </c>
      <c r="DC58" s="0" t="str">
        <f aca="false">IF(OR(DA58=-1,IFERROR(INDEX(DA$2:DA$100,DB58),999)&gt;=0),CZ58, REPLACE(CZ58,DA58,IFERROR(FIND(" ",CZ58,DA58),999)-DA58,                   INDEX(CZ$2:CZ$100,DB58)                  ) )</f>
        <v/>
      </c>
    </row>
    <row r="59" customFormat="false" ht="13.8" hidden="false" customHeight="false" outlineLevel="0" collapsed="false">
      <c r="D59" s="1"/>
      <c r="L59" s="0" t="str">
        <f aca="false">DC59</f>
        <v/>
      </c>
      <c r="O59" s="0" t="e">
        <f aca="false">IF(D59="join", E59&amp;"["&amp;G59&amp;"] = "&amp;F59&amp;"["&amp;G59&amp;"]" &amp;IF(H59="",""," ∧ "&amp;E59&amp;"["&amp;H59&amp;"] = "&amp;F59&amp;"["&amp;H59&amp;"]") &amp;IF(I59="",""," ∧ "&amp;E59&amp;"["&amp;I59&amp;"] = "&amp;F59&amp;"["&amp;I59&amp;"]"), NA())</f>
        <v>#N/A</v>
      </c>
      <c r="P59" s="0" t="e">
        <f aca="false">IFERROR(O59,VLOOKUP($D59,Relrows!$A:$E,5,0))</f>
        <v>#N/A</v>
      </c>
      <c r="Q59" s="0" t="e">
        <f aca="false">SUBSTITUTE(SUBSTITUTE(SUBSTITUTE(P59,"parm1",E59),"parm2",F59),"parm3",G59)</f>
        <v>#N/A</v>
      </c>
      <c r="R59" s="0" t="str">
        <f aca="false">IFERROR(VLOOKUP(ROW($A58),$J$2:$Q$100,COLUMN(Q58)-COLUMN(J58)+1,0),"")</f>
        <v/>
      </c>
      <c r="T59" s="0" t="str">
        <f aca="false">R59</f>
        <v/>
      </c>
      <c r="U59" s="0" t="n">
        <f aca="false">IFERROR(FIND("f_",LOWER(T59)),-1)</f>
        <v>-1</v>
      </c>
      <c r="V59" s="0" t="n">
        <f aca="false">IF(U59=-1,-1, VALUE(MID(T59,U59+2, IFERROR(FIND(" ",T59,U59),999)-U59-2)))</f>
        <v>-1</v>
      </c>
      <c r="W59" s="0" t="str">
        <f aca="false">IF(OR(U59=-1,IFERROR(INDEX(U$2:U$100,V59),999)&gt;=0),T59, REPLACE(T59,U59,IFERROR(FIND(" ",T59,U59),999)-U59,                   INDEX(T$2:T$100,V59)                  ) )</f>
        <v/>
      </c>
      <c r="X59" s="0" t="n">
        <f aca="false">IFERROR(FIND("f_",LOWER(W59)),-1)</f>
        <v>-1</v>
      </c>
      <c r="Y59" s="0" t="n">
        <f aca="false">IF(X59=-1,-1, VALUE(MID(W59,X59+2, IFERROR(FIND(" ",W59,X59),999)-X59-2)))</f>
        <v>-1</v>
      </c>
      <c r="Z59" s="0" t="str">
        <f aca="false">IF(OR(X59=-1,IFERROR(INDEX(X$2:X$100,Y59),999)&gt;=0),W59, REPLACE(W59,X59,IFERROR(FIND(" ",W59,X59),999)-X59,                   INDEX(W$2:W$100,Y59)                  ) )</f>
        <v/>
      </c>
      <c r="AA59" s="0" t="n">
        <f aca="false">IFERROR(FIND("f_",LOWER(Z59)),-1)</f>
        <v>-1</v>
      </c>
      <c r="AB59" s="0" t="n">
        <f aca="false">IF(AA59=-1,-1, VALUE(MID(Z59,AA59+2, IFERROR(FIND(" ",Z59,AA59),999)-AA59-2)))</f>
        <v>-1</v>
      </c>
      <c r="AC59" s="0" t="str">
        <f aca="false">IF(OR(AA59=-1,IFERROR(INDEX(AA$2:AA$100,AB59),999)&gt;=0),Z59, REPLACE(Z59,AA59,IFERROR(FIND(" ",Z59,AA59),999)-AA59,                   INDEX(Z$2:Z$100,AB59)                  ) )</f>
        <v/>
      </c>
      <c r="AD59" s="0" t="n">
        <f aca="false">IFERROR(FIND("f_",LOWER(AC59)),-1)</f>
        <v>-1</v>
      </c>
      <c r="AE59" s="0" t="n">
        <f aca="false">IF(AD59=-1,-1, VALUE(MID(AC59,AD59+2, IFERROR(FIND(" ",AC59,AD59),999)-AD59-2)))</f>
        <v>-1</v>
      </c>
      <c r="AF59" s="0" t="str">
        <f aca="false">IF(OR(AD59=-1,IFERROR(INDEX(AD$2:AD$100,AE59),999)&gt;=0),AC59, REPLACE(AC59,AD59,IFERROR(FIND(" ",AC59,AD59),999)-AD59,                   INDEX(AC$2:AC$100,AE59)                  ) )</f>
        <v/>
      </c>
      <c r="AG59" s="0" t="n">
        <f aca="false">IFERROR(FIND("f_",LOWER(AF59)),-1)</f>
        <v>-1</v>
      </c>
      <c r="AH59" s="0" t="n">
        <f aca="false">IF(AG59=-1,-1, VALUE(MID(AF59,AG59+2, IFERROR(FIND(" ",AF59,AG59),999)-AG59-2)))</f>
        <v>-1</v>
      </c>
      <c r="AI59" s="0" t="str">
        <f aca="false">IF(OR(AG59=-1,IFERROR(INDEX(AG$2:AG$100,AH59),999)&gt;=0),AF59, REPLACE(AF59,AG59,IFERROR(FIND(" ",AF59,AG59),999)-AG59,                   INDEX(AF$2:AF$100,AH59)                  ) )</f>
        <v/>
      </c>
      <c r="AJ59" s="0" t="n">
        <f aca="false">IFERROR(FIND("f_",LOWER(AI59)),-1)</f>
        <v>-1</v>
      </c>
      <c r="AK59" s="0" t="n">
        <f aca="false">IF(AJ59=-1,-1, VALUE(MID(AI59,AJ59+2, IFERROR(FIND(" ",AI59,AJ59),999)-AJ59-2)))</f>
        <v>-1</v>
      </c>
      <c r="AL59" s="0" t="str">
        <f aca="false">IF(OR(AJ59=-1,IFERROR(INDEX(AJ$2:AJ$100,AK59),999)&gt;=0),AI59, REPLACE(AI59,AJ59,IFERROR(FIND(" ",AI59,AJ59),999)-AJ59,                   INDEX(AI$2:AI$100,AK59)                  ) )</f>
        <v/>
      </c>
      <c r="AM59" s="0" t="n">
        <f aca="false">IFERROR(FIND("f_",LOWER(AL59)),-1)</f>
        <v>-1</v>
      </c>
      <c r="AN59" s="0" t="n">
        <f aca="false">IF(AM59=-1,-1, VALUE(MID(AL59,AM59+2, IFERROR(FIND(" ",AL59,AM59),999)-AM59-2)))</f>
        <v>-1</v>
      </c>
      <c r="AO59" s="0" t="str">
        <f aca="false">IF(OR(AM59=-1,IFERROR(INDEX(AM$2:AM$100,AN59),999)&gt;=0),AL59, REPLACE(AL59,AM59,IFERROR(FIND(" ",AL59,AM59),999)-AM59,                   INDEX(AL$2:AL$100,AN59)                  ) )</f>
        <v/>
      </c>
      <c r="AP59" s="0" t="n">
        <f aca="false">IFERROR(FIND("f_",LOWER(AO59)),-1)</f>
        <v>-1</v>
      </c>
      <c r="AQ59" s="0" t="n">
        <f aca="false">IF(AP59=-1,-1, VALUE(MID(AO59,AP59+2, IFERROR(FIND(" ",AO59,AP59),999)-AP59-2)))</f>
        <v>-1</v>
      </c>
      <c r="AR59" s="0" t="str">
        <f aca="false">IF(OR(AP59=-1,IFERROR(INDEX(AP$2:AP$100,AQ59),999)&gt;=0),AO59, REPLACE(AO59,AP59,IFERROR(FIND(" ",AO59,AP59),999)-AP59,                   INDEX(AO$2:AO$100,AQ59)                  ) )</f>
        <v/>
      </c>
      <c r="AS59" s="0" t="n">
        <f aca="false">IFERROR(FIND("f_",LOWER(AR59)),-1)</f>
        <v>-1</v>
      </c>
      <c r="AT59" s="0" t="n">
        <f aca="false">IF(AS59=-1,-1, VALUE(MID(AR59,AS59+2, IFERROR(FIND(" ",AR59,AS59),999)-AS59-2)))</f>
        <v>-1</v>
      </c>
      <c r="AU59" s="0" t="str">
        <f aca="false">IF(OR(AS59=-1,IFERROR(INDEX(AS$2:AS$100,AT59),999)&gt;=0),AR59, REPLACE(AR59,AS59,IFERROR(FIND(" ",AR59,AS59),999)-AS59,                   INDEX(AR$2:AR$100,AT59)                  ) )</f>
        <v/>
      </c>
      <c r="AV59" s="0" t="n">
        <f aca="false">IFERROR(FIND("f_",LOWER(AU59)),-1)</f>
        <v>-1</v>
      </c>
      <c r="AW59" s="0" t="n">
        <f aca="false">IF(AV59=-1,-1, VALUE(MID(AU59,AV59+2, IFERROR(FIND(" ",AU59,AV59),999)-AV59-2)))</f>
        <v>-1</v>
      </c>
      <c r="AX59" s="0" t="str">
        <f aca="false">IF(OR(AV59=-1,IFERROR(INDEX(AV$2:AV$100,AW59),999)&gt;=0),AU59, REPLACE(AU59,AV59,IFERROR(FIND(" ",AU59,AV59),999)-AV59,                   INDEX(AU$2:AU$100,AW59)                  ) )</f>
        <v/>
      </c>
      <c r="AY59" s="0" t="n">
        <f aca="false">IFERROR(FIND("f_",LOWER(AX59)),-1)</f>
        <v>-1</v>
      </c>
      <c r="AZ59" s="0" t="n">
        <f aca="false">IF(AY59=-1,-1, VALUE(MID(AX59,AY59+2, IFERROR(FIND(" ",AX59,AY59),999)-AY59-2)))</f>
        <v>-1</v>
      </c>
      <c r="BA59" s="0" t="str">
        <f aca="false">IF(OR(AY59=-1,IFERROR(INDEX(AY$2:AY$100,AZ59),999)&gt;=0),AX59, REPLACE(AX59,AY59,IFERROR(FIND(" ",AX59,AY59),999)-AY59,                   INDEX(AX$2:AX$100,AZ59)                  ) )</f>
        <v/>
      </c>
      <c r="BB59" s="0" t="n">
        <f aca="false">IFERROR(FIND("f_",LOWER(BA59)),-1)</f>
        <v>-1</v>
      </c>
      <c r="BC59" s="0" t="n">
        <f aca="false">IF(BB59=-1,-1, VALUE(MID(BA59,BB59+2, IFERROR(FIND(" ",BA59,BB59),999)-BB59-2)))</f>
        <v>-1</v>
      </c>
      <c r="BD59" s="0" t="str">
        <f aca="false">IF(OR(BB59=-1,IFERROR(INDEX(BB$2:BB$100,BC59),999)&gt;=0),BA59, REPLACE(BA59,BB59,IFERROR(FIND(" ",BA59,BB59),999)-BB59,                   INDEX(BA$2:BA$100,BC59)                  ) )</f>
        <v/>
      </c>
      <c r="BE59" s="0" t="n">
        <f aca="false">IFERROR(FIND("f_",LOWER(BD59)),-1)</f>
        <v>-1</v>
      </c>
      <c r="BF59" s="0" t="n">
        <f aca="false">IF(BE59=-1,-1, VALUE(MID(BD59,BE59+2, IFERROR(FIND(" ",BD59,BE59),999)-BE59-2)))</f>
        <v>-1</v>
      </c>
      <c r="BG59" s="0" t="str">
        <f aca="false">IF(OR(BE59=-1,IFERROR(INDEX(BE$2:BE$100,BF59),999)&gt;=0),BD59, REPLACE(BD59,BE59,IFERROR(FIND(" ",BD59,BE59),999)-BE59,                   INDEX(BD$2:BD$100,BF59)                  ) )</f>
        <v/>
      </c>
      <c r="BH59" s="0" t="n">
        <f aca="false">IFERROR(FIND("f_",LOWER(BG59)),-1)</f>
        <v>-1</v>
      </c>
      <c r="BI59" s="0" t="n">
        <f aca="false">IF(BH59=-1,-1, VALUE(MID(BG59,BH59+2, IFERROR(FIND(" ",BG59,BH59),999)-BH59-2)))</f>
        <v>-1</v>
      </c>
      <c r="BJ59" s="0" t="str">
        <f aca="false">IF(OR(BH59=-1,IFERROR(INDEX(BH$2:BH$100,BI59),999)&gt;=0),BG59, REPLACE(BG59,BH59,IFERROR(FIND(" ",BG59,BH59),999)-BH59,                   INDEX(BG$2:BG$100,BI59)                  ) )</f>
        <v/>
      </c>
      <c r="BK59" s="0" t="n">
        <f aca="false">IFERROR(FIND("f_",LOWER(BJ59)),-1)</f>
        <v>-1</v>
      </c>
      <c r="BL59" s="0" t="n">
        <f aca="false">IF(BK59=-1,-1, VALUE(MID(BJ59,BK59+2, IFERROR(FIND(" ",BJ59,BK59),999)-BK59-2)))</f>
        <v>-1</v>
      </c>
      <c r="BM59" s="0" t="str">
        <f aca="false">IF(OR(BK59=-1,IFERROR(INDEX(BK$2:BK$100,BL59),999)&gt;=0),BJ59, REPLACE(BJ59,BK59,IFERROR(FIND(" ",BJ59,BK59),999)-BK59,                   INDEX(BJ$2:BJ$100,BL59)                  ) )</f>
        <v/>
      </c>
      <c r="BN59" s="0" t="n">
        <f aca="false">IFERROR(FIND("f_",LOWER(BM59)),-1)</f>
        <v>-1</v>
      </c>
      <c r="BO59" s="0" t="n">
        <f aca="false">IF(BN59=-1,-1, VALUE(MID(BM59,BN59+2, IFERROR(FIND(" ",BM59,BN59),999)-BN59-2)))</f>
        <v>-1</v>
      </c>
      <c r="BP59" s="0" t="str">
        <f aca="false">IF(OR(BN59=-1,IFERROR(INDEX(BN$2:BN$100,BO59),999)&gt;=0),BM59, REPLACE(BM59,BN59,IFERROR(FIND(" ",BM59,BN59),999)-BN59,                   INDEX(BM$2:BM$100,BO59)                  ) )</f>
        <v/>
      </c>
      <c r="BQ59" s="0" t="n">
        <f aca="false">IFERROR(FIND("f_",LOWER(BP59)),-1)</f>
        <v>-1</v>
      </c>
      <c r="BR59" s="0" t="n">
        <f aca="false">IF(BQ59=-1,-1, VALUE(MID(BP59,BQ59+2, IFERROR(FIND(" ",BP59,BQ59),999)-BQ59-2)))</f>
        <v>-1</v>
      </c>
      <c r="BS59" s="0" t="str">
        <f aca="false">IF(OR(BQ59=-1,IFERROR(INDEX(BQ$2:BQ$100,BR59),999)&gt;=0),BP59, REPLACE(BP59,BQ59,IFERROR(FIND(" ",BP59,BQ59),999)-BQ59,                   INDEX(BP$2:BP$100,BR59)                  ) )</f>
        <v/>
      </c>
      <c r="BT59" s="0" t="n">
        <f aca="false">IFERROR(FIND("f_",LOWER(BS59)),-1)</f>
        <v>-1</v>
      </c>
      <c r="BU59" s="0" t="n">
        <f aca="false">IF(BT59=-1,-1, VALUE(MID(BS59,BT59+2, IFERROR(FIND(" ",BS59,BT59),999)-BT59-2)))</f>
        <v>-1</v>
      </c>
      <c r="BV59" s="0" t="str">
        <f aca="false">IF(OR(BT59=-1,IFERROR(INDEX(BT$2:BT$100,BU59),999)&gt;=0),BS59, REPLACE(BS59,BT59,IFERROR(FIND(" ",BS59,BT59),999)-BT59,                   INDEX(BS$2:BS$100,BU59)                  ) )</f>
        <v/>
      </c>
      <c r="BW59" s="0" t="n">
        <f aca="false">IFERROR(FIND("f_",LOWER(BV59)),-1)</f>
        <v>-1</v>
      </c>
      <c r="BX59" s="0" t="n">
        <f aca="false">IF(BW59=-1,-1, VALUE(MID(BV59,BW59+2, IFERROR(FIND(" ",BV59,BW59),999)-BW59-2)))</f>
        <v>-1</v>
      </c>
      <c r="BY59" s="0" t="str">
        <f aca="false">IF(OR(BW59=-1,IFERROR(INDEX(BW$2:BW$100,BX59),999)&gt;=0),BV59, REPLACE(BV59,BW59,IFERROR(FIND(" ",BV59,BW59),999)-BW59,                   INDEX(BV$2:BV$100,BX59)                  ) )</f>
        <v/>
      </c>
      <c r="BZ59" s="0" t="n">
        <f aca="false">IFERROR(FIND("f_",LOWER(BY59)),-1)</f>
        <v>-1</v>
      </c>
      <c r="CA59" s="0" t="n">
        <f aca="false">IF(BZ59=-1,-1, VALUE(MID(BY59,BZ59+2, IFERROR(FIND(" ",BY59,BZ59),999)-BZ59-2)))</f>
        <v>-1</v>
      </c>
      <c r="CB59" s="0" t="str">
        <f aca="false">IF(OR(BZ59=-1,IFERROR(INDEX(BZ$2:BZ$100,CA59),999)&gt;=0),BY59, REPLACE(BY59,BZ59,IFERROR(FIND(" ",BY59,BZ59),999)-BZ59,                   INDEX(BY$2:BY$100,CA59)                  ) )</f>
        <v/>
      </c>
      <c r="CC59" s="0" t="n">
        <f aca="false">IFERROR(FIND("f_",LOWER(CB59)),-1)</f>
        <v>-1</v>
      </c>
      <c r="CD59" s="0" t="n">
        <f aca="false">IF(CC59=-1,-1, VALUE(MID(CB59,CC59+2, IFERROR(FIND(" ",CB59,CC59),999)-CC59-2)))</f>
        <v>-1</v>
      </c>
      <c r="CE59" s="0" t="str">
        <f aca="false">IF(OR(CC59=-1,IFERROR(INDEX(CC$2:CC$100,CD59),999)&gt;=0),CB59, REPLACE(CB59,CC59,IFERROR(FIND(" ",CB59,CC59),999)-CC59,                   INDEX(CB$2:CB$100,CD59)                  ) )</f>
        <v/>
      </c>
      <c r="CF59" s="0" t="n">
        <f aca="false">IFERROR(FIND("f_",LOWER(CE59)),-1)</f>
        <v>-1</v>
      </c>
      <c r="CG59" s="0" t="n">
        <f aca="false">IF(CF59=-1,-1, VALUE(MID(CE59,CF59+2, IFERROR(FIND(" ",CE59,CF59),999)-CF59-2)))</f>
        <v>-1</v>
      </c>
      <c r="CH59" s="0" t="str">
        <f aca="false">IF(OR(CF59=-1,IFERROR(INDEX(CF$2:CF$100,CG59),999)&gt;=0),CE59, REPLACE(CE59,CF59,IFERROR(FIND(" ",CE59,CF59),999)-CF59,                   INDEX(CE$2:CE$100,CG59)                  ) )</f>
        <v/>
      </c>
      <c r="CI59" s="0" t="n">
        <f aca="false">IFERROR(FIND("f_",LOWER(CH59)),-1)</f>
        <v>-1</v>
      </c>
      <c r="CJ59" s="0" t="n">
        <f aca="false">IF(CI59=-1,-1, VALUE(MID(CH59,CI59+2, IFERROR(FIND(" ",CH59,CI59),999)-CI59-2)))</f>
        <v>-1</v>
      </c>
      <c r="CK59" s="0" t="str">
        <f aca="false">IF(OR(CI59=-1,IFERROR(INDEX(CI$2:CI$100,CJ59),999)&gt;=0),CH59, REPLACE(CH59,CI59,IFERROR(FIND(" ",CH59,CI59),999)-CI59,                   INDEX(CH$2:CH$100,CJ59)                  ) )</f>
        <v/>
      </c>
      <c r="CL59" s="0" t="n">
        <f aca="false">IFERROR(FIND("f_",LOWER(CK59)),-1)</f>
        <v>-1</v>
      </c>
      <c r="CM59" s="0" t="n">
        <f aca="false">IF(CL59=-1,-1, VALUE(MID(CK59,CL59+2, IFERROR(FIND(" ",CK59,CL59),999)-CL59-2)))</f>
        <v>-1</v>
      </c>
      <c r="CN59" s="0" t="str">
        <f aca="false">IF(OR(CL59=-1,IFERROR(INDEX(CL$2:CL$100,CM59),999)&gt;=0),CK59, REPLACE(CK59,CL59,IFERROR(FIND(" ",CK59,CL59),999)-CL59,                   INDEX(CK$2:CK$100,CM59)                  ) )</f>
        <v/>
      </c>
      <c r="CO59" s="0" t="n">
        <f aca="false">IFERROR(FIND("f_",LOWER(CN59)),-1)</f>
        <v>-1</v>
      </c>
      <c r="CP59" s="0" t="n">
        <f aca="false">IF(CO59=-1,-1, VALUE(MID(CN59,CO59+2, IFERROR(FIND(" ",CN59,CO59),999)-CO59-2)))</f>
        <v>-1</v>
      </c>
      <c r="CQ59" s="0" t="str">
        <f aca="false">IF(OR(CO59=-1,IFERROR(INDEX(CO$2:CO$100,CP59),999)&gt;=0),CN59, REPLACE(CN59,CO59,IFERROR(FIND(" ",CN59,CO59),999)-CO59,                   INDEX(CN$2:CN$100,CP59)                  ) )</f>
        <v/>
      </c>
      <c r="CR59" s="0" t="n">
        <f aca="false">IFERROR(FIND("f_",LOWER(CQ59)),-1)</f>
        <v>-1</v>
      </c>
      <c r="CS59" s="0" t="n">
        <f aca="false">IF(CR59=-1,-1, VALUE(MID(CQ59,CR59+2, IFERROR(FIND(" ",CQ59,CR59),999)-CR59-2)))</f>
        <v>-1</v>
      </c>
      <c r="CT59" s="0" t="str">
        <f aca="false">IF(OR(CR59=-1,IFERROR(INDEX(CR$2:CR$100,CS59),999)&gt;=0),CQ59, REPLACE(CQ59,CR59,IFERROR(FIND(" ",CQ59,CR59),999)-CR59,                   INDEX(CQ$2:CQ$100,CS59)                  ) )</f>
        <v/>
      </c>
      <c r="CU59" s="0" t="n">
        <f aca="false">IFERROR(FIND("f_",LOWER(CT59)),-1)</f>
        <v>-1</v>
      </c>
      <c r="CV59" s="0" t="n">
        <f aca="false">IF(CU59=-1,-1, VALUE(MID(CT59,CU59+2, IFERROR(FIND(" ",CT59,CU59),999)-CU59-2)))</f>
        <v>-1</v>
      </c>
      <c r="CW59" s="0" t="str">
        <f aca="false">IF(OR(CU59=-1,IFERROR(INDEX(CU$2:CU$100,CV59),999)&gt;=0),CT59, REPLACE(CT59,CU59,IFERROR(FIND(" ",CT59,CU59),999)-CU59,                   INDEX(CT$2:CT$100,CV59)                  ) )</f>
        <v/>
      </c>
      <c r="CX59" s="0" t="n">
        <f aca="false">IFERROR(FIND("f_",LOWER(CW59)),-1)</f>
        <v>-1</v>
      </c>
      <c r="CY59" s="0" t="n">
        <f aca="false">IF(CX59=-1,-1, VALUE(MID(CW59,CX59+2, IFERROR(FIND(" ",CW59,CX59),999)-CX59-2)))</f>
        <v>-1</v>
      </c>
      <c r="CZ59" s="0" t="str">
        <f aca="false">IF(OR(CX59=-1,IFERROR(INDEX(CX$2:CX$100,CY59),999)&gt;=0),CW59, REPLACE(CW59,CX59,IFERROR(FIND(" ",CW59,CX59),999)-CX59,                   INDEX(CW$2:CW$100,CY59)                  ) )</f>
        <v/>
      </c>
      <c r="DA59" s="0" t="n">
        <f aca="false">IFERROR(FIND("f_",LOWER(CZ59)),-1)</f>
        <v>-1</v>
      </c>
      <c r="DB59" s="0" t="n">
        <f aca="false">IF(DA59=-1,-1, VALUE(MID(CZ59,DA59+2, IFERROR(FIND(" ",CZ59,DA59),999)-DA59-2)))</f>
        <v>-1</v>
      </c>
      <c r="DC59" s="0" t="str">
        <f aca="false">IF(OR(DA59=-1,IFERROR(INDEX(DA$2:DA$100,DB59),999)&gt;=0),CZ59, REPLACE(CZ59,DA59,IFERROR(FIND(" ",CZ59,DA59),999)-DA59,                   INDEX(CZ$2:CZ$100,DB59)                  ) )</f>
        <v/>
      </c>
    </row>
    <row r="60" customFormat="false" ht="13.8" hidden="false" customHeight="false" outlineLevel="0" collapsed="false">
      <c r="D60" s="1"/>
      <c r="L60" s="0" t="str">
        <f aca="false">DC60</f>
        <v/>
      </c>
      <c r="O60" s="0" t="e">
        <f aca="false">IF(D60="join", E60&amp;"["&amp;G60&amp;"] = "&amp;F60&amp;"["&amp;G60&amp;"]" &amp;IF(H60="",""," ∧ "&amp;E60&amp;"["&amp;H60&amp;"] = "&amp;F60&amp;"["&amp;H60&amp;"]") &amp;IF(I60="",""," ∧ "&amp;E60&amp;"["&amp;I60&amp;"] = "&amp;F60&amp;"["&amp;I60&amp;"]"), NA())</f>
        <v>#N/A</v>
      </c>
      <c r="P60" s="0" t="e">
        <f aca="false">IFERROR(O60,VLOOKUP($D60,Relrows!$A:$E,5,0))</f>
        <v>#N/A</v>
      </c>
      <c r="Q60" s="0" t="e">
        <f aca="false">SUBSTITUTE(SUBSTITUTE(SUBSTITUTE(P60,"parm1",E60),"parm2",F60),"parm3",G60)</f>
        <v>#N/A</v>
      </c>
      <c r="R60" s="0" t="str">
        <f aca="false">IFERROR(VLOOKUP(ROW($A59),$J$2:$Q$100,COLUMN(Q59)-COLUMN(J59)+1,0),"")</f>
        <v/>
      </c>
      <c r="T60" s="0" t="str">
        <f aca="false">R60</f>
        <v/>
      </c>
      <c r="U60" s="0" t="n">
        <f aca="false">IFERROR(FIND("f_",LOWER(T60)),-1)</f>
        <v>-1</v>
      </c>
      <c r="V60" s="0" t="n">
        <f aca="false">IF(U60=-1,-1, VALUE(MID(T60,U60+2, IFERROR(FIND(" ",T60,U60),999)-U60-2)))</f>
        <v>-1</v>
      </c>
      <c r="W60" s="0" t="str">
        <f aca="false">IF(OR(U60=-1,IFERROR(INDEX(U$2:U$100,V60),999)&gt;=0),T60, REPLACE(T60,U60,IFERROR(FIND(" ",T60,U60),999)-U60,                   INDEX(T$2:T$100,V60)                  ) )</f>
        <v/>
      </c>
      <c r="X60" s="0" t="n">
        <f aca="false">IFERROR(FIND("f_",LOWER(W60)),-1)</f>
        <v>-1</v>
      </c>
      <c r="Y60" s="0" t="n">
        <f aca="false">IF(X60=-1,-1, VALUE(MID(W60,X60+2, IFERROR(FIND(" ",W60,X60),999)-X60-2)))</f>
        <v>-1</v>
      </c>
      <c r="Z60" s="0" t="str">
        <f aca="false">IF(OR(X60=-1,IFERROR(INDEX(X$2:X$100,Y60),999)&gt;=0),W60, REPLACE(W60,X60,IFERROR(FIND(" ",W60,X60),999)-X60,                   INDEX(W$2:W$100,Y60)                  ) )</f>
        <v/>
      </c>
      <c r="AA60" s="0" t="n">
        <f aca="false">IFERROR(FIND("f_",LOWER(Z60)),-1)</f>
        <v>-1</v>
      </c>
      <c r="AB60" s="0" t="n">
        <f aca="false">IF(AA60=-1,-1, VALUE(MID(Z60,AA60+2, IFERROR(FIND(" ",Z60,AA60),999)-AA60-2)))</f>
        <v>-1</v>
      </c>
      <c r="AC60" s="0" t="str">
        <f aca="false">IF(OR(AA60=-1,IFERROR(INDEX(AA$2:AA$100,AB60),999)&gt;=0),Z60, REPLACE(Z60,AA60,IFERROR(FIND(" ",Z60,AA60),999)-AA60,                   INDEX(Z$2:Z$100,AB60)                  ) )</f>
        <v/>
      </c>
      <c r="AD60" s="0" t="n">
        <f aca="false">IFERROR(FIND("f_",LOWER(AC60)),-1)</f>
        <v>-1</v>
      </c>
      <c r="AE60" s="0" t="n">
        <f aca="false">IF(AD60=-1,-1, VALUE(MID(AC60,AD60+2, IFERROR(FIND(" ",AC60,AD60),999)-AD60-2)))</f>
        <v>-1</v>
      </c>
      <c r="AF60" s="0" t="str">
        <f aca="false">IF(OR(AD60=-1,IFERROR(INDEX(AD$2:AD$100,AE60),999)&gt;=0),AC60, REPLACE(AC60,AD60,IFERROR(FIND(" ",AC60,AD60),999)-AD60,                   INDEX(AC$2:AC$100,AE60)                  ) )</f>
        <v/>
      </c>
      <c r="AG60" s="0" t="n">
        <f aca="false">IFERROR(FIND("f_",LOWER(AF60)),-1)</f>
        <v>-1</v>
      </c>
      <c r="AH60" s="0" t="n">
        <f aca="false">IF(AG60=-1,-1, VALUE(MID(AF60,AG60+2, IFERROR(FIND(" ",AF60,AG60),999)-AG60-2)))</f>
        <v>-1</v>
      </c>
      <c r="AI60" s="0" t="str">
        <f aca="false">IF(OR(AG60=-1,IFERROR(INDEX(AG$2:AG$100,AH60),999)&gt;=0),AF60, REPLACE(AF60,AG60,IFERROR(FIND(" ",AF60,AG60),999)-AG60,                   INDEX(AF$2:AF$100,AH60)                  ) )</f>
        <v/>
      </c>
      <c r="AJ60" s="0" t="n">
        <f aca="false">IFERROR(FIND("f_",LOWER(AI60)),-1)</f>
        <v>-1</v>
      </c>
      <c r="AK60" s="0" t="n">
        <f aca="false">IF(AJ60=-1,-1, VALUE(MID(AI60,AJ60+2, IFERROR(FIND(" ",AI60,AJ60),999)-AJ60-2)))</f>
        <v>-1</v>
      </c>
      <c r="AL60" s="0" t="str">
        <f aca="false">IF(OR(AJ60=-1,IFERROR(INDEX(AJ$2:AJ$100,AK60),999)&gt;=0),AI60, REPLACE(AI60,AJ60,IFERROR(FIND(" ",AI60,AJ60),999)-AJ60,                   INDEX(AI$2:AI$100,AK60)                  ) )</f>
        <v/>
      </c>
      <c r="AM60" s="0" t="n">
        <f aca="false">IFERROR(FIND("f_",LOWER(AL60)),-1)</f>
        <v>-1</v>
      </c>
      <c r="AN60" s="0" t="n">
        <f aca="false">IF(AM60=-1,-1, VALUE(MID(AL60,AM60+2, IFERROR(FIND(" ",AL60,AM60),999)-AM60-2)))</f>
        <v>-1</v>
      </c>
      <c r="AO60" s="0" t="str">
        <f aca="false">IF(OR(AM60=-1,IFERROR(INDEX(AM$2:AM$100,AN60),999)&gt;=0),AL60, REPLACE(AL60,AM60,IFERROR(FIND(" ",AL60,AM60),999)-AM60,                   INDEX(AL$2:AL$100,AN60)                  ) )</f>
        <v/>
      </c>
      <c r="AP60" s="0" t="n">
        <f aca="false">IFERROR(FIND("f_",LOWER(AO60)),-1)</f>
        <v>-1</v>
      </c>
      <c r="AQ60" s="0" t="n">
        <f aca="false">IF(AP60=-1,-1, VALUE(MID(AO60,AP60+2, IFERROR(FIND(" ",AO60,AP60),999)-AP60-2)))</f>
        <v>-1</v>
      </c>
      <c r="AR60" s="0" t="str">
        <f aca="false">IF(OR(AP60=-1,IFERROR(INDEX(AP$2:AP$100,AQ60),999)&gt;=0),AO60, REPLACE(AO60,AP60,IFERROR(FIND(" ",AO60,AP60),999)-AP60,                   INDEX(AO$2:AO$100,AQ60)                  ) )</f>
        <v/>
      </c>
      <c r="AS60" s="0" t="n">
        <f aca="false">IFERROR(FIND("f_",LOWER(AR60)),-1)</f>
        <v>-1</v>
      </c>
      <c r="AT60" s="0" t="n">
        <f aca="false">IF(AS60=-1,-1, VALUE(MID(AR60,AS60+2, IFERROR(FIND(" ",AR60,AS60),999)-AS60-2)))</f>
        <v>-1</v>
      </c>
      <c r="AU60" s="0" t="str">
        <f aca="false">IF(OR(AS60=-1,IFERROR(INDEX(AS$2:AS$100,AT60),999)&gt;=0),AR60, REPLACE(AR60,AS60,IFERROR(FIND(" ",AR60,AS60),999)-AS60,                   INDEX(AR$2:AR$100,AT60)                  ) )</f>
        <v/>
      </c>
      <c r="AV60" s="0" t="n">
        <f aca="false">IFERROR(FIND("f_",LOWER(AU60)),-1)</f>
        <v>-1</v>
      </c>
      <c r="AW60" s="0" t="n">
        <f aca="false">IF(AV60=-1,-1, VALUE(MID(AU60,AV60+2, IFERROR(FIND(" ",AU60,AV60),999)-AV60-2)))</f>
        <v>-1</v>
      </c>
      <c r="AX60" s="0" t="str">
        <f aca="false">IF(OR(AV60=-1,IFERROR(INDEX(AV$2:AV$100,AW60),999)&gt;=0),AU60, REPLACE(AU60,AV60,IFERROR(FIND(" ",AU60,AV60),999)-AV60,                   INDEX(AU$2:AU$100,AW60)                  ) )</f>
        <v/>
      </c>
      <c r="AY60" s="0" t="n">
        <f aca="false">IFERROR(FIND("f_",LOWER(AX60)),-1)</f>
        <v>-1</v>
      </c>
      <c r="AZ60" s="0" t="n">
        <f aca="false">IF(AY60=-1,-1, VALUE(MID(AX60,AY60+2, IFERROR(FIND(" ",AX60,AY60),999)-AY60-2)))</f>
        <v>-1</v>
      </c>
      <c r="BA60" s="0" t="str">
        <f aca="false">IF(OR(AY60=-1,IFERROR(INDEX(AY$2:AY$100,AZ60),999)&gt;=0),AX60, REPLACE(AX60,AY60,IFERROR(FIND(" ",AX60,AY60),999)-AY60,                   INDEX(AX$2:AX$100,AZ60)                  ) )</f>
        <v/>
      </c>
      <c r="BB60" s="0" t="n">
        <f aca="false">IFERROR(FIND("f_",LOWER(BA60)),-1)</f>
        <v>-1</v>
      </c>
      <c r="BC60" s="0" t="n">
        <f aca="false">IF(BB60=-1,-1, VALUE(MID(BA60,BB60+2, IFERROR(FIND(" ",BA60,BB60),999)-BB60-2)))</f>
        <v>-1</v>
      </c>
      <c r="BD60" s="0" t="str">
        <f aca="false">IF(OR(BB60=-1,IFERROR(INDEX(BB$2:BB$100,BC60),999)&gt;=0),BA60, REPLACE(BA60,BB60,IFERROR(FIND(" ",BA60,BB60),999)-BB60,                   INDEX(BA$2:BA$100,BC60)                  ) )</f>
        <v/>
      </c>
      <c r="BE60" s="0" t="n">
        <f aca="false">IFERROR(FIND("f_",LOWER(BD60)),-1)</f>
        <v>-1</v>
      </c>
      <c r="BF60" s="0" t="n">
        <f aca="false">IF(BE60=-1,-1, VALUE(MID(BD60,BE60+2, IFERROR(FIND(" ",BD60,BE60),999)-BE60-2)))</f>
        <v>-1</v>
      </c>
      <c r="BG60" s="0" t="str">
        <f aca="false">IF(OR(BE60=-1,IFERROR(INDEX(BE$2:BE$100,BF60),999)&gt;=0),BD60, REPLACE(BD60,BE60,IFERROR(FIND(" ",BD60,BE60),999)-BE60,                   INDEX(BD$2:BD$100,BF60)                  ) )</f>
        <v/>
      </c>
      <c r="BH60" s="0" t="n">
        <f aca="false">IFERROR(FIND("f_",LOWER(BG60)),-1)</f>
        <v>-1</v>
      </c>
      <c r="BI60" s="0" t="n">
        <f aca="false">IF(BH60=-1,-1, VALUE(MID(BG60,BH60+2, IFERROR(FIND(" ",BG60,BH60),999)-BH60-2)))</f>
        <v>-1</v>
      </c>
      <c r="BJ60" s="0" t="str">
        <f aca="false">IF(OR(BH60=-1,IFERROR(INDEX(BH$2:BH$100,BI60),999)&gt;=0),BG60, REPLACE(BG60,BH60,IFERROR(FIND(" ",BG60,BH60),999)-BH60,                   INDEX(BG$2:BG$100,BI60)                  ) )</f>
        <v/>
      </c>
      <c r="BK60" s="0" t="n">
        <f aca="false">IFERROR(FIND("f_",LOWER(BJ60)),-1)</f>
        <v>-1</v>
      </c>
      <c r="BL60" s="0" t="n">
        <f aca="false">IF(BK60=-1,-1, VALUE(MID(BJ60,BK60+2, IFERROR(FIND(" ",BJ60,BK60),999)-BK60-2)))</f>
        <v>-1</v>
      </c>
      <c r="BM60" s="0" t="str">
        <f aca="false">IF(OR(BK60=-1,IFERROR(INDEX(BK$2:BK$100,BL60),999)&gt;=0),BJ60, REPLACE(BJ60,BK60,IFERROR(FIND(" ",BJ60,BK60),999)-BK60,                   INDEX(BJ$2:BJ$100,BL60)                  ) )</f>
        <v/>
      </c>
      <c r="BN60" s="0" t="n">
        <f aca="false">IFERROR(FIND("f_",LOWER(BM60)),-1)</f>
        <v>-1</v>
      </c>
      <c r="BO60" s="0" t="n">
        <f aca="false">IF(BN60=-1,-1, VALUE(MID(BM60,BN60+2, IFERROR(FIND(" ",BM60,BN60),999)-BN60-2)))</f>
        <v>-1</v>
      </c>
      <c r="BP60" s="0" t="str">
        <f aca="false">IF(OR(BN60=-1,IFERROR(INDEX(BN$2:BN$100,BO60),999)&gt;=0),BM60, REPLACE(BM60,BN60,IFERROR(FIND(" ",BM60,BN60),999)-BN60,                   INDEX(BM$2:BM$100,BO60)                  ) )</f>
        <v/>
      </c>
      <c r="BQ60" s="0" t="n">
        <f aca="false">IFERROR(FIND("f_",LOWER(BP60)),-1)</f>
        <v>-1</v>
      </c>
      <c r="BR60" s="0" t="n">
        <f aca="false">IF(BQ60=-1,-1, VALUE(MID(BP60,BQ60+2, IFERROR(FIND(" ",BP60,BQ60),999)-BQ60-2)))</f>
        <v>-1</v>
      </c>
      <c r="BS60" s="0" t="str">
        <f aca="false">IF(OR(BQ60=-1,IFERROR(INDEX(BQ$2:BQ$100,BR60),999)&gt;=0),BP60, REPLACE(BP60,BQ60,IFERROR(FIND(" ",BP60,BQ60),999)-BQ60,                   INDEX(BP$2:BP$100,BR60)                  ) )</f>
        <v/>
      </c>
      <c r="BT60" s="0" t="n">
        <f aca="false">IFERROR(FIND("f_",LOWER(BS60)),-1)</f>
        <v>-1</v>
      </c>
      <c r="BU60" s="0" t="n">
        <f aca="false">IF(BT60=-1,-1, VALUE(MID(BS60,BT60+2, IFERROR(FIND(" ",BS60,BT60),999)-BT60-2)))</f>
        <v>-1</v>
      </c>
      <c r="BV60" s="0" t="str">
        <f aca="false">IF(OR(BT60=-1,IFERROR(INDEX(BT$2:BT$100,BU60),999)&gt;=0),BS60, REPLACE(BS60,BT60,IFERROR(FIND(" ",BS60,BT60),999)-BT60,                   INDEX(BS$2:BS$100,BU60)                  ) )</f>
        <v/>
      </c>
      <c r="BW60" s="0" t="n">
        <f aca="false">IFERROR(FIND("f_",LOWER(BV60)),-1)</f>
        <v>-1</v>
      </c>
      <c r="BX60" s="0" t="n">
        <f aca="false">IF(BW60=-1,-1, VALUE(MID(BV60,BW60+2, IFERROR(FIND(" ",BV60,BW60),999)-BW60-2)))</f>
        <v>-1</v>
      </c>
      <c r="BY60" s="0" t="str">
        <f aca="false">IF(OR(BW60=-1,IFERROR(INDEX(BW$2:BW$100,BX60),999)&gt;=0),BV60, REPLACE(BV60,BW60,IFERROR(FIND(" ",BV60,BW60),999)-BW60,                   INDEX(BV$2:BV$100,BX60)                  ) )</f>
        <v/>
      </c>
      <c r="BZ60" s="0" t="n">
        <f aca="false">IFERROR(FIND("f_",LOWER(BY60)),-1)</f>
        <v>-1</v>
      </c>
      <c r="CA60" s="0" t="n">
        <f aca="false">IF(BZ60=-1,-1, VALUE(MID(BY60,BZ60+2, IFERROR(FIND(" ",BY60,BZ60),999)-BZ60-2)))</f>
        <v>-1</v>
      </c>
      <c r="CB60" s="0" t="str">
        <f aca="false">IF(OR(BZ60=-1,IFERROR(INDEX(BZ$2:BZ$100,CA60),999)&gt;=0),BY60, REPLACE(BY60,BZ60,IFERROR(FIND(" ",BY60,BZ60),999)-BZ60,                   INDEX(BY$2:BY$100,CA60)                  ) )</f>
        <v/>
      </c>
      <c r="CC60" s="0" t="n">
        <f aca="false">IFERROR(FIND("f_",LOWER(CB60)),-1)</f>
        <v>-1</v>
      </c>
      <c r="CD60" s="0" t="n">
        <f aca="false">IF(CC60=-1,-1, VALUE(MID(CB60,CC60+2, IFERROR(FIND(" ",CB60,CC60),999)-CC60-2)))</f>
        <v>-1</v>
      </c>
      <c r="CE60" s="0" t="str">
        <f aca="false">IF(OR(CC60=-1,IFERROR(INDEX(CC$2:CC$100,CD60),999)&gt;=0),CB60, REPLACE(CB60,CC60,IFERROR(FIND(" ",CB60,CC60),999)-CC60,                   INDEX(CB$2:CB$100,CD60)                  ) )</f>
        <v/>
      </c>
      <c r="CF60" s="0" t="n">
        <f aca="false">IFERROR(FIND("f_",LOWER(CE60)),-1)</f>
        <v>-1</v>
      </c>
      <c r="CG60" s="0" t="n">
        <f aca="false">IF(CF60=-1,-1, VALUE(MID(CE60,CF60+2, IFERROR(FIND(" ",CE60,CF60),999)-CF60-2)))</f>
        <v>-1</v>
      </c>
      <c r="CH60" s="0" t="str">
        <f aca="false">IF(OR(CF60=-1,IFERROR(INDEX(CF$2:CF$100,CG60),999)&gt;=0),CE60, REPLACE(CE60,CF60,IFERROR(FIND(" ",CE60,CF60),999)-CF60,                   INDEX(CE$2:CE$100,CG60)                  ) )</f>
        <v/>
      </c>
      <c r="CI60" s="0" t="n">
        <f aca="false">IFERROR(FIND("f_",LOWER(CH60)),-1)</f>
        <v>-1</v>
      </c>
      <c r="CJ60" s="0" t="n">
        <f aca="false">IF(CI60=-1,-1, VALUE(MID(CH60,CI60+2, IFERROR(FIND(" ",CH60,CI60),999)-CI60-2)))</f>
        <v>-1</v>
      </c>
      <c r="CK60" s="0" t="str">
        <f aca="false">IF(OR(CI60=-1,IFERROR(INDEX(CI$2:CI$100,CJ60),999)&gt;=0),CH60, REPLACE(CH60,CI60,IFERROR(FIND(" ",CH60,CI60),999)-CI60,                   INDEX(CH$2:CH$100,CJ60)                  ) )</f>
        <v/>
      </c>
      <c r="CL60" s="0" t="n">
        <f aca="false">IFERROR(FIND("f_",LOWER(CK60)),-1)</f>
        <v>-1</v>
      </c>
      <c r="CM60" s="0" t="n">
        <f aca="false">IF(CL60=-1,-1, VALUE(MID(CK60,CL60+2, IFERROR(FIND(" ",CK60,CL60),999)-CL60-2)))</f>
        <v>-1</v>
      </c>
      <c r="CN60" s="0" t="str">
        <f aca="false">IF(OR(CL60=-1,IFERROR(INDEX(CL$2:CL$100,CM60),999)&gt;=0),CK60, REPLACE(CK60,CL60,IFERROR(FIND(" ",CK60,CL60),999)-CL60,                   INDEX(CK$2:CK$100,CM60)                  ) )</f>
        <v/>
      </c>
      <c r="CO60" s="0" t="n">
        <f aca="false">IFERROR(FIND("f_",LOWER(CN60)),-1)</f>
        <v>-1</v>
      </c>
      <c r="CP60" s="0" t="n">
        <f aca="false">IF(CO60=-1,-1, VALUE(MID(CN60,CO60+2, IFERROR(FIND(" ",CN60,CO60),999)-CO60-2)))</f>
        <v>-1</v>
      </c>
      <c r="CQ60" s="0" t="str">
        <f aca="false">IF(OR(CO60=-1,IFERROR(INDEX(CO$2:CO$100,CP60),999)&gt;=0),CN60, REPLACE(CN60,CO60,IFERROR(FIND(" ",CN60,CO60),999)-CO60,                   INDEX(CN$2:CN$100,CP60)                  ) )</f>
        <v/>
      </c>
      <c r="CR60" s="0" t="n">
        <f aca="false">IFERROR(FIND("f_",LOWER(CQ60)),-1)</f>
        <v>-1</v>
      </c>
      <c r="CS60" s="0" t="n">
        <f aca="false">IF(CR60=-1,-1, VALUE(MID(CQ60,CR60+2, IFERROR(FIND(" ",CQ60,CR60),999)-CR60-2)))</f>
        <v>-1</v>
      </c>
      <c r="CT60" s="0" t="str">
        <f aca="false">IF(OR(CR60=-1,IFERROR(INDEX(CR$2:CR$100,CS60),999)&gt;=0),CQ60, REPLACE(CQ60,CR60,IFERROR(FIND(" ",CQ60,CR60),999)-CR60,                   INDEX(CQ$2:CQ$100,CS60)                  ) )</f>
        <v/>
      </c>
      <c r="CU60" s="0" t="n">
        <f aca="false">IFERROR(FIND("f_",LOWER(CT60)),-1)</f>
        <v>-1</v>
      </c>
      <c r="CV60" s="0" t="n">
        <f aca="false">IF(CU60=-1,-1, VALUE(MID(CT60,CU60+2, IFERROR(FIND(" ",CT60,CU60),999)-CU60-2)))</f>
        <v>-1</v>
      </c>
      <c r="CW60" s="0" t="str">
        <f aca="false">IF(OR(CU60=-1,IFERROR(INDEX(CU$2:CU$100,CV60),999)&gt;=0),CT60, REPLACE(CT60,CU60,IFERROR(FIND(" ",CT60,CU60),999)-CU60,                   INDEX(CT$2:CT$100,CV60)                  ) )</f>
        <v/>
      </c>
      <c r="CX60" s="0" t="n">
        <f aca="false">IFERROR(FIND("f_",LOWER(CW60)),-1)</f>
        <v>-1</v>
      </c>
      <c r="CY60" s="0" t="n">
        <f aca="false">IF(CX60=-1,-1, VALUE(MID(CW60,CX60+2, IFERROR(FIND(" ",CW60,CX60),999)-CX60-2)))</f>
        <v>-1</v>
      </c>
      <c r="CZ60" s="0" t="str">
        <f aca="false">IF(OR(CX60=-1,IFERROR(INDEX(CX$2:CX$100,CY60),999)&gt;=0),CW60, REPLACE(CW60,CX60,IFERROR(FIND(" ",CW60,CX60),999)-CX60,                   INDEX(CW$2:CW$100,CY60)                  ) )</f>
        <v/>
      </c>
      <c r="DA60" s="0" t="n">
        <f aca="false">IFERROR(FIND("f_",LOWER(CZ60)),-1)</f>
        <v>-1</v>
      </c>
      <c r="DB60" s="0" t="n">
        <f aca="false">IF(DA60=-1,-1, VALUE(MID(CZ60,DA60+2, IFERROR(FIND(" ",CZ60,DA60),999)-DA60-2)))</f>
        <v>-1</v>
      </c>
      <c r="DC60" s="0" t="str">
        <f aca="false">IF(OR(DA60=-1,IFERROR(INDEX(DA$2:DA$100,DB60),999)&gt;=0),CZ60, REPLACE(CZ60,DA60,IFERROR(FIND(" ",CZ60,DA60),999)-DA60,                   INDEX(CZ$2:CZ$100,DB60)                  ) )</f>
        <v/>
      </c>
    </row>
    <row r="61" customFormat="false" ht="13.8" hidden="false" customHeight="false" outlineLevel="0" collapsed="false">
      <c r="D61" s="1"/>
      <c r="L61" s="0" t="str">
        <f aca="false">DC61</f>
        <v/>
      </c>
      <c r="O61" s="0" t="e">
        <f aca="false">IF(D61="join", E61&amp;"["&amp;G61&amp;"] = "&amp;F61&amp;"["&amp;G61&amp;"]" &amp;IF(H61="",""," ∧ "&amp;E61&amp;"["&amp;H61&amp;"] = "&amp;F61&amp;"["&amp;H61&amp;"]") &amp;IF(I61="",""," ∧ "&amp;E61&amp;"["&amp;I61&amp;"] = "&amp;F61&amp;"["&amp;I61&amp;"]"), NA())</f>
        <v>#N/A</v>
      </c>
      <c r="P61" s="0" t="e">
        <f aca="false">IFERROR(O61,VLOOKUP($D61,Relrows!$A:$E,5,0))</f>
        <v>#N/A</v>
      </c>
      <c r="Q61" s="0" t="e">
        <f aca="false">SUBSTITUTE(SUBSTITUTE(SUBSTITUTE(P61,"parm1",E61),"parm2",F61),"parm3",G61)</f>
        <v>#N/A</v>
      </c>
      <c r="R61" s="0" t="str">
        <f aca="false">IFERROR(VLOOKUP(ROW($A60),$J$2:$Q$100,COLUMN(Q60)-COLUMN(J60)+1,0),"")</f>
        <v/>
      </c>
      <c r="T61" s="0" t="str">
        <f aca="false">R61</f>
        <v/>
      </c>
      <c r="U61" s="0" t="n">
        <f aca="false">IFERROR(FIND("f_",LOWER(T61)),-1)</f>
        <v>-1</v>
      </c>
      <c r="V61" s="0" t="n">
        <f aca="false">IF(U61=-1,-1, VALUE(MID(T61,U61+2, IFERROR(FIND(" ",T61,U61),999)-U61-2)))</f>
        <v>-1</v>
      </c>
      <c r="W61" s="0" t="str">
        <f aca="false">IF(OR(U61=-1,IFERROR(INDEX(U$2:U$100,V61),999)&gt;=0),T61, REPLACE(T61,U61,IFERROR(FIND(" ",T61,U61),999)-U61,                   INDEX(T$2:T$100,V61)                  ) )</f>
        <v/>
      </c>
      <c r="X61" s="0" t="n">
        <f aca="false">IFERROR(FIND("f_",LOWER(W61)),-1)</f>
        <v>-1</v>
      </c>
      <c r="Y61" s="0" t="n">
        <f aca="false">IF(X61=-1,-1, VALUE(MID(W61,X61+2, IFERROR(FIND(" ",W61,X61),999)-X61-2)))</f>
        <v>-1</v>
      </c>
      <c r="Z61" s="0" t="str">
        <f aca="false">IF(OR(X61=-1,IFERROR(INDEX(X$2:X$100,Y61),999)&gt;=0),W61, REPLACE(W61,X61,IFERROR(FIND(" ",W61,X61),999)-X61,                   INDEX(W$2:W$100,Y61)                  ) )</f>
        <v/>
      </c>
      <c r="AA61" s="0" t="n">
        <f aca="false">IFERROR(FIND("f_",LOWER(Z61)),-1)</f>
        <v>-1</v>
      </c>
      <c r="AB61" s="0" t="n">
        <f aca="false">IF(AA61=-1,-1, VALUE(MID(Z61,AA61+2, IFERROR(FIND(" ",Z61,AA61),999)-AA61-2)))</f>
        <v>-1</v>
      </c>
      <c r="AC61" s="0" t="str">
        <f aca="false">IF(OR(AA61=-1,IFERROR(INDEX(AA$2:AA$100,AB61),999)&gt;=0),Z61, REPLACE(Z61,AA61,IFERROR(FIND(" ",Z61,AA61),999)-AA61,                   INDEX(Z$2:Z$100,AB61)                  ) )</f>
        <v/>
      </c>
      <c r="AD61" s="0" t="n">
        <f aca="false">IFERROR(FIND("f_",LOWER(AC61)),-1)</f>
        <v>-1</v>
      </c>
      <c r="AE61" s="0" t="n">
        <f aca="false">IF(AD61=-1,-1, VALUE(MID(AC61,AD61+2, IFERROR(FIND(" ",AC61,AD61),999)-AD61-2)))</f>
        <v>-1</v>
      </c>
      <c r="AF61" s="0" t="str">
        <f aca="false">IF(OR(AD61=-1,IFERROR(INDEX(AD$2:AD$100,AE61),999)&gt;=0),AC61, REPLACE(AC61,AD61,IFERROR(FIND(" ",AC61,AD61),999)-AD61,                   INDEX(AC$2:AC$100,AE61)                  ) )</f>
        <v/>
      </c>
      <c r="AG61" s="0" t="n">
        <f aca="false">IFERROR(FIND("f_",LOWER(AF61)),-1)</f>
        <v>-1</v>
      </c>
      <c r="AH61" s="0" t="n">
        <f aca="false">IF(AG61=-1,-1, VALUE(MID(AF61,AG61+2, IFERROR(FIND(" ",AF61,AG61),999)-AG61-2)))</f>
        <v>-1</v>
      </c>
      <c r="AI61" s="0" t="str">
        <f aca="false">IF(OR(AG61=-1,IFERROR(INDEX(AG$2:AG$100,AH61),999)&gt;=0),AF61, REPLACE(AF61,AG61,IFERROR(FIND(" ",AF61,AG61),999)-AG61,                   INDEX(AF$2:AF$100,AH61)                  ) )</f>
        <v/>
      </c>
      <c r="AJ61" s="0" t="n">
        <f aca="false">IFERROR(FIND("f_",LOWER(AI61)),-1)</f>
        <v>-1</v>
      </c>
      <c r="AK61" s="0" t="n">
        <f aca="false">IF(AJ61=-1,-1, VALUE(MID(AI61,AJ61+2, IFERROR(FIND(" ",AI61,AJ61),999)-AJ61-2)))</f>
        <v>-1</v>
      </c>
      <c r="AL61" s="0" t="str">
        <f aca="false">IF(OR(AJ61=-1,IFERROR(INDEX(AJ$2:AJ$100,AK61),999)&gt;=0),AI61, REPLACE(AI61,AJ61,IFERROR(FIND(" ",AI61,AJ61),999)-AJ61,                   INDEX(AI$2:AI$100,AK61)                  ) )</f>
        <v/>
      </c>
      <c r="AM61" s="0" t="n">
        <f aca="false">IFERROR(FIND("f_",LOWER(AL61)),-1)</f>
        <v>-1</v>
      </c>
      <c r="AN61" s="0" t="n">
        <f aca="false">IF(AM61=-1,-1, VALUE(MID(AL61,AM61+2, IFERROR(FIND(" ",AL61,AM61),999)-AM61-2)))</f>
        <v>-1</v>
      </c>
      <c r="AO61" s="0" t="str">
        <f aca="false">IF(OR(AM61=-1,IFERROR(INDEX(AM$2:AM$100,AN61),999)&gt;=0),AL61, REPLACE(AL61,AM61,IFERROR(FIND(" ",AL61,AM61),999)-AM61,                   INDEX(AL$2:AL$100,AN61)                  ) )</f>
        <v/>
      </c>
      <c r="AP61" s="0" t="n">
        <f aca="false">IFERROR(FIND("f_",LOWER(AO61)),-1)</f>
        <v>-1</v>
      </c>
      <c r="AQ61" s="0" t="n">
        <f aca="false">IF(AP61=-1,-1, VALUE(MID(AO61,AP61+2, IFERROR(FIND(" ",AO61,AP61),999)-AP61-2)))</f>
        <v>-1</v>
      </c>
      <c r="AR61" s="0" t="str">
        <f aca="false">IF(OR(AP61=-1,IFERROR(INDEX(AP$2:AP$100,AQ61),999)&gt;=0),AO61, REPLACE(AO61,AP61,IFERROR(FIND(" ",AO61,AP61),999)-AP61,                   INDEX(AO$2:AO$100,AQ61)                  ) )</f>
        <v/>
      </c>
      <c r="AS61" s="0" t="n">
        <f aca="false">IFERROR(FIND("f_",LOWER(AR61)),-1)</f>
        <v>-1</v>
      </c>
      <c r="AT61" s="0" t="n">
        <f aca="false">IF(AS61=-1,-1, VALUE(MID(AR61,AS61+2, IFERROR(FIND(" ",AR61,AS61),999)-AS61-2)))</f>
        <v>-1</v>
      </c>
      <c r="AU61" s="0" t="str">
        <f aca="false">IF(OR(AS61=-1,IFERROR(INDEX(AS$2:AS$100,AT61),999)&gt;=0),AR61, REPLACE(AR61,AS61,IFERROR(FIND(" ",AR61,AS61),999)-AS61,                   INDEX(AR$2:AR$100,AT61)                  ) )</f>
        <v/>
      </c>
      <c r="AV61" s="0" t="n">
        <f aca="false">IFERROR(FIND("f_",LOWER(AU61)),-1)</f>
        <v>-1</v>
      </c>
      <c r="AW61" s="0" t="n">
        <f aca="false">IF(AV61=-1,-1, VALUE(MID(AU61,AV61+2, IFERROR(FIND(" ",AU61,AV61),999)-AV61-2)))</f>
        <v>-1</v>
      </c>
      <c r="AX61" s="0" t="str">
        <f aca="false">IF(OR(AV61=-1,IFERROR(INDEX(AV$2:AV$100,AW61),999)&gt;=0),AU61, REPLACE(AU61,AV61,IFERROR(FIND(" ",AU61,AV61),999)-AV61,                   INDEX(AU$2:AU$100,AW61)                  ) )</f>
        <v/>
      </c>
      <c r="AY61" s="0" t="n">
        <f aca="false">IFERROR(FIND("f_",LOWER(AX61)),-1)</f>
        <v>-1</v>
      </c>
      <c r="AZ61" s="0" t="n">
        <f aca="false">IF(AY61=-1,-1, VALUE(MID(AX61,AY61+2, IFERROR(FIND(" ",AX61,AY61),999)-AY61-2)))</f>
        <v>-1</v>
      </c>
      <c r="BA61" s="0" t="str">
        <f aca="false">IF(OR(AY61=-1,IFERROR(INDEX(AY$2:AY$100,AZ61),999)&gt;=0),AX61, REPLACE(AX61,AY61,IFERROR(FIND(" ",AX61,AY61),999)-AY61,                   INDEX(AX$2:AX$100,AZ61)                  ) )</f>
        <v/>
      </c>
      <c r="BB61" s="0" t="n">
        <f aca="false">IFERROR(FIND("f_",LOWER(BA61)),-1)</f>
        <v>-1</v>
      </c>
      <c r="BC61" s="0" t="n">
        <f aca="false">IF(BB61=-1,-1, VALUE(MID(BA61,BB61+2, IFERROR(FIND(" ",BA61,BB61),999)-BB61-2)))</f>
        <v>-1</v>
      </c>
      <c r="BD61" s="0" t="str">
        <f aca="false">IF(OR(BB61=-1,IFERROR(INDEX(BB$2:BB$100,BC61),999)&gt;=0),BA61, REPLACE(BA61,BB61,IFERROR(FIND(" ",BA61,BB61),999)-BB61,                   INDEX(BA$2:BA$100,BC61)                  ) )</f>
        <v/>
      </c>
      <c r="BE61" s="0" t="n">
        <f aca="false">IFERROR(FIND("f_",LOWER(BD61)),-1)</f>
        <v>-1</v>
      </c>
      <c r="BF61" s="0" t="n">
        <f aca="false">IF(BE61=-1,-1, VALUE(MID(BD61,BE61+2, IFERROR(FIND(" ",BD61,BE61),999)-BE61-2)))</f>
        <v>-1</v>
      </c>
      <c r="BG61" s="0" t="str">
        <f aca="false">IF(OR(BE61=-1,IFERROR(INDEX(BE$2:BE$100,BF61),999)&gt;=0),BD61, REPLACE(BD61,BE61,IFERROR(FIND(" ",BD61,BE61),999)-BE61,                   INDEX(BD$2:BD$100,BF61)                  ) )</f>
        <v/>
      </c>
      <c r="BH61" s="0" t="n">
        <f aca="false">IFERROR(FIND("f_",LOWER(BG61)),-1)</f>
        <v>-1</v>
      </c>
      <c r="BI61" s="0" t="n">
        <f aca="false">IF(BH61=-1,-1, VALUE(MID(BG61,BH61+2, IFERROR(FIND(" ",BG61,BH61),999)-BH61-2)))</f>
        <v>-1</v>
      </c>
      <c r="BJ61" s="0" t="str">
        <f aca="false">IF(OR(BH61=-1,IFERROR(INDEX(BH$2:BH$100,BI61),999)&gt;=0),BG61, REPLACE(BG61,BH61,IFERROR(FIND(" ",BG61,BH61),999)-BH61,                   INDEX(BG$2:BG$100,BI61)                  ) )</f>
        <v/>
      </c>
      <c r="BK61" s="0" t="n">
        <f aca="false">IFERROR(FIND("f_",LOWER(BJ61)),-1)</f>
        <v>-1</v>
      </c>
      <c r="BL61" s="0" t="n">
        <f aca="false">IF(BK61=-1,-1, VALUE(MID(BJ61,BK61+2, IFERROR(FIND(" ",BJ61,BK61),999)-BK61-2)))</f>
        <v>-1</v>
      </c>
      <c r="BM61" s="0" t="str">
        <f aca="false">IF(OR(BK61=-1,IFERROR(INDEX(BK$2:BK$100,BL61),999)&gt;=0),BJ61, REPLACE(BJ61,BK61,IFERROR(FIND(" ",BJ61,BK61),999)-BK61,                   INDEX(BJ$2:BJ$100,BL61)                  ) )</f>
        <v/>
      </c>
      <c r="BN61" s="0" t="n">
        <f aca="false">IFERROR(FIND("f_",LOWER(BM61)),-1)</f>
        <v>-1</v>
      </c>
      <c r="BO61" s="0" t="n">
        <f aca="false">IF(BN61=-1,-1, VALUE(MID(BM61,BN61+2, IFERROR(FIND(" ",BM61,BN61),999)-BN61-2)))</f>
        <v>-1</v>
      </c>
      <c r="BP61" s="0" t="str">
        <f aca="false">IF(OR(BN61=-1,IFERROR(INDEX(BN$2:BN$100,BO61),999)&gt;=0),BM61, REPLACE(BM61,BN61,IFERROR(FIND(" ",BM61,BN61),999)-BN61,                   INDEX(BM$2:BM$100,BO61)                  ) )</f>
        <v/>
      </c>
      <c r="BQ61" s="0" t="n">
        <f aca="false">IFERROR(FIND("f_",LOWER(BP61)),-1)</f>
        <v>-1</v>
      </c>
      <c r="BR61" s="0" t="n">
        <f aca="false">IF(BQ61=-1,-1, VALUE(MID(BP61,BQ61+2, IFERROR(FIND(" ",BP61,BQ61),999)-BQ61-2)))</f>
        <v>-1</v>
      </c>
      <c r="BS61" s="0" t="str">
        <f aca="false">IF(OR(BQ61=-1,IFERROR(INDEX(BQ$2:BQ$100,BR61),999)&gt;=0),BP61, REPLACE(BP61,BQ61,IFERROR(FIND(" ",BP61,BQ61),999)-BQ61,                   INDEX(BP$2:BP$100,BR61)                  ) )</f>
        <v/>
      </c>
      <c r="BT61" s="0" t="n">
        <f aca="false">IFERROR(FIND("f_",LOWER(BS61)),-1)</f>
        <v>-1</v>
      </c>
      <c r="BU61" s="0" t="n">
        <f aca="false">IF(BT61=-1,-1, VALUE(MID(BS61,BT61+2, IFERROR(FIND(" ",BS61,BT61),999)-BT61-2)))</f>
        <v>-1</v>
      </c>
      <c r="BV61" s="0" t="str">
        <f aca="false">IF(OR(BT61=-1,IFERROR(INDEX(BT$2:BT$100,BU61),999)&gt;=0),BS61, REPLACE(BS61,BT61,IFERROR(FIND(" ",BS61,BT61),999)-BT61,                   INDEX(BS$2:BS$100,BU61)                  ) )</f>
        <v/>
      </c>
      <c r="BW61" s="0" t="n">
        <f aca="false">IFERROR(FIND("f_",LOWER(BV61)),-1)</f>
        <v>-1</v>
      </c>
      <c r="BX61" s="0" t="n">
        <f aca="false">IF(BW61=-1,-1, VALUE(MID(BV61,BW61+2, IFERROR(FIND(" ",BV61,BW61),999)-BW61-2)))</f>
        <v>-1</v>
      </c>
      <c r="BY61" s="0" t="str">
        <f aca="false">IF(OR(BW61=-1,IFERROR(INDEX(BW$2:BW$100,BX61),999)&gt;=0),BV61, REPLACE(BV61,BW61,IFERROR(FIND(" ",BV61,BW61),999)-BW61,                   INDEX(BV$2:BV$100,BX61)                  ) )</f>
        <v/>
      </c>
      <c r="BZ61" s="0" t="n">
        <f aca="false">IFERROR(FIND("f_",LOWER(BY61)),-1)</f>
        <v>-1</v>
      </c>
      <c r="CA61" s="0" t="n">
        <f aca="false">IF(BZ61=-1,-1, VALUE(MID(BY61,BZ61+2, IFERROR(FIND(" ",BY61,BZ61),999)-BZ61-2)))</f>
        <v>-1</v>
      </c>
      <c r="CB61" s="0" t="str">
        <f aca="false">IF(OR(BZ61=-1,IFERROR(INDEX(BZ$2:BZ$100,CA61),999)&gt;=0),BY61, REPLACE(BY61,BZ61,IFERROR(FIND(" ",BY61,BZ61),999)-BZ61,                   INDEX(BY$2:BY$100,CA61)                  ) )</f>
        <v/>
      </c>
      <c r="CC61" s="0" t="n">
        <f aca="false">IFERROR(FIND("f_",LOWER(CB61)),-1)</f>
        <v>-1</v>
      </c>
      <c r="CD61" s="0" t="n">
        <f aca="false">IF(CC61=-1,-1, VALUE(MID(CB61,CC61+2, IFERROR(FIND(" ",CB61,CC61),999)-CC61-2)))</f>
        <v>-1</v>
      </c>
      <c r="CE61" s="0" t="str">
        <f aca="false">IF(OR(CC61=-1,IFERROR(INDEX(CC$2:CC$100,CD61),999)&gt;=0),CB61, REPLACE(CB61,CC61,IFERROR(FIND(" ",CB61,CC61),999)-CC61,                   INDEX(CB$2:CB$100,CD61)                  ) )</f>
        <v/>
      </c>
      <c r="CF61" s="0" t="n">
        <f aca="false">IFERROR(FIND("f_",LOWER(CE61)),-1)</f>
        <v>-1</v>
      </c>
      <c r="CG61" s="0" t="n">
        <f aca="false">IF(CF61=-1,-1, VALUE(MID(CE61,CF61+2, IFERROR(FIND(" ",CE61,CF61),999)-CF61-2)))</f>
        <v>-1</v>
      </c>
      <c r="CH61" s="0" t="str">
        <f aca="false">IF(OR(CF61=-1,IFERROR(INDEX(CF$2:CF$100,CG61),999)&gt;=0),CE61, REPLACE(CE61,CF61,IFERROR(FIND(" ",CE61,CF61),999)-CF61,                   INDEX(CE$2:CE$100,CG61)                  ) )</f>
        <v/>
      </c>
      <c r="CI61" s="0" t="n">
        <f aca="false">IFERROR(FIND("f_",LOWER(CH61)),-1)</f>
        <v>-1</v>
      </c>
      <c r="CJ61" s="0" t="n">
        <f aca="false">IF(CI61=-1,-1, VALUE(MID(CH61,CI61+2, IFERROR(FIND(" ",CH61,CI61),999)-CI61-2)))</f>
        <v>-1</v>
      </c>
      <c r="CK61" s="0" t="str">
        <f aca="false">IF(OR(CI61=-1,IFERROR(INDEX(CI$2:CI$100,CJ61),999)&gt;=0),CH61, REPLACE(CH61,CI61,IFERROR(FIND(" ",CH61,CI61),999)-CI61,                   INDEX(CH$2:CH$100,CJ61)                  ) )</f>
        <v/>
      </c>
      <c r="CL61" s="0" t="n">
        <f aca="false">IFERROR(FIND("f_",LOWER(CK61)),-1)</f>
        <v>-1</v>
      </c>
      <c r="CM61" s="0" t="n">
        <f aca="false">IF(CL61=-1,-1, VALUE(MID(CK61,CL61+2, IFERROR(FIND(" ",CK61,CL61),999)-CL61-2)))</f>
        <v>-1</v>
      </c>
      <c r="CN61" s="0" t="str">
        <f aca="false">IF(OR(CL61=-1,IFERROR(INDEX(CL$2:CL$100,CM61),999)&gt;=0),CK61, REPLACE(CK61,CL61,IFERROR(FIND(" ",CK61,CL61),999)-CL61,                   INDEX(CK$2:CK$100,CM61)                  ) )</f>
        <v/>
      </c>
      <c r="CO61" s="0" t="n">
        <f aca="false">IFERROR(FIND("f_",LOWER(CN61)),-1)</f>
        <v>-1</v>
      </c>
      <c r="CP61" s="0" t="n">
        <f aca="false">IF(CO61=-1,-1, VALUE(MID(CN61,CO61+2, IFERROR(FIND(" ",CN61,CO61),999)-CO61-2)))</f>
        <v>-1</v>
      </c>
      <c r="CQ61" s="0" t="str">
        <f aca="false">IF(OR(CO61=-1,IFERROR(INDEX(CO$2:CO$100,CP61),999)&gt;=0),CN61, REPLACE(CN61,CO61,IFERROR(FIND(" ",CN61,CO61),999)-CO61,                   INDEX(CN$2:CN$100,CP61)                  ) )</f>
        <v/>
      </c>
      <c r="CR61" s="0" t="n">
        <f aca="false">IFERROR(FIND("f_",LOWER(CQ61)),-1)</f>
        <v>-1</v>
      </c>
      <c r="CS61" s="0" t="n">
        <f aca="false">IF(CR61=-1,-1, VALUE(MID(CQ61,CR61+2, IFERROR(FIND(" ",CQ61,CR61),999)-CR61-2)))</f>
        <v>-1</v>
      </c>
      <c r="CT61" s="0" t="str">
        <f aca="false">IF(OR(CR61=-1,IFERROR(INDEX(CR$2:CR$100,CS61),999)&gt;=0),CQ61, REPLACE(CQ61,CR61,IFERROR(FIND(" ",CQ61,CR61),999)-CR61,                   INDEX(CQ$2:CQ$100,CS61)                  ) )</f>
        <v/>
      </c>
      <c r="CU61" s="0" t="n">
        <f aca="false">IFERROR(FIND("f_",LOWER(CT61)),-1)</f>
        <v>-1</v>
      </c>
      <c r="CV61" s="0" t="n">
        <f aca="false">IF(CU61=-1,-1, VALUE(MID(CT61,CU61+2, IFERROR(FIND(" ",CT61,CU61),999)-CU61-2)))</f>
        <v>-1</v>
      </c>
      <c r="CW61" s="0" t="str">
        <f aca="false">IF(OR(CU61=-1,IFERROR(INDEX(CU$2:CU$100,CV61),999)&gt;=0),CT61, REPLACE(CT61,CU61,IFERROR(FIND(" ",CT61,CU61),999)-CU61,                   INDEX(CT$2:CT$100,CV61)                  ) )</f>
        <v/>
      </c>
      <c r="CX61" s="0" t="n">
        <f aca="false">IFERROR(FIND("f_",LOWER(CW61)),-1)</f>
        <v>-1</v>
      </c>
      <c r="CY61" s="0" t="n">
        <f aca="false">IF(CX61=-1,-1, VALUE(MID(CW61,CX61+2, IFERROR(FIND(" ",CW61,CX61),999)-CX61-2)))</f>
        <v>-1</v>
      </c>
      <c r="CZ61" s="0" t="str">
        <f aca="false">IF(OR(CX61=-1,IFERROR(INDEX(CX$2:CX$100,CY61),999)&gt;=0),CW61, REPLACE(CW61,CX61,IFERROR(FIND(" ",CW61,CX61),999)-CX61,                   INDEX(CW$2:CW$100,CY61)                  ) )</f>
        <v/>
      </c>
      <c r="DA61" s="0" t="n">
        <f aca="false">IFERROR(FIND("f_",LOWER(CZ61)),-1)</f>
        <v>-1</v>
      </c>
      <c r="DB61" s="0" t="n">
        <f aca="false">IF(DA61=-1,-1, VALUE(MID(CZ61,DA61+2, IFERROR(FIND(" ",CZ61,DA61),999)-DA61-2)))</f>
        <v>-1</v>
      </c>
      <c r="DC61" s="0" t="str">
        <f aca="false">IF(OR(DA61=-1,IFERROR(INDEX(DA$2:DA$100,DB61),999)&gt;=0),CZ61, REPLACE(CZ61,DA61,IFERROR(FIND(" ",CZ61,DA61),999)-DA61,                   INDEX(CZ$2:CZ$100,DB61)                  ) )</f>
        <v/>
      </c>
    </row>
    <row r="62" customFormat="false" ht="13.8" hidden="false" customHeight="false" outlineLevel="0" collapsed="false">
      <c r="D62" s="1"/>
      <c r="L62" s="0" t="str">
        <f aca="false">DC62</f>
        <v/>
      </c>
      <c r="O62" s="0" t="e">
        <f aca="false">IF(D62="join", E62&amp;"["&amp;G62&amp;"] = "&amp;F62&amp;"["&amp;G62&amp;"]" &amp;IF(H62="",""," ∧ "&amp;E62&amp;"["&amp;H62&amp;"] = "&amp;F62&amp;"["&amp;H62&amp;"]") &amp;IF(I62="",""," ∧ "&amp;E62&amp;"["&amp;I62&amp;"] = "&amp;F62&amp;"["&amp;I62&amp;"]"), NA())</f>
        <v>#N/A</v>
      </c>
      <c r="P62" s="0" t="e">
        <f aca="false">IFERROR(O62,VLOOKUP($D62,Relrows!$A:$E,5,0))</f>
        <v>#N/A</v>
      </c>
      <c r="Q62" s="0" t="e">
        <f aca="false">SUBSTITUTE(SUBSTITUTE(SUBSTITUTE(P62,"parm1",E62),"parm2",F62),"parm3",G62)</f>
        <v>#N/A</v>
      </c>
      <c r="R62" s="0" t="str">
        <f aca="false">IFERROR(VLOOKUP(ROW($A61),$J$2:$Q$100,COLUMN(Q61)-COLUMN(J61)+1,0),"")</f>
        <v/>
      </c>
      <c r="T62" s="0" t="str">
        <f aca="false">R62</f>
        <v/>
      </c>
      <c r="U62" s="0" t="n">
        <f aca="false">IFERROR(FIND("f_",LOWER(T62)),-1)</f>
        <v>-1</v>
      </c>
      <c r="V62" s="0" t="n">
        <f aca="false">IF(U62=-1,-1, VALUE(MID(T62,U62+2, IFERROR(FIND(" ",T62,U62),999)-U62-2)))</f>
        <v>-1</v>
      </c>
      <c r="W62" s="0" t="str">
        <f aca="false">IF(OR(U62=-1,IFERROR(INDEX(U$2:U$100,V62),999)&gt;=0),T62, REPLACE(T62,U62,IFERROR(FIND(" ",T62,U62),999)-U62,                   INDEX(T$2:T$100,V62)                  ) )</f>
        <v/>
      </c>
      <c r="X62" s="0" t="n">
        <f aca="false">IFERROR(FIND("f_",LOWER(W62)),-1)</f>
        <v>-1</v>
      </c>
      <c r="Y62" s="0" t="n">
        <f aca="false">IF(X62=-1,-1, VALUE(MID(W62,X62+2, IFERROR(FIND(" ",W62,X62),999)-X62-2)))</f>
        <v>-1</v>
      </c>
      <c r="Z62" s="0" t="str">
        <f aca="false">IF(OR(X62=-1,IFERROR(INDEX(X$2:X$100,Y62),999)&gt;=0),W62, REPLACE(W62,X62,IFERROR(FIND(" ",W62,X62),999)-X62,                   INDEX(W$2:W$100,Y62)                  ) )</f>
        <v/>
      </c>
      <c r="AA62" s="0" t="n">
        <f aca="false">IFERROR(FIND("f_",LOWER(Z62)),-1)</f>
        <v>-1</v>
      </c>
      <c r="AB62" s="0" t="n">
        <f aca="false">IF(AA62=-1,-1, VALUE(MID(Z62,AA62+2, IFERROR(FIND(" ",Z62,AA62),999)-AA62-2)))</f>
        <v>-1</v>
      </c>
      <c r="AC62" s="0" t="str">
        <f aca="false">IF(OR(AA62=-1,IFERROR(INDEX(AA$2:AA$100,AB62),999)&gt;=0),Z62, REPLACE(Z62,AA62,IFERROR(FIND(" ",Z62,AA62),999)-AA62,                   INDEX(Z$2:Z$100,AB62)                  ) )</f>
        <v/>
      </c>
      <c r="AD62" s="0" t="n">
        <f aca="false">IFERROR(FIND("f_",LOWER(AC62)),-1)</f>
        <v>-1</v>
      </c>
      <c r="AE62" s="0" t="n">
        <f aca="false">IF(AD62=-1,-1, VALUE(MID(AC62,AD62+2, IFERROR(FIND(" ",AC62,AD62),999)-AD62-2)))</f>
        <v>-1</v>
      </c>
      <c r="AF62" s="0" t="str">
        <f aca="false">IF(OR(AD62=-1,IFERROR(INDEX(AD$2:AD$100,AE62),999)&gt;=0),AC62, REPLACE(AC62,AD62,IFERROR(FIND(" ",AC62,AD62),999)-AD62,                   INDEX(AC$2:AC$100,AE62)                  ) )</f>
        <v/>
      </c>
      <c r="AG62" s="0" t="n">
        <f aca="false">IFERROR(FIND("f_",LOWER(AF62)),-1)</f>
        <v>-1</v>
      </c>
      <c r="AH62" s="0" t="n">
        <f aca="false">IF(AG62=-1,-1, VALUE(MID(AF62,AG62+2, IFERROR(FIND(" ",AF62,AG62),999)-AG62-2)))</f>
        <v>-1</v>
      </c>
      <c r="AI62" s="0" t="str">
        <f aca="false">IF(OR(AG62=-1,IFERROR(INDEX(AG$2:AG$100,AH62),999)&gt;=0),AF62, REPLACE(AF62,AG62,IFERROR(FIND(" ",AF62,AG62),999)-AG62,                   INDEX(AF$2:AF$100,AH62)                  ) )</f>
        <v/>
      </c>
      <c r="AJ62" s="0" t="n">
        <f aca="false">IFERROR(FIND("f_",LOWER(AI62)),-1)</f>
        <v>-1</v>
      </c>
      <c r="AK62" s="0" t="n">
        <f aca="false">IF(AJ62=-1,-1, VALUE(MID(AI62,AJ62+2, IFERROR(FIND(" ",AI62,AJ62),999)-AJ62-2)))</f>
        <v>-1</v>
      </c>
      <c r="AL62" s="0" t="str">
        <f aca="false">IF(OR(AJ62=-1,IFERROR(INDEX(AJ$2:AJ$100,AK62),999)&gt;=0),AI62, REPLACE(AI62,AJ62,IFERROR(FIND(" ",AI62,AJ62),999)-AJ62,                   INDEX(AI$2:AI$100,AK62)                  ) )</f>
        <v/>
      </c>
      <c r="AM62" s="0" t="n">
        <f aca="false">IFERROR(FIND("f_",LOWER(AL62)),-1)</f>
        <v>-1</v>
      </c>
      <c r="AN62" s="0" t="n">
        <f aca="false">IF(AM62=-1,-1, VALUE(MID(AL62,AM62+2, IFERROR(FIND(" ",AL62,AM62),999)-AM62-2)))</f>
        <v>-1</v>
      </c>
      <c r="AO62" s="0" t="str">
        <f aca="false">IF(OR(AM62=-1,IFERROR(INDEX(AM$2:AM$100,AN62),999)&gt;=0),AL62, REPLACE(AL62,AM62,IFERROR(FIND(" ",AL62,AM62),999)-AM62,                   INDEX(AL$2:AL$100,AN62)                  ) )</f>
        <v/>
      </c>
      <c r="AP62" s="0" t="n">
        <f aca="false">IFERROR(FIND("f_",LOWER(AO62)),-1)</f>
        <v>-1</v>
      </c>
      <c r="AQ62" s="0" t="n">
        <f aca="false">IF(AP62=-1,-1, VALUE(MID(AO62,AP62+2, IFERROR(FIND(" ",AO62,AP62),999)-AP62-2)))</f>
        <v>-1</v>
      </c>
      <c r="AR62" s="0" t="str">
        <f aca="false">IF(OR(AP62=-1,IFERROR(INDEX(AP$2:AP$100,AQ62),999)&gt;=0),AO62, REPLACE(AO62,AP62,IFERROR(FIND(" ",AO62,AP62),999)-AP62,                   INDEX(AO$2:AO$100,AQ62)                  ) )</f>
        <v/>
      </c>
      <c r="AS62" s="0" t="n">
        <f aca="false">IFERROR(FIND("f_",LOWER(AR62)),-1)</f>
        <v>-1</v>
      </c>
      <c r="AT62" s="0" t="n">
        <f aca="false">IF(AS62=-1,-1, VALUE(MID(AR62,AS62+2, IFERROR(FIND(" ",AR62,AS62),999)-AS62-2)))</f>
        <v>-1</v>
      </c>
      <c r="AU62" s="0" t="str">
        <f aca="false">IF(OR(AS62=-1,IFERROR(INDEX(AS$2:AS$100,AT62),999)&gt;=0),AR62, REPLACE(AR62,AS62,IFERROR(FIND(" ",AR62,AS62),999)-AS62,                   INDEX(AR$2:AR$100,AT62)                  ) )</f>
        <v/>
      </c>
      <c r="AV62" s="0" t="n">
        <f aca="false">IFERROR(FIND("f_",LOWER(AU62)),-1)</f>
        <v>-1</v>
      </c>
      <c r="AW62" s="0" t="n">
        <f aca="false">IF(AV62=-1,-1, VALUE(MID(AU62,AV62+2, IFERROR(FIND(" ",AU62,AV62),999)-AV62-2)))</f>
        <v>-1</v>
      </c>
      <c r="AX62" s="0" t="str">
        <f aca="false">IF(OR(AV62=-1,IFERROR(INDEX(AV$2:AV$100,AW62),999)&gt;=0),AU62, REPLACE(AU62,AV62,IFERROR(FIND(" ",AU62,AV62),999)-AV62,                   INDEX(AU$2:AU$100,AW62)                  ) )</f>
        <v/>
      </c>
      <c r="AY62" s="0" t="n">
        <f aca="false">IFERROR(FIND("f_",LOWER(AX62)),-1)</f>
        <v>-1</v>
      </c>
      <c r="AZ62" s="0" t="n">
        <f aca="false">IF(AY62=-1,-1, VALUE(MID(AX62,AY62+2, IFERROR(FIND(" ",AX62,AY62),999)-AY62-2)))</f>
        <v>-1</v>
      </c>
      <c r="BA62" s="0" t="str">
        <f aca="false">IF(OR(AY62=-1,IFERROR(INDEX(AY$2:AY$100,AZ62),999)&gt;=0),AX62, REPLACE(AX62,AY62,IFERROR(FIND(" ",AX62,AY62),999)-AY62,                   INDEX(AX$2:AX$100,AZ62)                  ) )</f>
        <v/>
      </c>
      <c r="BB62" s="0" t="n">
        <f aca="false">IFERROR(FIND("f_",LOWER(BA62)),-1)</f>
        <v>-1</v>
      </c>
      <c r="BC62" s="0" t="n">
        <f aca="false">IF(BB62=-1,-1, VALUE(MID(BA62,BB62+2, IFERROR(FIND(" ",BA62,BB62),999)-BB62-2)))</f>
        <v>-1</v>
      </c>
      <c r="BD62" s="0" t="str">
        <f aca="false">IF(OR(BB62=-1,IFERROR(INDEX(BB$2:BB$100,BC62),999)&gt;=0),BA62, REPLACE(BA62,BB62,IFERROR(FIND(" ",BA62,BB62),999)-BB62,                   INDEX(BA$2:BA$100,BC62)                  ) )</f>
        <v/>
      </c>
      <c r="BE62" s="0" t="n">
        <f aca="false">IFERROR(FIND("f_",LOWER(BD62)),-1)</f>
        <v>-1</v>
      </c>
      <c r="BF62" s="0" t="n">
        <f aca="false">IF(BE62=-1,-1, VALUE(MID(BD62,BE62+2, IFERROR(FIND(" ",BD62,BE62),999)-BE62-2)))</f>
        <v>-1</v>
      </c>
      <c r="BG62" s="0" t="str">
        <f aca="false">IF(OR(BE62=-1,IFERROR(INDEX(BE$2:BE$100,BF62),999)&gt;=0),BD62, REPLACE(BD62,BE62,IFERROR(FIND(" ",BD62,BE62),999)-BE62,                   INDEX(BD$2:BD$100,BF62)                  ) )</f>
        <v/>
      </c>
      <c r="BH62" s="0" t="n">
        <f aca="false">IFERROR(FIND("f_",LOWER(BG62)),-1)</f>
        <v>-1</v>
      </c>
      <c r="BI62" s="0" t="n">
        <f aca="false">IF(BH62=-1,-1, VALUE(MID(BG62,BH62+2, IFERROR(FIND(" ",BG62,BH62),999)-BH62-2)))</f>
        <v>-1</v>
      </c>
      <c r="BJ62" s="0" t="str">
        <f aca="false">IF(OR(BH62=-1,IFERROR(INDEX(BH$2:BH$100,BI62),999)&gt;=0),BG62, REPLACE(BG62,BH62,IFERROR(FIND(" ",BG62,BH62),999)-BH62,                   INDEX(BG$2:BG$100,BI62)                  ) )</f>
        <v/>
      </c>
      <c r="BK62" s="0" t="n">
        <f aca="false">IFERROR(FIND("f_",LOWER(BJ62)),-1)</f>
        <v>-1</v>
      </c>
      <c r="BL62" s="0" t="n">
        <f aca="false">IF(BK62=-1,-1, VALUE(MID(BJ62,BK62+2, IFERROR(FIND(" ",BJ62,BK62),999)-BK62-2)))</f>
        <v>-1</v>
      </c>
      <c r="BM62" s="0" t="str">
        <f aca="false">IF(OR(BK62=-1,IFERROR(INDEX(BK$2:BK$100,BL62),999)&gt;=0),BJ62, REPLACE(BJ62,BK62,IFERROR(FIND(" ",BJ62,BK62),999)-BK62,                   INDEX(BJ$2:BJ$100,BL62)                  ) )</f>
        <v/>
      </c>
      <c r="BN62" s="0" t="n">
        <f aca="false">IFERROR(FIND("f_",LOWER(BM62)),-1)</f>
        <v>-1</v>
      </c>
      <c r="BO62" s="0" t="n">
        <f aca="false">IF(BN62=-1,-1, VALUE(MID(BM62,BN62+2, IFERROR(FIND(" ",BM62,BN62),999)-BN62-2)))</f>
        <v>-1</v>
      </c>
      <c r="BP62" s="0" t="str">
        <f aca="false">IF(OR(BN62=-1,IFERROR(INDEX(BN$2:BN$100,BO62),999)&gt;=0),BM62, REPLACE(BM62,BN62,IFERROR(FIND(" ",BM62,BN62),999)-BN62,                   INDEX(BM$2:BM$100,BO62)                  ) )</f>
        <v/>
      </c>
      <c r="BQ62" s="0" t="n">
        <f aca="false">IFERROR(FIND("f_",LOWER(BP62)),-1)</f>
        <v>-1</v>
      </c>
      <c r="BR62" s="0" t="n">
        <f aca="false">IF(BQ62=-1,-1, VALUE(MID(BP62,BQ62+2, IFERROR(FIND(" ",BP62,BQ62),999)-BQ62-2)))</f>
        <v>-1</v>
      </c>
      <c r="BS62" s="0" t="str">
        <f aca="false">IF(OR(BQ62=-1,IFERROR(INDEX(BQ$2:BQ$100,BR62),999)&gt;=0),BP62, REPLACE(BP62,BQ62,IFERROR(FIND(" ",BP62,BQ62),999)-BQ62,                   INDEX(BP$2:BP$100,BR62)                  ) )</f>
        <v/>
      </c>
      <c r="BT62" s="0" t="n">
        <f aca="false">IFERROR(FIND("f_",LOWER(BS62)),-1)</f>
        <v>-1</v>
      </c>
      <c r="BU62" s="0" t="n">
        <f aca="false">IF(BT62=-1,-1, VALUE(MID(BS62,BT62+2, IFERROR(FIND(" ",BS62,BT62),999)-BT62-2)))</f>
        <v>-1</v>
      </c>
      <c r="BV62" s="0" t="str">
        <f aca="false">IF(OR(BT62=-1,IFERROR(INDEX(BT$2:BT$100,BU62),999)&gt;=0),BS62, REPLACE(BS62,BT62,IFERROR(FIND(" ",BS62,BT62),999)-BT62,                   INDEX(BS$2:BS$100,BU62)                  ) )</f>
        <v/>
      </c>
      <c r="BW62" s="0" t="n">
        <f aca="false">IFERROR(FIND("f_",LOWER(BV62)),-1)</f>
        <v>-1</v>
      </c>
      <c r="BX62" s="0" t="n">
        <f aca="false">IF(BW62=-1,-1, VALUE(MID(BV62,BW62+2, IFERROR(FIND(" ",BV62,BW62),999)-BW62-2)))</f>
        <v>-1</v>
      </c>
      <c r="BY62" s="0" t="str">
        <f aca="false">IF(OR(BW62=-1,IFERROR(INDEX(BW$2:BW$100,BX62),999)&gt;=0),BV62, REPLACE(BV62,BW62,IFERROR(FIND(" ",BV62,BW62),999)-BW62,                   INDEX(BV$2:BV$100,BX62)                  ) )</f>
        <v/>
      </c>
      <c r="BZ62" s="0" t="n">
        <f aca="false">IFERROR(FIND("f_",LOWER(BY62)),-1)</f>
        <v>-1</v>
      </c>
      <c r="CA62" s="0" t="n">
        <f aca="false">IF(BZ62=-1,-1, VALUE(MID(BY62,BZ62+2, IFERROR(FIND(" ",BY62,BZ62),999)-BZ62-2)))</f>
        <v>-1</v>
      </c>
      <c r="CB62" s="0" t="str">
        <f aca="false">IF(OR(BZ62=-1,IFERROR(INDEX(BZ$2:BZ$100,CA62),999)&gt;=0),BY62, REPLACE(BY62,BZ62,IFERROR(FIND(" ",BY62,BZ62),999)-BZ62,                   INDEX(BY$2:BY$100,CA62)                  ) )</f>
        <v/>
      </c>
      <c r="CC62" s="0" t="n">
        <f aca="false">IFERROR(FIND("f_",LOWER(CB62)),-1)</f>
        <v>-1</v>
      </c>
      <c r="CD62" s="0" t="n">
        <f aca="false">IF(CC62=-1,-1, VALUE(MID(CB62,CC62+2, IFERROR(FIND(" ",CB62,CC62),999)-CC62-2)))</f>
        <v>-1</v>
      </c>
      <c r="CE62" s="0" t="str">
        <f aca="false">IF(OR(CC62=-1,IFERROR(INDEX(CC$2:CC$100,CD62),999)&gt;=0),CB62, REPLACE(CB62,CC62,IFERROR(FIND(" ",CB62,CC62),999)-CC62,                   INDEX(CB$2:CB$100,CD62)                  ) )</f>
        <v/>
      </c>
      <c r="CF62" s="0" t="n">
        <f aca="false">IFERROR(FIND("f_",LOWER(CE62)),-1)</f>
        <v>-1</v>
      </c>
      <c r="CG62" s="0" t="n">
        <f aca="false">IF(CF62=-1,-1, VALUE(MID(CE62,CF62+2, IFERROR(FIND(" ",CE62,CF62),999)-CF62-2)))</f>
        <v>-1</v>
      </c>
      <c r="CH62" s="0" t="str">
        <f aca="false">IF(OR(CF62=-1,IFERROR(INDEX(CF$2:CF$100,CG62),999)&gt;=0),CE62, REPLACE(CE62,CF62,IFERROR(FIND(" ",CE62,CF62),999)-CF62,                   INDEX(CE$2:CE$100,CG62)                  ) )</f>
        <v/>
      </c>
      <c r="CI62" s="0" t="n">
        <f aca="false">IFERROR(FIND("f_",LOWER(CH62)),-1)</f>
        <v>-1</v>
      </c>
      <c r="CJ62" s="0" t="n">
        <f aca="false">IF(CI62=-1,-1, VALUE(MID(CH62,CI62+2, IFERROR(FIND(" ",CH62,CI62),999)-CI62-2)))</f>
        <v>-1</v>
      </c>
      <c r="CK62" s="0" t="str">
        <f aca="false">IF(OR(CI62=-1,IFERROR(INDEX(CI$2:CI$100,CJ62),999)&gt;=0),CH62, REPLACE(CH62,CI62,IFERROR(FIND(" ",CH62,CI62),999)-CI62,                   INDEX(CH$2:CH$100,CJ62)                  ) )</f>
        <v/>
      </c>
      <c r="CL62" s="0" t="n">
        <f aca="false">IFERROR(FIND("f_",LOWER(CK62)),-1)</f>
        <v>-1</v>
      </c>
      <c r="CM62" s="0" t="n">
        <f aca="false">IF(CL62=-1,-1, VALUE(MID(CK62,CL62+2, IFERROR(FIND(" ",CK62,CL62),999)-CL62-2)))</f>
        <v>-1</v>
      </c>
      <c r="CN62" s="0" t="str">
        <f aca="false">IF(OR(CL62=-1,IFERROR(INDEX(CL$2:CL$100,CM62),999)&gt;=0),CK62, REPLACE(CK62,CL62,IFERROR(FIND(" ",CK62,CL62),999)-CL62,                   INDEX(CK$2:CK$100,CM62)                  ) )</f>
        <v/>
      </c>
      <c r="CO62" s="0" t="n">
        <f aca="false">IFERROR(FIND("f_",LOWER(CN62)),-1)</f>
        <v>-1</v>
      </c>
      <c r="CP62" s="0" t="n">
        <f aca="false">IF(CO62=-1,-1, VALUE(MID(CN62,CO62+2, IFERROR(FIND(" ",CN62,CO62),999)-CO62-2)))</f>
        <v>-1</v>
      </c>
      <c r="CQ62" s="0" t="str">
        <f aca="false">IF(OR(CO62=-1,IFERROR(INDEX(CO$2:CO$100,CP62),999)&gt;=0),CN62, REPLACE(CN62,CO62,IFERROR(FIND(" ",CN62,CO62),999)-CO62,                   INDEX(CN$2:CN$100,CP62)                  ) )</f>
        <v/>
      </c>
      <c r="CR62" s="0" t="n">
        <f aca="false">IFERROR(FIND("f_",LOWER(CQ62)),-1)</f>
        <v>-1</v>
      </c>
      <c r="CS62" s="0" t="n">
        <f aca="false">IF(CR62=-1,-1, VALUE(MID(CQ62,CR62+2, IFERROR(FIND(" ",CQ62,CR62),999)-CR62-2)))</f>
        <v>-1</v>
      </c>
      <c r="CT62" s="0" t="str">
        <f aca="false">IF(OR(CR62=-1,IFERROR(INDEX(CR$2:CR$100,CS62),999)&gt;=0),CQ62, REPLACE(CQ62,CR62,IFERROR(FIND(" ",CQ62,CR62),999)-CR62,                   INDEX(CQ$2:CQ$100,CS62)                  ) )</f>
        <v/>
      </c>
      <c r="CU62" s="0" t="n">
        <f aca="false">IFERROR(FIND("f_",LOWER(CT62)),-1)</f>
        <v>-1</v>
      </c>
      <c r="CV62" s="0" t="n">
        <f aca="false">IF(CU62=-1,-1, VALUE(MID(CT62,CU62+2, IFERROR(FIND(" ",CT62,CU62),999)-CU62-2)))</f>
        <v>-1</v>
      </c>
      <c r="CW62" s="0" t="str">
        <f aca="false">IF(OR(CU62=-1,IFERROR(INDEX(CU$2:CU$100,CV62),999)&gt;=0),CT62, REPLACE(CT62,CU62,IFERROR(FIND(" ",CT62,CU62),999)-CU62,                   INDEX(CT$2:CT$100,CV62)                  ) )</f>
        <v/>
      </c>
      <c r="CX62" s="0" t="n">
        <f aca="false">IFERROR(FIND("f_",LOWER(CW62)),-1)</f>
        <v>-1</v>
      </c>
      <c r="CY62" s="0" t="n">
        <f aca="false">IF(CX62=-1,-1, VALUE(MID(CW62,CX62+2, IFERROR(FIND(" ",CW62,CX62),999)-CX62-2)))</f>
        <v>-1</v>
      </c>
      <c r="CZ62" s="0" t="str">
        <f aca="false">IF(OR(CX62=-1,IFERROR(INDEX(CX$2:CX$100,CY62),999)&gt;=0),CW62, REPLACE(CW62,CX62,IFERROR(FIND(" ",CW62,CX62),999)-CX62,                   INDEX(CW$2:CW$100,CY62)                  ) )</f>
        <v/>
      </c>
      <c r="DA62" s="0" t="n">
        <f aca="false">IFERROR(FIND("f_",LOWER(CZ62)),-1)</f>
        <v>-1</v>
      </c>
      <c r="DB62" s="0" t="n">
        <f aca="false">IF(DA62=-1,-1, VALUE(MID(CZ62,DA62+2, IFERROR(FIND(" ",CZ62,DA62),999)-DA62-2)))</f>
        <v>-1</v>
      </c>
      <c r="DC62" s="0" t="str">
        <f aca="false">IF(OR(DA62=-1,IFERROR(INDEX(DA$2:DA$100,DB62),999)&gt;=0),CZ62, REPLACE(CZ62,DA62,IFERROR(FIND(" ",CZ62,DA62),999)-DA62,                   INDEX(CZ$2:CZ$100,DB62)                  ) )</f>
        <v/>
      </c>
    </row>
    <row r="63" customFormat="false" ht="13.8" hidden="false" customHeight="false" outlineLevel="0" collapsed="false">
      <c r="D63" s="1"/>
      <c r="L63" s="0" t="str">
        <f aca="false">DC63</f>
        <v/>
      </c>
      <c r="O63" s="0" t="e">
        <f aca="false">IF(D63="join", E63&amp;"["&amp;G63&amp;"] = "&amp;F63&amp;"["&amp;G63&amp;"]" &amp;IF(H63="",""," ∧ "&amp;E63&amp;"["&amp;H63&amp;"] = "&amp;F63&amp;"["&amp;H63&amp;"]") &amp;IF(I63="",""," ∧ "&amp;E63&amp;"["&amp;I63&amp;"] = "&amp;F63&amp;"["&amp;I63&amp;"]"), NA())</f>
        <v>#N/A</v>
      </c>
      <c r="P63" s="0" t="e">
        <f aca="false">IFERROR(O63,VLOOKUP($D63,Relrows!$A:$E,5,0))</f>
        <v>#N/A</v>
      </c>
      <c r="Q63" s="0" t="e">
        <f aca="false">SUBSTITUTE(SUBSTITUTE(SUBSTITUTE(P63,"parm1",E63),"parm2",F63),"parm3",G63)</f>
        <v>#N/A</v>
      </c>
      <c r="R63" s="0" t="str">
        <f aca="false">IFERROR(VLOOKUP(ROW($A62),$J$2:$Q$100,COLUMN(Q62)-COLUMN(J62)+1,0),"")</f>
        <v/>
      </c>
      <c r="T63" s="0" t="str">
        <f aca="false">R63</f>
        <v/>
      </c>
      <c r="U63" s="0" t="n">
        <f aca="false">IFERROR(FIND("f_",LOWER(T63)),-1)</f>
        <v>-1</v>
      </c>
      <c r="V63" s="0" t="n">
        <f aca="false">IF(U63=-1,-1, VALUE(MID(T63,U63+2, IFERROR(FIND(" ",T63,U63),999)-U63-2)))</f>
        <v>-1</v>
      </c>
      <c r="W63" s="0" t="str">
        <f aca="false">IF(OR(U63=-1,IFERROR(INDEX(U$2:U$100,V63),999)&gt;=0),T63, REPLACE(T63,U63,IFERROR(FIND(" ",T63,U63),999)-U63,                   INDEX(T$2:T$100,V63)                  ) )</f>
        <v/>
      </c>
      <c r="X63" s="0" t="n">
        <f aca="false">IFERROR(FIND("f_",LOWER(W63)),-1)</f>
        <v>-1</v>
      </c>
      <c r="Y63" s="0" t="n">
        <f aca="false">IF(X63=-1,-1, VALUE(MID(W63,X63+2, IFERROR(FIND(" ",W63,X63),999)-X63-2)))</f>
        <v>-1</v>
      </c>
      <c r="Z63" s="0" t="str">
        <f aca="false">IF(OR(X63=-1,IFERROR(INDEX(X$2:X$100,Y63),999)&gt;=0),W63, REPLACE(W63,X63,IFERROR(FIND(" ",W63,X63),999)-X63,                   INDEX(W$2:W$100,Y63)                  ) )</f>
        <v/>
      </c>
      <c r="AA63" s="0" t="n">
        <f aca="false">IFERROR(FIND("f_",LOWER(Z63)),-1)</f>
        <v>-1</v>
      </c>
      <c r="AB63" s="0" t="n">
        <f aca="false">IF(AA63=-1,-1, VALUE(MID(Z63,AA63+2, IFERROR(FIND(" ",Z63,AA63),999)-AA63-2)))</f>
        <v>-1</v>
      </c>
      <c r="AC63" s="0" t="str">
        <f aca="false">IF(OR(AA63=-1,IFERROR(INDEX(AA$2:AA$100,AB63),999)&gt;=0),Z63, REPLACE(Z63,AA63,IFERROR(FIND(" ",Z63,AA63),999)-AA63,                   INDEX(Z$2:Z$100,AB63)                  ) )</f>
        <v/>
      </c>
      <c r="AD63" s="0" t="n">
        <f aca="false">IFERROR(FIND("f_",LOWER(AC63)),-1)</f>
        <v>-1</v>
      </c>
      <c r="AE63" s="0" t="n">
        <f aca="false">IF(AD63=-1,-1, VALUE(MID(AC63,AD63+2, IFERROR(FIND(" ",AC63,AD63),999)-AD63-2)))</f>
        <v>-1</v>
      </c>
      <c r="AF63" s="0" t="str">
        <f aca="false">IF(OR(AD63=-1,IFERROR(INDEX(AD$2:AD$100,AE63),999)&gt;=0),AC63, REPLACE(AC63,AD63,IFERROR(FIND(" ",AC63,AD63),999)-AD63,                   INDEX(AC$2:AC$100,AE63)                  ) )</f>
        <v/>
      </c>
      <c r="AG63" s="0" t="n">
        <f aca="false">IFERROR(FIND("f_",LOWER(AF63)),-1)</f>
        <v>-1</v>
      </c>
      <c r="AH63" s="0" t="n">
        <f aca="false">IF(AG63=-1,-1, VALUE(MID(AF63,AG63+2, IFERROR(FIND(" ",AF63,AG63),999)-AG63-2)))</f>
        <v>-1</v>
      </c>
      <c r="AI63" s="0" t="str">
        <f aca="false">IF(OR(AG63=-1,IFERROR(INDEX(AG$2:AG$100,AH63),999)&gt;=0),AF63, REPLACE(AF63,AG63,IFERROR(FIND(" ",AF63,AG63),999)-AG63,                   INDEX(AF$2:AF$100,AH63)                  ) )</f>
        <v/>
      </c>
      <c r="AJ63" s="0" t="n">
        <f aca="false">IFERROR(FIND("f_",LOWER(AI63)),-1)</f>
        <v>-1</v>
      </c>
      <c r="AK63" s="0" t="n">
        <f aca="false">IF(AJ63=-1,-1, VALUE(MID(AI63,AJ63+2, IFERROR(FIND(" ",AI63,AJ63),999)-AJ63-2)))</f>
        <v>-1</v>
      </c>
      <c r="AL63" s="0" t="str">
        <f aca="false">IF(OR(AJ63=-1,IFERROR(INDEX(AJ$2:AJ$100,AK63),999)&gt;=0),AI63, REPLACE(AI63,AJ63,IFERROR(FIND(" ",AI63,AJ63),999)-AJ63,                   INDEX(AI$2:AI$100,AK63)                  ) )</f>
        <v/>
      </c>
      <c r="AM63" s="0" t="n">
        <f aca="false">IFERROR(FIND("f_",LOWER(AL63)),-1)</f>
        <v>-1</v>
      </c>
      <c r="AN63" s="0" t="n">
        <f aca="false">IF(AM63=-1,-1, VALUE(MID(AL63,AM63+2, IFERROR(FIND(" ",AL63,AM63),999)-AM63-2)))</f>
        <v>-1</v>
      </c>
      <c r="AO63" s="0" t="str">
        <f aca="false">IF(OR(AM63=-1,IFERROR(INDEX(AM$2:AM$100,AN63),999)&gt;=0),AL63, REPLACE(AL63,AM63,IFERROR(FIND(" ",AL63,AM63),999)-AM63,                   INDEX(AL$2:AL$100,AN63)                  ) )</f>
        <v/>
      </c>
      <c r="AP63" s="0" t="n">
        <f aca="false">IFERROR(FIND("f_",LOWER(AO63)),-1)</f>
        <v>-1</v>
      </c>
      <c r="AQ63" s="0" t="n">
        <f aca="false">IF(AP63=-1,-1, VALUE(MID(AO63,AP63+2, IFERROR(FIND(" ",AO63,AP63),999)-AP63-2)))</f>
        <v>-1</v>
      </c>
      <c r="AR63" s="0" t="str">
        <f aca="false">IF(OR(AP63=-1,IFERROR(INDEX(AP$2:AP$100,AQ63),999)&gt;=0),AO63, REPLACE(AO63,AP63,IFERROR(FIND(" ",AO63,AP63),999)-AP63,                   INDEX(AO$2:AO$100,AQ63)                  ) )</f>
        <v/>
      </c>
      <c r="AS63" s="0" t="n">
        <f aca="false">IFERROR(FIND("f_",LOWER(AR63)),-1)</f>
        <v>-1</v>
      </c>
      <c r="AT63" s="0" t="n">
        <f aca="false">IF(AS63=-1,-1, VALUE(MID(AR63,AS63+2, IFERROR(FIND(" ",AR63,AS63),999)-AS63-2)))</f>
        <v>-1</v>
      </c>
      <c r="AU63" s="0" t="str">
        <f aca="false">IF(OR(AS63=-1,IFERROR(INDEX(AS$2:AS$100,AT63),999)&gt;=0),AR63, REPLACE(AR63,AS63,IFERROR(FIND(" ",AR63,AS63),999)-AS63,                   INDEX(AR$2:AR$100,AT63)                  ) )</f>
        <v/>
      </c>
      <c r="AV63" s="0" t="n">
        <f aca="false">IFERROR(FIND("f_",LOWER(AU63)),-1)</f>
        <v>-1</v>
      </c>
      <c r="AW63" s="0" t="n">
        <f aca="false">IF(AV63=-1,-1, VALUE(MID(AU63,AV63+2, IFERROR(FIND(" ",AU63,AV63),999)-AV63-2)))</f>
        <v>-1</v>
      </c>
      <c r="AX63" s="0" t="str">
        <f aca="false">IF(OR(AV63=-1,IFERROR(INDEX(AV$2:AV$100,AW63),999)&gt;=0),AU63, REPLACE(AU63,AV63,IFERROR(FIND(" ",AU63,AV63),999)-AV63,                   INDEX(AU$2:AU$100,AW63)                  ) )</f>
        <v/>
      </c>
      <c r="AY63" s="0" t="n">
        <f aca="false">IFERROR(FIND("f_",LOWER(AX63)),-1)</f>
        <v>-1</v>
      </c>
      <c r="AZ63" s="0" t="n">
        <f aca="false">IF(AY63=-1,-1, VALUE(MID(AX63,AY63+2, IFERROR(FIND(" ",AX63,AY63),999)-AY63-2)))</f>
        <v>-1</v>
      </c>
      <c r="BA63" s="0" t="str">
        <f aca="false">IF(OR(AY63=-1,IFERROR(INDEX(AY$2:AY$100,AZ63),999)&gt;=0),AX63, REPLACE(AX63,AY63,IFERROR(FIND(" ",AX63,AY63),999)-AY63,                   INDEX(AX$2:AX$100,AZ63)                  ) )</f>
        <v/>
      </c>
      <c r="BB63" s="0" t="n">
        <f aca="false">IFERROR(FIND("f_",LOWER(BA63)),-1)</f>
        <v>-1</v>
      </c>
      <c r="BC63" s="0" t="n">
        <f aca="false">IF(BB63=-1,-1, VALUE(MID(BA63,BB63+2, IFERROR(FIND(" ",BA63,BB63),999)-BB63-2)))</f>
        <v>-1</v>
      </c>
      <c r="BD63" s="0" t="str">
        <f aca="false">IF(OR(BB63=-1,IFERROR(INDEX(BB$2:BB$100,BC63),999)&gt;=0),BA63, REPLACE(BA63,BB63,IFERROR(FIND(" ",BA63,BB63),999)-BB63,                   INDEX(BA$2:BA$100,BC63)                  ) )</f>
        <v/>
      </c>
      <c r="BE63" s="0" t="n">
        <f aca="false">IFERROR(FIND("f_",LOWER(BD63)),-1)</f>
        <v>-1</v>
      </c>
      <c r="BF63" s="0" t="n">
        <f aca="false">IF(BE63=-1,-1, VALUE(MID(BD63,BE63+2, IFERROR(FIND(" ",BD63,BE63),999)-BE63-2)))</f>
        <v>-1</v>
      </c>
      <c r="BG63" s="0" t="str">
        <f aca="false">IF(OR(BE63=-1,IFERROR(INDEX(BE$2:BE$100,BF63),999)&gt;=0),BD63, REPLACE(BD63,BE63,IFERROR(FIND(" ",BD63,BE63),999)-BE63,                   INDEX(BD$2:BD$100,BF63)                  ) )</f>
        <v/>
      </c>
      <c r="BH63" s="0" t="n">
        <f aca="false">IFERROR(FIND("f_",LOWER(BG63)),-1)</f>
        <v>-1</v>
      </c>
      <c r="BI63" s="0" t="n">
        <f aca="false">IF(BH63=-1,-1, VALUE(MID(BG63,BH63+2, IFERROR(FIND(" ",BG63,BH63),999)-BH63-2)))</f>
        <v>-1</v>
      </c>
      <c r="BJ63" s="0" t="str">
        <f aca="false">IF(OR(BH63=-1,IFERROR(INDEX(BH$2:BH$100,BI63),999)&gt;=0),BG63, REPLACE(BG63,BH63,IFERROR(FIND(" ",BG63,BH63),999)-BH63,                   INDEX(BG$2:BG$100,BI63)                  ) )</f>
        <v/>
      </c>
      <c r="BK63" s="0" t="n">
        <f aca="false">IFERROR(FIND("f_",LOWER(BJ63)),-1)</f>
        <v>-1</v>
      </c>
      <c r="BL63" s="0" t="n">
        <f aca="false">IF(BK63=-1,-1, VALUE(MID(BJ63,BK63+2, IFERROR(FIND(" ",BJ63,BK63),999)-BK63-2)))</f>
        <v>-1</v>
      </c>
      <c r="BM63" s="0" t="str">
        <f aca="false">IF(OR(BK63=-1,IFERROR(INDEX(BK$2:BK$100,BL63),999)&gt;=0),BJ63, REPLACE(BJ63,BK63,IFERROR(FIND(" ",BJ63,BK63),999)-BK63,                   INDEX(BJ$2:BJ$100,BL63)                  ) )</f>
        <v/>
      </c>
      <c r="BN63" s="0" t="n">
        <f aca="false">IFERROR(FIND("f_",LOWER(BM63)),-1)</f>
        <v>-1</v>
      </c>
      <c r="BO63" s="0" t="n">
        <f aca="false">IF(BN63=-1,-1, VALUE(MID(BM63,BN63+2, IFERROR(FIND(" ",BM63,BN63),999)-BN63-2)))</f>
        <v>-1</v>
      </c>
      <c r="BP63" s="0" t="str">
        <f aca="false">IF(OR(BN63=-1,IFERROR(INDEX(BN$2:BN$100,BO63),999)&gt;=0),BM63, REPLACE(BM63,BN63,IFERROR(FIND(" ",BM63,BN63),999)-BN63,                   INDEX(BM$2:BM$100,BO63)                  ) )</f>
        <v/>
      </c>
      <c r="BQ63" s="0" t="n">
        <f aca="false">IFERROR(FIND("f_",LOWER(BP63)),-1)</f>
        <v>-1</v>
      </c>
      <c r="BR63" s="0" t="n">
        <f aca="false">IF(BQ63=-1,-1, VALUE(MID(BP63,BQ63+2, IFERROR(FIND(" ",BP63,BQ63),999)-BQ63-2)))</f>
        <v>-1</v>
      </c>
      <c r="BS63" s="0" t="str">
        <f aca="false">IF(OR(BQ63=-1,IFERROR(INDEX(BQ$2:BQ$100,BR63),999)&gt;=0),BP63, REPLACE(BP63,BQ63,IFERROR(FIND(" ",BP63,BQ63),999)-BQ63,                   INDEX(BP$2:BP$100,BR63)                  ) )</f>
        <v/>
      </c>
      <c r="BT63" s="0" t="n">
        <f aca="false">IFERROR(FIND("f_",LOWER(BS63)),-1)</f>
        <v>-1</v>
      </c>
      <c r="BU63" s="0" t="n">
        <f aca="false">IF(BT63=-1,-1, VALUE(MID(BS63,BT63+2, IFERROR(FIND(" ",BS63,BT63),999)-BT63-2)))</f>
        <v>-1</v>
      </c>
      <c r="BV63" s="0" t="str">
        <f aca="false">IF(OR(BT63=-1,IFERROR(INDEX(BT$2:BT$100,BU63),999)&gt;=0),BS63, REPLACE(BS63,BT63,IFERROR(FIND(" ",BS63,BT63),999)-BT63,                   INDEX(BS$2:BS$100,BU63)                  ) )</f>
        <v/>
      </c>
      <c r="BW63" s="0" t="n">
        <f aca="false">IFERROR(FIND("f_",LOWER(BV63)),-1)</f>
        <v>-1</v>
      </c>
      <c r="BX63" s="0" t="n">
        <f aca="false">IF(BW63=-1,-1, VALUE(MID(BV63,BW63+2, IFERROR(FIND(" ",BV63,BW63),999)-BW63-2)))</f>
        <v>-1</v>
      </c>
      <c r="BY63" s="0" t="str">
        <f aca="false">IF(OR(BW63=-1,IFERROR(INDEX(BW$2:BW$100,BX63),999)&gt;=0),BV63, REPLACE(BV63,BW63,IFERROR(FIND(" ",BV63,BW63),999)-BW63,                   INDEX(BV$2:BV$100,BX63)                  ) )</f>
        <v/>
      </c>
      <c r="BZ63" s="0" t="n">
        <f aca="false">IFERROR(FIND("f_",LOWER(BY63)),-1)</f>
        <v>-1</v>
      </c>
      <c r="CA63" s="0" t="n">
        <f aca="false">IF(BZ63=-1,-1, VALUE(MID(BY63,BZ63+2, IFERROR(FIND(" ",BY63,BZ63),999)-BZ63-2)))</f>
        <v>-1</v>
      </c>
      <c r="CB63" s="0" t="str">
        <f aca="false">IF(OR(BZ63=-1,IFERROR(INDEX(BZ$2:BZ$100,CA63),999)&gt;=0),BY63, REPLACE(BY63,BZ63,IFERROR(FIND(" ",BY63,BZ63),999)-BZ63,                   INDEX(BY$2:BY$100,CA63)                  ) )</f>
        <v/>
      </c>
      <c r="CC63" s="0" t="n">
        <f aca="false">IFERROR(FIND("f_",LOWER(CB63)),-1)</f>
        <v>-1</v>
      </c>
      <c r="CD63" s="0" t="n">
        <f aca="false">IF(CC63=-1,-1, VALUE(MID(CB63,CC63+2, IFERROR(FIND(" ",CB63,CC63),999)-CC63-2)))</f>
        <v>-1</v>
      </c>
      <c r="CE63" s="0" t="str">
        <f aca="false">IF(OR(CC63=-1,IFERROR(INDEX(CC$2:CC$100,CD63),999)&gt;=0),CB63, REPLACE(CB63,CC63,IFERROR(FIND(" ",CB63,CC63),999)-CC63,                   INDEX(CB$2:CB$100,CD63)                  ) )</f>
        <v/>
      </c>
      <c r="CF63" s="0" t="n">
        <f aca="false">IFERROR(FIND("f_",LOWER(CE63)),-1)</f>
        <v>-1</v>
      </c>
      <c r="CG63" s="0" t="n">
        <f aca="false">IF(CF63=-1,-1, VALUE(MID(CE63,CF63+2, IFERROR(FIND(" ",CE63,CF63),999)-CF63-2)))</f>
        <v>-1</v>
      </c>
      <c r="CH63" s="0" t="str">
        <f aca="false">IF(OR(CF63=-1,IFERROR(INDEX(CF$2:CF$100,CG63),999)&gt;=0),CE63, REPLACE(CE63,CF63,IFERROR(FIND(" ",CE63,CF63),999)-CF63,                   INDEX(CE$2:CE$100,CG63)                  ) )</f>
        <v/>
      </c>
      <c r="CI63" s="0" t="n">
        <f aca="false">IFERROR(FIND("f_",LOWER(CH63)),-1)</f>
        <v>-1</v>
      </c>
      <c r="CJ63" s="0" t="n">
        <f aca="false">IF(CI63=-1,-1, VALUE(MID(CH63,CI63+2, IFERROR(FIND(" ",CH63,CI63),999)-CI63-2)))</f>
        <v>-1</v>
      </c>
      <c r="CK63" s="0" t="str">
        <f aca="false">IF(OR(CI63=-1,IFERROR(INDEX(CI$2:CI$100,CJ63),999)&gt;=0),CH63, REPLACE(CH63,CI63,IFERROR(FIND(" ",CH63,CI63),999)-CI63,                   INDEX(CH$2:CH$100,CJ63)                  ) )</f>
        <v/>
      </c>
      <c r="CL63" s="0" t="n">
        <f aca="false">IFERROR(FIND("f_",LOWER(CK63)),-1)</f>
        <v>-1</v>
      </c>
      <c r="CM63" s="0" t="n">
        <f aca="false">IF(CL63=-1,-1, VALUE(MID(CK63,CL63+2, IFERROR(FIND(" ",CK63,CL63),999)-CL63-2)))</f>
        <v>-1</v>
      </c>
      <c r="CN63" s="0" t="str">
        <f aca="false">IF(OR(CL63=-1,IFERROR(INDEX(CL$2:CL$100,CM63),999)&gt;=0),CK63, REPLACE(CK63,CL63,IFERROR(FIND(" ",CK63,CL63),999)-CL63,                   INDEX(CK$2:CK$100,CM63)                  ) )</f>
        <v/>
      </c>
      <c r="CO63" s="0" t="n">
        <f aca="false">IFERROR(FIND("f_",LOWER(CN63)),-1)</f>
        <v>-1</v>
      </c>
      <c r="CP63" s="0" t="n">
        <f aca="false">IF(CO63=-1,-1, VALUE(MID(CN63,CO63+2, IFERROR(FIND(" ",CN63,CO63),999)-CO63-2)))</f>
        <v>-1</v>
      </c>
      <c r="CQ63" s="0" t="str">
        <f aca="false">IF(OR(CO63=-1,IFERROR(INDEX(CO$2:CO$100,CP63),999)&gt;=0),CN63, REPLACE(CN63,CO63,IFERROR(FIND(" ",CN63,CO63),999)-CO63,                   INDEX(CN$2:CN$100,CP63)                  ) )</f>
        <v/>
      </c>
      <c r="CR63" s="0" t="n">
        <f aca="false">IFERROR(FIND("f_",LOWER(CQ63)),-1)</f>
        <v>-1</v>
      </c>
      <c r="CS63" s="0" t="n">
        <f aca="false">IF(CR63=-1,-1, VALUE(MID(CQ63,CR63+2, IFERROR(FIND(" ",CQ63,CR63),999)-CR63-2)))</f>
        <v>-1</v>
      </c>
      <c r="CT63" s="0" t="str">
        <f aca="false">IF(OR(CR63=-1,IFERROR(INDEX(CR$2:CR$100,CS63),999)&gt;=0),CQ63, REPLACE(CQ63,CR63,IFERROR(FIND(" ",CQ63,CR63),999)-CR63,                   INDEX(CQ$2:CQ$100,CS63)                  ) )</f>
        <v/>
      </c>
      <c r="CU63" s="0" t="n">
        <f aca="false">IFERROR(FIND("f_",LOWER(CT63)),-1)</f>
        <v>-1</v>
      </c>
      <c r="CV63" s="0" t="n">
        <f aca="false">IF(CU63=-1,-1, VALUE(MID(CT63,CU63+2, IFERROR(FIND(" ",CT63,CU63),999)-CU63-2)))</f>
        <v>-1</v>
      </c>
      <c r="CW63" s="0" t="str">
        <f aca="false">IF(OR(CU63=-1,IFERROR(INDEX(CU$2:CU$100,CV63),999)&gt;=0),CT63, REPLACE(CT63,CU63,IFERROR(FIND(" ",CT63,CU63),999)-CU63,                   INDEX(CT$2:CT$100,CV63)                  ) )</f>
        <v/>
      </c>
      <c r="CX63" s="0" t="n">
        <f aca="false">IFERROR(FIND("f_",LOWER(CW63)),-1)</f>
        <v>-1</v>
      </c>
      <c r="CY63" s="0" t="n">
        <f aca="false">IF(CX63=-1,-1, VALUE(MID(CW63,CX63+2, IFERROR(FIND(" ",CW63,CX63),999)-CX63-2)))</f>
        <v>-1</v>
      </c>
      <c r="CZ63" s="0" t="str">
        <f aca="false">IF(OR(CX63=-1,IFERROR(INDEX(CX$2:CX$100,CY63),999)&gt;=0),CW63, REPLACE(CW63,CX63,IFERROR(FIND(" ",CW63,CX63),999)-CX63,                   INDEX(CW$2:CW$100,CY63)                  ) )</f>
        <v/>
      </c>
      <c r="DA63" s="0" t="n">
        <f aca="false">IFERROR(FIND("f_",LOWER(CZ63)),-1)</f>
        <v>-1</v>
      </c>
      <c r="DB63" s="0" t="n">
        <f aca="false">IF(DA63=-1,-1, VALUE(MID(CZ63,DA63+2, IFERROR(FIND(" ",CZ63,DA63),999)-DA63-2)))</f>
        <v>-1</v>
      </c>
      <c r="DC63" s="0" t="str">
        <f aca="false">IF(OR(DA63=-1,IFERROR(INDEX(DA$2:DA$100,DB63),999)&gt;=0),CZ63, REPLACE(CZ63,DA63,IFERROR(FIND(" ",CZ63,DA63),999)-DA63,                   INDEX(CZ$2:CZ$100,DB63)                  ) )</f>
        <v/>
      </c>
    </row>
    <row r="64" customFormat="false" ht="13.8" hidden="false" customHeight="false" outlineLevel="0" collapsed="false">
      <c r="D64" s="1"/>
      <c r="L64" s="0" t="str">
        <f aca="false">DC64</f>
        <v/>
      </c>
      <c r="O64" s="0" t="e">
        <f aca="false">IF(D64="join", E64&amp;"["&amp;G64&amp;"] = "&amp;F64&amp;"["&amp;G64&amp;"]" &amp;IF(H64="",""," ∧ "&amp;E64&amp;"["&amp;H64&amp;"] = "&amp;F64&amp;"["&amp;H64&amp;"]") &amp;IF(I64="",""," ∧ "&amp;E64&amp;"["&amp;I64&amp;"] = "&amp;F64&amp;"["&amp;I64&amp;"]"), NA())</f>
        <v>#N/A</v>
      </c>
      <c r="P64" s="0" t="e">
        <f aca="false">IFERROR(O64,VLOOKUP($D64,Relrows!$A:$E,5,0))</f>
        <v>#N/A</v>
      </c>
      <c r="Q64" s="0" t="e">
        <f aca="false">SUBSTITUTE(SUBSTITUTE(SUBSTITUTE(P64,"parm1",E64),"parm2",F64),"parm3",G64)</f>
        <v>#N/A</v>
      </c>
      <c r="R64" s="0" t="str">
        <f aca="false">IFERROR(VLOOKUP(ROW($A63),$J$2:$Q$100,COLUMN(Q63)-COLUMN(J63)+1,0),"")</f>
        <v/>
      </c>
      <c r="T64" s="0" t="str">
        <f aca="false">R64</f>
        <v/>
      </c>
      <c r="U64" s="0" t="n">
        <f aca="false">IFERROR(FIND("f_",LOWER(T64)),-1)</f>
        <v>-1</v>
      </c>
      <c r="V64" s="0" t="n">
        <f aca="false">IF(U64=-1,-1, VALUE(MID(T64,U64+2, IFERROR(FIND(" ",T64,U64),999)-U64-2)))</f>
        <v>-1</v>
      </c>
      <c r="W64" s="0" t="str">
        <f aca="false">IF(OR(U64=-1,IFERROR(INDEX(U$2:U$100,V64),999)&gt;=0),T64, REPLACE(T64,U64,IFERROR(FIND(" ",T64,U64),999)-U64,                   INDEX(T$2:T$100,V64)                  ) )</f>
        <v/>
      </c>
      <c r="X64" s="0" t="n">
        <f aca="false">IFERROR(FIND("f_",LOWER(W64)),-1)</f>
        <v>-1</v>
      </c>
      <c r="Y64" s="0" t="n">
        <f aca="false">IF(X64=-1,-1, VALUE(MID(W64,X64+2, IFERROR(FIND(" ",W64,X64),999)-X64-2)))</f>
        <v>-1</v>
      </c>
      <c r="Z64" s="0" t="str">
        <f aca="false">IF(OR(X64=-1,IFERROR(INDEX(X$2:X$100,Y64),999)&gt;=0),W64, REPLACE(W64,X64,IFERROR(FIND(" ",W64,X64),999)-X64,                   INDEX(W$2:W$100,Y64)                  ) )</f>
        <v/>
      </c>
      <c r="AA64" s="0" t="n">
        <f aca="false">IFERROR(FIND("f_",LOWER(Z64)),-1)</f>
        <v>-1</v>
      </c>
      <c r="AB64" s="0" t="n">
        <f aca="false">IF(AA64=-1,-1, VALUE(MID(Z64,AA64+2, IFERROR(FIND(" ",Z64,AA64),999)-AA64-2)))</f>
        <v>-1</v>
      </c>
      <c r="AC64" s="0" t="str">
        <f aca="false">IF(OR(AA64=-1,IFERROR(INDEX(AA$2:AA$100,AB64),999)&gt;=0),Z64, REPLACE(Z64,AA64,IFERROR(FIND(" ",Z64,AA64),999)-AA64,                   INDEX(Z$2:Z$100,AB64)                  ) )</f>
        <v/>
      </c>
      <c r="AD64" s="0" t="n">
        <f aca="false">IFERROR(FIND("f_",LOWER(AC64)),-1)</f>
        <v>-1</v>
      </c>
      <c r="AE64" s="0" t="n">
        <f aca="false">IF(AD64=-1,-1, VALUE(MID(AC64,AD64+2, IFERROR(FIND(" ",AC64,AD64),999)-AD64-2)))</f>
        <v>-1</v>
      </c>
      <c r="AF64" s="0" t="str">
        <f aca="false">IF(OR(AD64=-1,IFERROR(INDEX(AD$2:AD$100,AE64),999)&gt;=0),AC64, REPLACE(AC64,AD64,IFERROR(FIND(" ",AC64,AD64),999)-AD64,                   INDEX(AC$2:AC$100,AE64)                  ) )</f>
        <v/>
      </c>
      <c r="AG64" s="0" t="n">
        <f aca="false">IFERROR(FIND("f_",LOWER(AF64)),-1)</f>
        <v>-1</v>
      </c>
      <c r="AH64" s="0" t="n">
        <f aca="false">IF(AG64=-1,-1, VALUE(MID(AF64,AG64+2, IFERROR(FIND(" ",AF64,AG64),999)-AG64-2)))</f>
        <v>-1</v>
      </c>
      <c r="AI64" s="0" t="str">
        <f aca="false">IF(OR(AG64=-1,IFERROR(INDEX(AG$2:AG$100,AH64),999)&gt;=0),AF64, REPLACE(AF64,AG64,IFERROR(FIND(" ",AF64,AG64),999)-AG64,                   INDEX(AF$2:AF$100,AH64)                  ) )</f>
        <v/>
      </c>
      <c r="AJ64" s="0" t="n">
        <f aca="false">IFERROR(FIND("f_",LOWER(AI64)),-1)</f>
        <v>-1</v>
      </c>
      <c r="AK64" s="0" t="n">
        <f aca="false">IF(AJ64=-1,-1, VALUE(MID(AI64,AJ64+2, IFERROR(FIND(" ",AI64,AJ64),999)-AJ64-2)))</f>
        <v>-1</v>
      </c>
      <c r="AL64" s="0" t="str">
        <f aca="false">IF(OR(AJ64=-1,IFERROR(INDEX(AJ$2:AJ$100,AK64),999)&gt;=0),AI64, REPLACE(AI64,AJ64,IFERROR(FIND(" ",AI64,AJ64),999)-AJ64,                   INDEX(AI$2:AI$100,AK64)                  ) )</f>
        <v/>
      </c>
      <c r="AM64" s="0" t="n">
        <f aca="false">IFERROR(FIND("f_",LOWER(AL64)),-1)</f>
        <v>-1</v>
      </c>
      <c r="AN64" s="0" t="n">
        <f aca="false">IF(AM64=-1,-1, VALUE(MID(AL64,AM64+2, IFERROR(FIND(" ",AL64,AM64),999)-AM64-2)))</f>
        <v>-1</v>
      </c>
      <c r="AO64" s="0" t="str">
        <f aca="false">IF(OR(AM64=-1,IFERROR(INDEX(AM$2:AM$100,AN64),999)&gt;=0),AL64, REPLACE(AL64,AM64,IFERROR(FIND(" ",AL64,AM64),999)-AM64,                   INDEX(AL$2:AL$100,AN64)                  ) )</f>
        <v/>
      </c>
      <c r="AP64" s="0" t="n">
        <f aca="false">IFERROR(FIND("f_",LOWER(AO64)),-1)</f>
        <v>-1</v>
      </c>
      <c r="AQ64" s="0" t="n">
        <f aca="false">IF(AP64=-1,-1, VALUE(MID(AO64,AP64+2, IFERROR(FIND(" ",AO64,AP64),999)-AP64-2)))</f>
        <v>-1</v>
      </c>
      <c r="AR64" s="0" t="str">
        <f aca="false">IF(OR(AP64=-1,IFERROR(INDEX(AP$2:AP$100,AQ64),999)&gt;=0),AO64, REPLACE(AO64,AP64,IFERROR(FIND(" ",AO64,AP64),999)-AP64,                   INDEX(AO$2:AO$100,AQ64)                  ) )</f>
        <v/>
      </c>
      <c r="AS64" s="0" t="n">
        <f aca="false">IFERROR(FIND("f_",LOWER(AR64)),-1)</f>
        <v>-1</v>
      </c>
      <c r="AT64" s="0" t="n">
        <f aca="false">IF(AS64=-1,-1, VALUE(MID(AR64,AS64+2, IFERROR(FIND(" ",AR64,AS64),999)-AS64-2)))</f>
        <v>-1</v>
      </c>
      <c r="AU64" s="0" t="str">
        <f aca="false">IF(OR(AS64=-1,IFERROR(INDEX(AS$2:AS$100,AT64),999)&gt;=0),AR64, REPLACE(AR64,AS64,IFERROR(FIND(" ",AR64,AS64),999)-AS64,                   INDEX(AR$2:AR$100,AT64)                  ) )</f>
        <v/>
      </c>
      <c r="AV64" s="0" t="n">
        <f aca="false">IFERROR(FIND("f_",LOWER(AU64)),-1)</f>
        <v>-1</v>
      </c>
      <c r="AW64" s="0" t="n">
        <f aca="false">IF(AV64=-1,-1, VALUE(MID(AU64,AV64+2, IFERROR(FIND(" ",AU64,AV64),999)-AV64-2)))</f>
        <v>-1</v>
      </c>
      <c r="AX64" s="0" t="str">
        <f aca="false">IF(OR(AV64=-1,IFERROR(INDEX(AV$2:AV$100,AW64),999)&gt;=0),AU64, REPLACE(AU64,AV64,IFERROR(FIND(" ",AU64,AV64),999)-AV64,                   INDEX(AU$2:AU$100,AW64)                  ) )</f>
        <v/>
      </c>
      <c r="AY64" s="0" t="n">
        <f aca="false">IFERROR(FIND("f_",LOWER(AX64)),-1)</f>
        <v>-1</v>
      </c>
      <c r="AZ64" s="0" t="n">
        <f aca="false">IF(AY64=-1,-1, VALUE(MID(AX64,AY64+2, IFERROR(FIND(" ",AX64,AY64),999)-AY64-2)))</f>
        <v>-1</v>
      </c>
      <c r="BA64" s="0" t="str">
        <f aca="false">IF(OR(AY64=-1,IFERROR(INDEX(AY$2:AY$100,AZ64),999)&gt;=0),AX64, REPLACE(AX64,AY64,IFERROR(FIND(" ",AX64,AY64),999)-AY64,                   INDEX(AX$2:AX$100,AZ64)                  ) )</f>
        <v/>
      </c>
      <c r="BB64" s="0" t="n">
        <f aca="false">IFERROR(FIND("f_",LOWER(BA64)),-1)</f>
        <v>-1</v>
      </c>
      <c r="BC64" s="0" t="n">
        <f aca="false">IF(BB64=-1,-1, VALUE(MID(BA64,BB64+2, IFERROR(FIND(" ",BA64,BB64),999)-BB64-2)))</f>
        <v>-1</v>
      </c>
      <c r="BD64" s="0" t="str">
        <f aca="false">IF(OR(BB64=-1,IFERROR(INDEX(BB$2:BB$100,BC64),999)&gt;=0),BA64, REPLACE(BA64,BB64,IFERROR(FIND(" ",BA64,BB64),999)-BB64,                   INDEX(BA$2:BA$100,BC64)                  ) )</f>
        <v/>
      </c>
      <c r="BE64" s="0" t="n">
        <f aca="false">IFERROR(FIND("f_",LOWER(BD64)),-1)</f>
        <v>-1</v>
      </c>
      <c r="BF64" s="0" t="n">
        <f aca="false">IF(BE64=-1,-1, VALUE(MID(BD64,BE64+2, IFERROR(FIND(" ",BD64,BE64),999)-BE64-2)))</f>
        <v>-1</v>
      </c>
      <c r="BG64" s="0" t="str">
        <f aca="false">IF(OR(BE64=-1,IFERROR(INDEX(BE$2:BE$100,BF64),999)&gt;=0),BD64, REPLACE(BD64,BE64,IFERROR(FIND(" ",BD64,BE64),999)-BE64,                   INDEX(BD$2:BD$100,BF64)                  ) )</f>
        <v/>
      </c>
      <c r="BH64" s="0" t="n">
        <f aca="false">IFERROR(FIND("f_",LOWER(BG64)),-1)</f>
        <v>-1</v>
      </c>
      <c r="BI64" s="0" t="n">
        <f aca="false">IF(BH64=-1,-1, VALUE(MID(BG64,BH64+2, IFERROR(FIND(" ",BG64,BH64),999)-BH64-2)))</f>
        <v>-1</v>
      </c>
      <c r="BJ64" s="0" t="str">
        <f aca="false">IF(OR(BH64=-1,IFERROR(INDEX(BH$2:BH$100,BI64),999)&gt;=0),BG64, REPLACE(BG64,BH64,IFERROR(FIND(" ",BG64,BH64),999)-BH64,                   INDEX(BG$2:BG$100,BI64)                  ) )</f>
        <v/>
      </c>
      <c r="BK64" s="0" t="n">
        <f aca="false">IFERROR(FIND("f_",LOWER(BJ64)),-1)</f>
        <v>-1</v>
      </c>
      <c r="BL64" s="0" t="n">
        <f aca="false">IF(BK64=-1,-1, VALUE(MID(BJ64,BK64+2, IFERROR(FIND(" ",BJ64,BK64),999)-BK64-2)))</f>
        <v>-1</v>
      </c>
      <c r="BM64" s="0" t="str">
        <f aca="false">IF(OR(BK64=-1,IFERROR(INDEX(BK$2:BK$100,BL64),999)&gt;=0),BJ64, REPLACE(BJ64,BK64,IFERROR(FIND(" ",BJ64,BK64),999)-BK64,                   INDEX(BJ$2:BJ$100,BL64)                  ) )</f>
        <v/>
      </c>
      <c r="BN64" s="0" t="n">
        <f aca="false">IFERROR(FIND("f_",LOWER(BM64)),-1)</f>
        <v>-1</v>
      </c>
      <c r="BO64" s="0" t="n">
        <f aca="false">IF(BN64=-1,-1, VALUE(MID(BM64,BN64+2, IFERROR(FIND(" ",BM64,BN64),999)-BN64-2)))</f>
        <v>-1</v>
      </c>
      <c r="BP64" s="0" t="str">
        <f aca="false">IF(OR(BN64=-1,IFERROR(INDEX(BN$2:BN$100,BO64),999)&gt;=0),BM64, REPLACE(BM64,BN64,IFERROR(FIND(" ",BM64,BN64),999)-BN64,                   INDEX(BM$2:BM$100,BO64)                  ) )</f>
        <v/>
      </c>
      <c r="BQ64" s="0" t="n">
        <f aca="false">IFERROR(FIND("f_",LOWER(BP64)),-1)</f>
        <v>-1</v>
      </c>
      <c r="BR64" s="0" t="n">
        <f aca="false">IF(BQ64=-1,-1, VALUE(MID(BP64,BQ64+2, IFERROR(FIND(" ",BP64,BQ64),999)-BQ64-2)))</f>
        <v>-1</v>
      </c>
      <c r="BS64" s="0" t="str">
        <f aca="false">IF(OR(BQ64=-1,IFERROR(INDEX(BQ$2:BQ$100,BR64),999)&gt;=0),BP64, REPLACE(BP64,BQ64,IFERROR(FIND(" ",BP64,BQ64),999)-BQ64,                   INDEX(BP$2:BP$100,BR64)                  ) )</f>
        <v/>
      </c>
      <c r="BT64" s="0" t="n">
        <f aca="false">IFERROR(FIND("f_",LOWER(BS64)),-1)</f>
        <v>-1</v>
      </c>
      <c r="BU64" s="0" t="n">
        <f aca="false">IF(BT64=-1,-1, VALUE(MID(BS64,BT64+2, IFERROR(FIND(" ",BS64,BT64),999)-BT64-2)))</f>
        <v>-1</v>
      </c>
      <c r="BV64" s="0" t="str">
        <f aca="false">IF(OR(BT64=-1,IFERROR(INDEX(BT$2:BT$100,BU64),999)&gt;=0),BS64, REPLACE(BS64,BT64,IFERROR(FIND(" ",BS64,BT64),999)-BT64,                   INDEX(BS$2:BS$100,BU64)                  ) )</f>
        <v/>
      </c>
      <c r="BW64" s="0" t="n">
        <f aca="false">IFERROR(FIND("f_",LOWER(BV64)),-1)</f>
        <v>-1</v>
      </c>
      <c r="BX64" s="0" t="n">
        <f aca="false">IF(BW64=-1,-1, VALUE(MID(BV64,BW64+2, IFERROR(FIND(" ",BV64,BW64),999)-BW64-2)))</f>
        <v>-1</v>
      </c>
      <c r="BY64" s="0" t="str">
        <f aca="false">IF(OR(BW64=-1,IFERROR(INDEX(BW$2:BW$100,BX64),999)&gt;=0),BV64, REPLACE(BV64,BW64,IFERROR(FIND(" ",BV64,BW64),999)-BW64,                   INDEX(BV$2:BV$100,BX64)                  ) )</f>
        <v/>
      </c>
      <c r="BZ64" s="0" t="n">
        <f aca="false">IFERROR(FIND("f_",LOWER(BY64)),-1)</f>
        <v>-1</v>
      </c>
      <c r="CA64" s="0" t="n">
        <f aca="false">IF(BZ64=-1,-1, VALUE(MID(BY64,BZ64+2, IFERROR(FIND(" ",BY64,BZ64),999)-BZ64-2)))</f>
        <v>-1</v>
      </c>
      <c r="CB64" s="0" t="str">
        <f aca="false">IF(OR(BZ64=-1,IFERROR(INDEX(BZ$2:BZ$100,CA64),999)&gt;=0),BY64, REPLACE(BY64,BZ64,IFERROR(FIND(" ",BY64,BZ64),999)-BZ64,                   INDEX(BY$2:BY$100,CA64)                  ) )</f>
        <v/>
      </c>
      <c r="CC64" s="0" t="n">
        <f aca="false">IFERROR(FIND("f_",LOWER(CB64)),-1)</f>
        <v>-1</v>
      </c>
      <c r="CD64" s="0" t="n">
        <f aca="false">IF(CC64=-1,-1, VALUE(MID(CB64,CC64+2, IFERROR(FIND(" ",CB64,CC64),999)-CC64-2)))</f>
        <v>-1</v>
      </c>
      <c r="CE64" s="0" t="str">
        <f aca="false">IF(OR(CC64=-1,IFERROR(INDEX(CC$2:CC$100,CD64),999)&gt;=0),CB64, REPLACE(CB64,CC64,IFERROR(FIND(" ",CB64,CC64),999)-CC64,                   INDEX(CB$2:CB$100,CD64)                  ) )</f>
        <v/>
      </c>
      <c r="CF64" s="0" t="n">
        <f aca="false">IFERROR(FIND("f_",LOWER(CE64)),-1)</f>
        <v>-1</v>
      </c>
      <c r="CG64" s="0" t="n">
        <f aca="false">IF(CF64=-1,-1, VALUE(MID(CE64,CF64+2, IFERROR(FIND(" ",CE64,CF64),999)-CF64-2)))</f>
        <v>-1</v>
      </c>
      <c r="CH64" s="0" t="str">
        <f aca="false">IF(OR(CF64=-1,IFERROR(INDEX(CF$2:CF$100,CG64),999)&gt;=0),CE64, REPLACE(CE64,CF64,IFERROR(FIND(" ",CE64,CF64),999)-CF64,                   INDEX(CE$2:CE$100,CG64)                  ) )</f>
        <v/>
      </c>
      <c r="CI64" s="0" t="n">
        <f aca="false">IFERROR(FIND("f_",LOWER(CH64)),-1)</f>
        <v>-1</v>
      </c>
      <c r="CJ64" s="0" t="n">
        <f aca="false">IF(CI64=-1,-1, VALUE(MID(CH64,CI64+2, IFERROR(FIND(" ",CH64,CI64),999)-CI64-2)))</f>
        <v>-1</v>
      </c>
      <c r="CK64" s="0" t="str">
        <f aca="false">IF(OR(CI64=-1,IFERROR(INDEX(CI$2:CI$100,CJ64),999)&gt;=0),CH64, REPLACE(CH64,CI64,IFERROR(FIND(" ",CH64,CI64),999)-CI64,                   INDEX(CH$2:CH$100,CJ64)                  ) )</f>
        <v/>
      </c>
      <c r="CL64" s="0" t="n">
        <f aca="false">IFERROR(FIND("f_",LOWER(CK64)),-1)</f>
        <v>-1</v>
      </c>
      <c r="CM64" s="0" t="n">
        <f aca="false">IF(CL64=-1,-1, VALUE(MID(CK64,CL64+2, IFERROR(FIND(" ",CK64,CL64),999)-CL64-2)))</f>
        <v>-1</v>
      </c>
      <c r="CN64" s="0" t="str">
        <f aca="false">IF(OR(CL64=-1,IFERROR(INDEX(CL$2:CL$100,CM64),999)&gt;=0),CK64, REPLACE(CK64,CL64,IFERROR(FIND(" ",CK64,CL64),999)-CL64,                   INDEX(CK$2:CK$100,CM64)                  ) )</f>
        <v/>
      </c>
      <c r="CO64" s="0" t="n">
        <f aca="false">IFERROR(FIND("f_",LOWER(CN64)),-1)</f>
        <v>-1</v>
      </c>
      <c r="CP64" s="0" t="n">
        <f aca="false">IF(CO64=-1,-1, VALUE(MID(CN64,CO64+2, IFERROR(FIND(" ",CN64,CO64),999)-CO64-2)))</f>
        <v>-1</v>
      </c>
      <c r="CQ64" s="0" t="str">
        <f aca="false">IF(OR(CO64=-1,IFERROR(INDEX(CO$2:CO$100,CP64),999)&gt;=0),CN64, REPLACE(CN64,CO64,IFERROR(FIND(" ",CN64,CO64),999)-CO64,                   INDEX(CN$2:CN$100,CP64)                  ) )</f>
        <v/>
      </c>
      <c r="CR64" s="0" t="n">
        <f aca="false">IFERROR(FIND("f_",LOWER(CQ64)),-1)</f>
        <v>-1</v>
      </c>
      <c r="CS64" s="0" t="n">
        <f aca="false">IF(CR64=-1,-1, VALUE(MID(CQ64,CR64+2, IFERROR(FIND(" ",CQ64,CR64),999)-CR64-2)))</f>
        <v>-1</v>
      </c>
      <c r="CT64" s="0" t="str">
        <f aca="false">IF(OR(CR64=-1,IFERROR(INDEX(CR$2:CR$100,CS64),999)&gt;=0),CQ64, REPLACE(CQ64,CR64,IFERROR(FIND(" ",CQ64,CR64),999)-CR64,                   INDEX(CQ$2:CQ$100,CS64)                  ) )</f>
        <v/>
      </c>
      <c r="CU64" s="0" t="n">
        <f aca="false">IFERROR(FIND("f_",LOWER(CT64)),-1)</f>
        <v>-1</v>
      </c>
      <c r="CV64" s="0" t="n">
        <f aca="false">IF(CU64=-1,-1, VALUE(MID(CT64,CU64+2, IFERROR(FIND(" ",CT64,CU64),999)-CU64-2)))</f>
        <v>-1</v>
      </c>
      <c r="CW64" s="0" t="str">
        <f aca="false">IF(OR(CU64=-1,IFERROR(INDEX(CU$2:CU$100,CV64),999)&gt;=0),CT64, REPLACE(CT64,CU64,IFERROR(FIND(" ",CT64,CU64),999)-CU64,                   INDEX(CT$2:CT$100,CV64)                  ) )</f>
        <v/>
      </c>
      <c r="CX64" s="0" t="n">
        <f aca="false">IFERROR(FIND("f_",LOWER(CW64)),-1)</f>
        <v>-1</v>
      </c>
      <c r="CY64" s="0" t="n">
        <f aca="false">IF(CX64=-1,-1, VALUE(MID(CW64,CX64+2, IFERROR(FIND(" ",CW64,CX64),999)-CX64-2)))</f>
        <v>-1</v>
      </c>
      <c r="CZ64" s="0" t="str">
        <f aca="false">IF(OR(CX64=-1,IFERROR(INDEX(CX$2:CX$100,CY64),999)&gt;=0),CW64, REPLACE(CW64,CX64,IFERROR(FIND(" ",CW64,CX64),999)-CX64,                   INDEX(CW$2:CW$100,CY64)                  ) )</f>
        <v/>
      </c>
      <c r="DA64" s="0" t="n">
        <f aca="false">IFERROR(FIND("f_",LOWER(CZ64)),-1)</f>
        <v>-1</v>
      </c>
      <c r="DB64" s="0" t="n">
        <f aca="false">IF(DA64=-1,-1, VALUE(MID(CZ64,DA64+2, IFERROR(FIND(" ",CZ64,DA64),999)-DA64-2)))</f>
        <v>-1</v>
      </c>
      <c r="DC64" s="0" t="str">
        <f aca="false">IF(OR(DA64=-1,IFERROR(INDEX(DA$2:DA$100,DB64),999)&gt;=0),CZ64, REPLACE(CZ64,DA64,IFERROR(FIND(" ",CZ64,DA64),999)-DA64,                   INDEX(CZ$2:CZ$100,DB64)                  ) )</f>
        <v/>
      </c>
    </row>
    <row r="65" customFormat="false" ht="13.8" hidden="false" customHeight="false" outlineLevel="0" collapsed="false">
      <c r="D65" s="1"/>
      <c r="L65" s="0" t="str">
        <f aca="false">DC65</f>
        <v/>
      </c>
      <c r="O65" s="0" t="e">
        <f aca="false">IF(D65="join", E65&amp;"["&amp;G65&amp;"] = "&amp;F65&amp;"["&amp;G65&amp;"]" &amp;IF(H65="",""," ∧ "&amp;E65&amp;"["&amp;H65&amp;"] = "&amp;F65&amp;"["&amp;H65&amp;"]") &amp;IF(I65="",""," ∧ "&amp;E65&amp;"["&amp;I65&amp;"] = "&amp;F65&amp;"["&amp;I65&amp;"]"), NA())</f>
        <v>#N/A</v>
      </c>
      <c r="P65" s="0" t="e">
        <f aca="false">IFERROR(O65,VLOOKUP($D65,Relrows!$A:$E,5,0))</f>
        <v>#N/A</v>
      </c>
      <c r="Q65" s="0" t="e">
        <f aca="false">SUBSTITUTE(SUBSTITUTE(SUBSTITUTE(P65,"parm1",E65),"parm2",F65),"parm3",G65)</f>
        <v>#N/A</v>
      </c>
      <c r="R65" s="0" t="str">
        <f aca="false">IFERROR(VLOOKUP(ROW($A64),$J$2:$Q$100,COLUMN(Q64)-COLUMN(J64)+1,0),"")</f>
        <v/>
      </c>
      <c r="T65" s="0" t="str">
        <f aca="false">R65</f>
        <v/>
      </c>
      <c r="U65" s="0" t="n">
        <f aca="false">IFERROR(FIND("f_",LOWER(T65)),-1)</f>
        <v>-1</v>
      </c>
      <c r="V65" s="0" t="n">
        <f aca="false">IF(U65=-1,-1, VALUE(MID(T65,U65+2, IFERROR(FIND(" ",T65,U65),999)-U65-2)))</f>
        <v>-1</v>
      </c>
      <c r="W65" s="0" t="str">
        <f aca="false">IF(OR(U65=-1,IFERROR(INDEX(U$2:U$100,V65),999)&gt;=0),T65, REPLACE(T65,U65,IFERROR(FIND(" ",T65,U65),999)-U65,                   INDEX(T$2:T$100,V65)                  ) )</f>
        <v/>
      </c>
      <c r="X65" s="0" t="n">
        <f aca="false">IFERROR(FIND("f_",LOWER(W65)),-1)</f>
        <v>-1</v>
      </c>
      <c r="Y65" s="0" t="n">
        <f aca="false">IF(X65=-1,-1, VALUE(MID(W65,X65+2, IFERROR(FIND(" ",W65,X65),999)-X65-2)))</f>
        <v>-1</v>
      </c>
      <c r="Z65" s="0" t="str">
        <f aca="false">IF(OR(X65=-1,IFERROR(INDEX(X$2:X$100,Y65),999)&gt;=0),W65, REPLACE(W65,X65,IFERROR(FIND(" ",W65,X65),999)-X65,                   INDEX(W$2:W$100,Y65)                  ) )</f>
        <v/>
      </c>
      <c r="AA65" s="0" t="n">
        <f aca="false">IFERROR(FIND("f_",LOWER(Z65)),-1)</f>
        <v>-1</v>
      </c>
      <c r="AB65" s="0" t="n">
        <f aca="false">IF(AA65=-1,-1, VALUE(MID(Z65,AA65+2, IFERROR(FIND(" ",Z65,AA65),999)-AA65-2)))</f>
        <v>-1</v>
      </c>
      <c r="AC65" s="0" t="str">
        <f aca="false">IF(OR(AA65=-1,IFERROR(INDEX(AA$2:AA$100,AB65),999)&gt;=0),Z65, REPLACE(Z65,AA65,IFERROR(FIND(" ",Z65,AA65),999)-AA65,                   INDEX(Z$2:Z$100,AB65)                  ) )</f>
        <v/>
      </c>
      <c r="AD65" s="0" t="n">
        <f aca="false">IFERROR(FIND("f_",LOWER(AC65)),-1)</f>
        <v>-1</v>
      </c>
      <c r="AE65" s="0" t="n">
        <f aca="false">IF(AD65=-1,-1, VALUE(MID(AC65,AD65+2, IFERROR(FIND(" ",AC65,AD65),999)-AD65-2)))</f>
        <v>-1</v>
      </c>
      <c r="AF65" s="0" t="str">
        <f aca="false">IF(OR(AD65=-1,IFERROR(INDEX(AD$2:AD$100,AE65),999)&gt;=0),AC65, REPLACE(AC65,AD65,IFERROR(FIND(" ",AC65,AD65),999)-AD65,                   INDEX(AC$2:AC$100,AE65)                  ) )</f>
        <v/>
      </c>
      <c r="AG65" s="0" t="n">
        <f aca="false">IFERROR(FIND("f_",LOWER(AF65)),-1)</f>
        <v>-1</v>
      </c>
      <c r="AH65" s="0" t="n">
        <f aca="false">IF(AG65=-1,-1, VALUE(MID(AF65,AG65+2, IFERROR(FIND(" ",AF65,AG65),999)-AG65-2)))</f>
        <v>-1</v>
      </c>
      <c r="AI65" s="0" t="str">
        <f aca="false">IF(OR(AG65=-1,IFERROR(INDEX(AG$2:AG$100,AH65),999)&gt;=0),AF65, REPLACE(AF65,AG65,IFERROR(FIND(" ",AF65,AG65),999)-AG65,                   INDEX(AF$2:AF$100,AH65)                  ) )</f>
        <v/>
      </c>
      <c r="AJ65" s="0" t="n">
        <f aca="false">IFERROR(FIND("f_",LOWER(AI65)),-1)</f>
        <v>-1</v>
      </c>
      <c r="AK65" s="0" t="n">
        <f aca="false">IF(AJ65=-1,-1, VALUE(MID(AI65,AJ65+2, IFERROR(FIND(" ",AI65,AJ65),999)-AJ65-2)))</f>
        <v>-1</v>
      </c>
      <c r="AL65" s="0" t="str">
        <f aca="false">IF(OR(AJ65=-1,IFERROR(INDEX(AJ$2:AJ$100,AK65),999)&gt;=0),AI65, REPLACE(AI65,AJ65,IFERROR(FIND(" ",AI65,AJ65),999)-AJ65,                   INDEX(AI$2:AI$100,AK65)                  ) )</f>
        <v/>
      </c>
      <c r="AM65" s="0" t="n">
        <f aca="false">IFERROR(FIND("f_",LOWER(AL65)),-1)</f>
        <v>-1</v>
      </c>
      <c r="AN65" s="0" t="n">
        <f aca="false">IF(AM65=-1,-1, VALUE(MID(AL65,AM65+2, IFERROR(FIND(" ",AL65,AM65),999)-AM65-2)))</f>
        <v>-1</v>
      </c>
      <c r="AO65" s="0" t="str">
        <f aca="false">IF(OR(AM65=-1,IFERROR(INDEX(AM$2:AM$100,AN65),999)&gt;=0),AL65, REPLACE(AL65,AM65,IFERROR(FIND(" ",AL65,AM65),999)-AM65,                   INDEX(AL$2:AL$100,AN65)                  ) )</f>
        <v/>
      </c>
      <c r="AP65" s="0" t="n">
        <f aca="false">IFERROR(FIND("f_",LOWER(AO65)),-1)</f>
        <v>-1</v>
      </c>
      <c r="AQ65" s="0" t="n">
        <f aca="false">IF(AP65=-1,-1, VALUE(MID(AO65,AP65+2, IFERROR(FIND(" ",AO65,AP65),999)-AP65-2)))</f>
        <v>-1</v>
      </c>
      <c r="AR65" s="0" t="str">
        <f aca="false">IF(OR(AP65=-1,IFERROR(INDEX(AP$2:AP$100,AQ65),999)&gt;=0),AO65, REPLACE(AO65,AP65,IFERROR(FIND(" ",AO65,AP65),999)-AP65,                   INDEX(AO$2:AO$100,AQ65)                  ) )</f>
        <v/>
      </c>
      <c r="AS65" s="0" t="n">
        <f aca="false">IFERROR(FIND("f_",LOWER(AR65)),-1)</f>
        <v>-1</v>
      </c>
      <c r="AT65" s="0" t="n">
        <f aca="false">IF(AS65=-1,-1, VALUE(MID(AR65,AS65+2, IFERROR(FIND(" ",AR65,AS65),999)-AS65-2)))</f>
        <v>-1</v>
      </c>
      <c r="AU65" s="0" t="str">
        <f aca="false">IF(OR(AS65=-1,IFERROR(INDEX(AS$2:AS$100,AT65),999)&gt;=0),AR65, REPLACE(AR65,AS65,IFERROR(FIND(" ",AR65,AS65),999)-AS65,                   INDEX(AR$2:AR$100,AT65)                  ) )</f>
        <v/>
      </c>
      <c r="AV65" s="0" t="n">
        <f aca="false">IFERROR(FIND("f_",LOWER(AU65)),-1)</f>
        <v>-1</v>
      </c>
      <c r="AW65" s="0" t="n">
        <f aca="false">IF(AV65=-1,-1, VALUE(MID(AU65,AV65+2, IFERROR(FIND(" ",AU65,AV65),999)-AV65-2)))</f>
        <v>-1</v>
      </c>
      <c r="AX65" s="0" t="str">
        <f aca="false">IF(OR(AV65=-1,IFERROR(INDEX(AV$2:AV$100,AW65),999)&gt;=0),AU65, REPLACE(AU65,AV65,IFERROR(FIND(" ",AU65,AV65),999)-AV65,                   INDEX(AU$2:AU$100,AW65)                  ) )</f>
        <v/>
      </c>
      <c r="AY65" s="0" t="n">
        <f aca="false">IFERROR(FIND("f_",LOWER(AX65)),-1)</f>
        <v>-1</v>
      </c>
      <c r="AZ65" s="0" t="n">
        <f aca="false">IF(AY65=-1,-1, VALUE(MID(AX65,AY65+2, IFERROR(FIND(" ",AX65,AY65),999)-AY65-2)))</f>
        <v>-1</v>
      </c>
      <c r="BA65" s="0" t="str">
        <f aca="false">IF(OR(AY65=-1,IFERROR(INDEX(AY$2:AY$100,AZ65),999)&gt;=0),AX65, REPLACE(AX65,AY65,IFERROR(FIND(" ",AX65,AY65),999)-AY65,                   INDEX(AX$2:AX$100,AZ65)                  ) )</f>
        <v/>
      </c>
      <c r="BB65" s="0" t="n">
        <f aca="false">IFERROR(FIND("f_",LOWER(BA65)),-1)</f>
        <v>-1</v>
      </c>
      <c r="BC65" s="0" t="n">
        <f aca="false">IF(BB65=-1,-1, VALUE(MID(BA65,BB65+2, IFERROR(FIND(" ",BA65,BB65),999)-BB65-2)))</f>
        <v>-1</v>
      </c>
      <c r="BD65" s="0" t="str">
        <f aca="false">IF(OR(BB65=-1,IFERROR(INDEX(BB$2:BB$100,BC65),999)&gt;=0),BA65, REPLACE(BA65,BB65,IFERROR(FIND(" ",BA65,BB65),999)-BB65,                   INDEX(BA$2:BA$100,BC65)                  ) )</f>
        <v/>
      </c>
      <c r="BE65" s="0" t="n">
        <f aca="false">IFERROR(FIND("f_",LOWER(BD65)),-1)</f>
        <v>-1</v>
      </c>
      <c r="BF65" s="0" t="n">
        <f aca="false">IF(BE65=-1,-1, VALUE(MID(BD65,BE65+2, IFERROR(FIND(" ",BD65,BE65),999)-BE65-2)))</f>
        <v>-1</v>
      </c>
      <c r="BG65" s="0" t="str">
        <f aca="false">IF(OR(BE65=-1,IFERROR(INDEX(BE$2:BE$100,BF65),999)&gt;=0),BD65, REPLACE(BD65,BE65,IFERROR(FIND(" ",BD65,BE65),999)-BE65,                   INDEX(BD$2:BD$100,BF65)                  ) )</f>
        <v/>
      </c>
      <c r="BH65" s="0" t="n">
        <f aca="false">IFERROR(FIND("f_",LOWER(BG65)),-1)</f>
        <v>-1</v>
      </c>
      <c r="BI65" s="0" t="n">
        <f aca="false">IF(BH65=-1,-1, VALUE(MID(BG65,BH65+2, IFERROR(FIND(" ",BG65,BH65),999)-BH65-2)))</f>
        <v>-1</v>
      </c>
      <c r="BJ65" s="0" t="str">
        <f aca="false">IF(OR(BH65=-1,IFERROR(INDEX(BH$2:BH$100,BI65),999)&gt;=0),BG65, REPLACE(BG65,BH65,IFERROR(FIND(" ",BG65,BH65),999)-BH65,                   INDEX(BG$2:BG$100,BI65)                  ) )</f>
        <v/>
      </c>
      <c r="BK65" s="0" t="n">
        <f aca="false">IFERROR(FIND("f_",LOWER(BJ65)),-1)</f>
        <v>-1</v>
      </c>
      <c r="BL65" s="0" t="n">
        <f aca="false">IF(BK65=-1,-1, VALUE(MID(BJ65,BK65+2, IFERROR(FIND(" ",BJ65,BK65),999)-BK65-2)))</f>
        <v>-1</v>
      </c>
      <c r="BM65" s="0" t="str">
        <f aca="false">IF(OR(BK65=-1,IFERROR(INDEX(BK$2:BK$100,BL65),999)&gt;=0),BJ65, REPLACE(BJ65,BK65,IFERROR(FIND(" ",BJ65,BK65),999)-BK65,                   INDEX(BJ$2:BJ$100,BL65)                  ) )</f>
        <v/>
      </c>
      <c r="BN65" s="0" t="n">
        <f aca="false">IFERROR(FIND("f_",LOWER(BM65)),-1)</f>
        <v>-1</v>
      </c>
      <c r="BO65" s="0" t="n">
        <f aca="false">IF(BN65=-1,-1, VALUE(MID(BM65,BN65+2, IFERROR(FIND(" ",BM65,BN65),999)-BN65-2)))</f>
        <v>-1</v>
      </c>
      <c r="BP65" s="0" t="str">
        <f aca="false">IF(OR(BN65=-1,IFERROR(INDEX(BN$2:BN$100,BO65),999)&gt;=0),BM65, REPLACE(BM65,BN65,IFERROR(FIND(" ",BM65,BN65),999)-BN65,                   INDEX(BM$2:BM$100,BO65)                  ) )</f>
        <v/>
      </c>
      <c r="BQ65" s="0" t="n">
        <f aca="false">IFERROR(FIND("f_",LOWER(BP65)),-1)</f>
        <v>-1</v>
      </c>
      <c r="BR65" s="0" t="n">
        <f aca="false">IF(BQ65=-1,-1, VALUE(MID(BP65,BQ65+2, IFERROR(FIND(" ",BP65,BQ65),999)-BQ65-2)))</f>
        <v>-1</v>
      </c>
      <c r="BS65" s="0" t="str">
        <f aca="false">IF(OR(BQ65=-1,IFERROR(INDEX(BQ$2:BQ$100,BR65),999)&gt;=0),BP65, REPLACE(BP65,BQ65,IFERROR(FIND(" ",BP65,BQ65),999)-BQ65,                   INDEX(BP$2:BP$100,BR65)                  ) )</f>
        <v/>
      </c>
      <c r="BT65" s="0" t="n">
        <f aca="false">IFERROR(FIND("f_",LOWER(BS65)),-1)</f>
        <v>-1</v>
      </c>
      <c r="BU65" s="0" t="n">
        <f aca="false">IF(BT65=-1,-1, VALUE(MID(BS65,BT65+2, IFERROR(FIND(" ",BS65,BT65),999)-BT65-2)))</f>
        <v>-1</v>
      </c>
      <c r="BV65" s="0" t="str">
        <f aca="false">IF(OR(BT65=-1,IFERROR(INDEX(BT$2:BT$100,BU65),999)&gt;=0),BS65, REPLACE(BS65,BT65,IFERROR(FIND(" ",BS65,BT65),999)-BT65,                   INDEX(BS$2:BS$100,BU65)                  ) )</f>
        <v/>
      </c>
      <c r="BW65" s="0" t="n">
        <f aca="false">IFERROR(FIND("f_",LOWER(BV65)),-1)</f>
        <v>-1</v>
      </c>
      <c r="BX65" s="0" t="n">
        <f aca="false">IF(BW65=-1,-1, VALUE(MID(BV65,BW65+2, IFERROR(FIND(" ",BV65,BW65),999)-BW65-2)))</f>
        <v>-1</v>
      </c>
      <c r="BY65" s="0" t="str">
        <f aca="false">IF(OR(BW65=-1,IFERROR(INDEX(BW$2:BW$100,BX65),999)&gt;=0),BV65, REPLACE(BV65,BW65,IFERROR(FIND(" ",BV65,BW65),999)-BW65,                   INDEX(BV$2:BV$100,BX65)                  ) )</f>
        <v/>
      </c>
      <c r="BZ65" s="0" t="n">
        <f aca="false">IFERROR(FIND("f_",LOWER(BY65)),-1)</f>
        <v>-1</v>
      </c>
      <c r="CA65" s="0" t="n">
        <f aca="false">IF(BZ65=-1,-1, VALUE(MID(BY65,BZ65+2, IFERROR(FIND(" ",BY65,BZ65),999)-BZ65-2)))</f>
        <v>-1</v>
      </c>
      <c r="CB65" s="0" t="str">
        <f aca="false">IF(OR(BZ65=-1,IFERROR(INDEX(BZ$2:BZ$100,CA65),999)&gt;=0),BY65, REPLACE(BY65,BZ65,IFERROR(FIND(" ",BY65,BZ65),999)-BZ65,                   INDEX(BY$2:BY$100,CA65)                  ) )</f>
        <v/>
      </c>
      <c r="CC65" s="0" t="n">
        <f aca="false">IFERROR(FIND("f_",LOWER(CB65)),-1)</f>
        <v>-1</v>
      </c>
      <c r="CD65" s="0" t="n">
        <f aca="false">IF(CC65=-1,-1, VALUE(MID(CB65,CC65+2, IFERROR(FIND(" ",CB65,CC65),999)-CC65-2)))</f>
        <v>-1</v>
      </c>
      <c r="CE65" s="0" t="str">
        <f aca="false">IF(OR(CC65=-1,IFERROR(INDEX(CC$2:CC$100,CD65),999)&gt;=0),CB65, REPLACE(CB65,CC65,IFERROR(FIND(" ",CB65,CC65),999)-CC65,                   INDEX(CB$2:CB$100,CD65)                  ) )</f>
        <v/>
      </c>
      <c r="CF65" s="0" t="n">
        <f aca="false">IFERROR(FIND("f_",LOWER(CE65)),-1)</f>
        <v>-1</v>
      </c>
      <c r="CG65" s="0" t="n">
        <f aca="false">IF(CF65=-1,-1, VALUE(MID(CE65,CF65+2, IFERROR(FIND(" ",CE65,CF65),999)-CF65-2)))</f>
        <v>-1</v>
      </c>
      <c r="CH65" s="0" t="str">
        <f aca="false">IF(OR(CF65=-1,IFERROR(INDEX(CF$2:CF$100,CG65),999)&gt;=0),CE65, REPLACE(CE65,CF65,IFERROR(FIND(" ",CE65,CF65),999)-CF65,                   INDEX(CE$2:CE$100,CG65)                  ) )</f>
        <v/>
      </c>
      <c r="CI65" s="0" t="n">
        <f aca="false">IFERROR(FIND("f_",LOWER(CH65)),-1)</f>
        <v>-1</v>
      </c>
      <c r="CJ65" s="0" t="n">
        <f aca="false">IF(CI65=-1,-1, VALUE(MID(CH65,CI65+2, IFERROR(FIND(" ",CH65,CI65),999)-CI65-2)))</f>
        <v>-1</v>
      </c>
      <c r="CK65" s="0" t="str">
        <f aca="false">IF(OR(CI65=-1,IFERROR(INDEX(CI$2:CI$100,CJ65),999)&gt;=0),CH65, REPLACE(CH65,CI65,IFERROR(FIND(" ",CH65,CI65),999)-CI65,                   INDEX(CH$2:CH$100,CJ65)                  ) )</f>
        <v/>
      </c>
      <c r="CL65" s="0" t="n">
        <f aca="false">IFERROR(FIND("f_",LOWER(CK65)),-1)</f>
        <v>-1</v>
      </c>
      <c r="CM65" s="0" t="n">
        <f aca="false">IF(CL65=-1,-1, VALUE(MID(CK65,CL65+2, IFERROR(FIND(" ",CK65,CL65),999)-CL65-2)))</f>
        <v>-1</v>
      </c>
      <c r="CN65" s="0" t="str">
        <f aca="false">IF(OR(CL65=-1,IFERROR(INDEX(CL$2:CL$100,CM65),999)&gt;=0),CK65, REPLACE(CK65,CL65,IFERROR(FIND(" ",CK65,CL65),999)-CL65,                   INDEX(CK$2:CK$100,CM65)                  ) )</f>
        <v/>
      </c>
      <c r="CO65" s="0" t="n">
        <f aca="false">IFERROR(FIND("f_",LOWER(CN65)),-1)</f>
        <v>-1</v>
      </c>
      <c r="CP65" s="0" t="n">
        <f aca="false">IF(CO65=-1,-1, VALUE(MID(CN65,CO65+2, IFERROR(FIND(" ",CN65,CO65),999)-CO65-2)))</f>
        <v>-1</v>
      </c>
      <c r="CQ65" s="0" t="str">
        <f aca="false">IF(OR(CO65=-1,IFERROR(INDEX(CO$2:CO$100,CP65),999)&gt;=0),CN65, REPLACE(CN65,CO65,IFERROR(FIND(" ",CN65,CO65),999)-CO65,                   INDEX(CN$2:CN$100,CP65)                  ) )</f>
        <v/>
      </c>
      <c r="CR65" s="0" t="n">
        <f aca="false">IFERROR(FIND("f_",LOWER(CQ65)),-1)</f>
        <v>-1</v>
      </c>
      <c r="CS65" s="0" t="n">
        <f aca="false">IF(CR65=-1,-1, VALUE(MID(CQ65,CR65+2, IFERROR(FIND(" ",CQ65,CR65),999)-CR65-2)))</f>
        <v>-1</v>
      </c>
      <c r="CT65" s="0" t="str">
        <f aca="false">IF(OR(CR65=-1,IFERROR(INDEX(CR$2:CR$100,CS65),999)&gt;=0),CQ65, REPLACE(CQ65,CR65,IFERROR(FIND(" ",CQ65,CR65),999)-CR65,                   INDEX(CQ$2:CQ$100,CS65)                  ) )</f>
        <v/>
      </c>
      <c r="CU65" s="0" t="n">
        <f aca="false">IFERROR(FIND("f_",LOWER(CT65)),-1)</f>
        <v>-1</v>
      </c>
      <c r="CV65" s="0" t="n">
        <f aca="false">IF(CU65=-1,-1, VALUE(MID(CT65,CU65+2, IFERROR(FIND(" ",CT65,CU65),999)-CU65-2)))</f>
        <v>-1</v>
      </c>
      <c r="CW65" s="0" t="str">
        <f aca="false">IF(OR(CU65=-1,IFERROR(INDEX(CU$2:CU$100,CV65),999)&gt;=0),CT65, REPLACE(CT65,CU65,IFERROR(FIND(" ",CT65,CU65),999)-CU65,                   INDEX(CT$2:CT$100,CV65)                  ) )</f>
        <v/>
      </c>
      <c r="CX65" s="0" t="n">
        <f aca="false">IFERROR(FIND("f_",LOWER(CW65)),-1)</f>
        <v>-1</v>
      </c>
      <c r="CY65" s="0" t="n">
        <f aca="false">IF(CX65=-1,-1, VALUE(MID(CW65,CX65+2, IFERROR(FIND(" ",CW65,CX65),999)-CX65-2)))</f>
        <v>-1</v>
      </c>
      <c r="CZ65" s="0" t="str">
        <f aca="false">IF(OR(CX65=-1,IFERROR(INDEX(CX$2:CX$100,CY65),999)&gt;=0),CW65, REPLACE(CW65,CX65,IFERROR(FIND(" ",CW65,CX65),999)-CX65,                   INDEX(CW$2:CW$100,CY65)                  ) )</f>
        <v/>
      </c>
      <c r="DA65" s="0" t="n">
        <f aca="false">IFERROR(FIND("f_",LOWER(CZ65)),-1)</f>
        <v>-1</v>
      </c>
      <c r="DB65" s="0" t="n">
        <f aca="false">IF(DA65=-1,-1, VALUE(MID(CZ65,DA65+2, IFERROR(FIND(" ",CZ65,DA65),999)-DA65-2)))</f>
        <v>-1</v>
      </c>
      <c r="DC65" s="0" t="str">
        <f aca="false">IF(OR(DA65=-1,IFERROR(INDEX(DA$2:DA$100,DB65),999)&gt;=0),CZ65, REPLACE(CZ65,DA65,IFERROR(FIND(" ",CZ65,DA65),999)-DA65,                   INDEX(CZ$2:CZ$100,DB65)                  ) )</f>
        <v/>
      </c>
    </row>
    <row r="66" customFormat="false" ht="13.8" hidden="false" customHeight="false" outlineLevel="0" collapsed="false">
      <c r="D66" s="1"/>
      <c r="L66" s="0" t="str">
        <f aca="false">DC66</f>
        <v/>
      </c>
      <c r="O66" s="0" t="e">
        <f aca="false">IF(D66="join", E66&amp;"["&amp;G66&amp;"] = "&amp;F66&amp;"["&amp;G66&amp;"]" &amp;IF(H66="",""," ∧ "&amp;E66&amp;"["&amp;H66&amp;"] = "&amp;F66&amp;"["&amp;H66&amp;"]") &amp;IF(I66="",""," ∧ "&amp;E66&amp;"["&amp;I66&amp;"] = "&amp;F66&amp;"["&amp;I66&amp;"]"), NA())</f>
        <v>#N/A</v>
      </c>
      <c r="P66" s="0" t="e">
        <f aca="false">IFERROR(O66,VLOOKUP($D66,Relrows!$A:$E,5,0))</f>
        <v>#N/A</v>
      </c>
      <c r="Q66" s="0" t="e">
        <f aca="false">SUBSTITUTE(SUBSTITUTE(SUBSTITUTE(P66,"parm1",E66),"parm2",F66),"parm3",G66)</f>
        <v>#N/A</v>
      </c>
      <c r="R66" s="0" t="str">
        <f aca="false">IFERROR(VLOOKUP(ROW($A65),$J$2:$Q$100,COLUMN(Q65)-COLUMN(J65)+1,0),"")</f>
        <v/>
      </c>
      <c r="T66" s="0" t="str">
        <f aca="false">R66</f>
        <v/>
      </c>
      <c r="U66" s="0" t="n">
        <f aca="false">IFERROR(FIND("f_",LOWER(T66)),-1)</f>
        <v>-1</v>
      </c>
      <c r="V66" s="0" t="n">
        <f aca="false">IF(U66=-1,-1, VALUE(MID(T66,U66+2, IFERROR(FIND(" ",T66,U66),999)-U66-2)))</f>
        <v>-1</v>
      </c>
      <c r="W66" s="0" t="str">
        <f aca="false">IF(OR(U66=-1,IFERROR(INDEX(U$2:U$100,V66),999)&gt;=0),T66, REPLACE(T66,U66,IFERROR(FIND(" ",T66,U66),999)-U66,                   INDEX(T$2:T$100,V66)                  ) )</f>
        <v/>
      </c>
      <c r="X66" s="0" t="n">
        <f aca="false">IFERROR(FIND("f_",LOWER(W66)),-1)</f>
        <v>-1</v>
      </c>
      <c r="Y66" s="0" t="n">
        <f aca="false">IF(X66=-1,-1, VALUE(MID(W66,X66+2, IFERROR(FIND(" ",W66,X66),999)-X66-2)))</f>
        <v>-1</v>
      </c>
      <c r="Z66" s="0" t="str">
        <f aca="false">IF(OR(X66=-1,IFERROR(INDEX(X$2:X$100,Y66),999)&gt;=0),W66, REPLACE(W66,X66,IFERROR(FIND(" ",W66,X66),999)-X66,                   INDEX(W$2:W$100,Y66)                  ) )</f>
        <v/>
      </c>
      <c r="AA66" s="0" t="n">
        <f aca="false">IFERROR(FIND("f_",LOWER(Z66)),-1)</f>
        <v>-1</v>
      </c>
      <c r="AB66" s="0" t="n">
        <f aca="false">IF(AA66=-1,-1, VALUE(MID(Z66,AA66+2, IFERROR(FIND(" ",Z66,AA66),999)-AA66-2)))</f>
        <v>-1</v>
      </c>
      <c r="AC66" s="0" t="str">
        <f aca="false">IF(OR(AA66=-1,IFERROR(INDEX(AA$2:AA$100,AB66),999)&gt;=0),Z66, REPLACE(Z66,AA66,IFERROR(FIND(" ",Z66,AA66),999)-AA66,                   INDEX(Z$2:Z$100,AB66)                  ) )</f>
        <v/>
      </c>
      <c r="AD66" s="0" t="n">
        <f aca="false">IFERROR(FIND("f_",LOWER(AC66)),-1)</f>
        <v>-1</v>
      </c>
      <c r="AE66" s="0" t="n">
        <f aca="false">IF(AD66=-1,-1, VALUE(MID(AC66,AD66+2, IFERROR(FIND(" ",AC66,AD66),999)-AD66-2)))</f>
        <v>-1</v>
      </c>
      <c r="AF66" s="0" t="str">
        <f aca="false">IF(OR(AD66=-1,IFERROR(INDEX(AD$2:AD$100,AE66),999)&gt;=0),AC66, REPLACE(AC66,AD66,IFERROR(FIND(" ",AC66,AD66),999)-AD66,                   INDEX(AC$2:AC$100,AE66)                  ) )</f>
        <v/>
      </c>
      <c r="AG66" s="0" t="n">
        <f aca="false">IFERROR(FIND("f_",LOWER(AF66)),-1)</f>
        <v>-1</v>
      </c>
      <c r="AH66" s="0" t="n">
        <f aca="false">IF(AG66=-1,-1, VALUE(MID(AF66,AG66+2, IFERROR(FIND(" ",AF66,AG66),999)-AG66-2)))</f>
        <v>-1</v>
      </c>
      <c r="AI66" s="0" t="str">
        <f aca="false">IF(OR(AG66=-1,IFERROR(INDEX(AG$2:AG$100,AH66),999)&gt;=0),AF66, REPLACE(AF66,AG66,IFERROR(FIND(" ",AF66,AG66),999)-AG66,                   INDEX(AF$2:AF$100,AH66)                  ) )</f>
        <v/>
      </c>
      <c r="AJ66" s="0" t="n">
        <f aca="false">IFERROR(FIND("f_",LOWER(AI66)),-1)</f>
        <v>-1</v>
      </c>
      <c r="AK66" s="0" t="n">
        <f aca="false">IF(AJ66=-1,-1, VALUE(MID(AI66,AJ66+2, IFERROR(FIND(" ",AI66,AJ66),999)-AJ66-2)))</f>
        <v>-1</v>
      </c>
      <c r="AL66" s="0" t="str">
        <f aca="false">IF(OR(AJ66=-1,IFERROR(INDEX(AJ$2:AJ$100,AK66),999)&gt;=0),AI66, REPLACE(AI66,AJ66,IFERROR(FIND(" ",AI66,AJ66),999)-AJ66,                   INDEX(AI$2:AI$100,AK66)                  ) )</f>
        <v/>
      </c>
      <c r="AM66" s="0" t="n">
        <f aca="false">IFERROR(FIND("f_",LOWER(AL66)),-1)</f>
        <v>-1</v>
      </c>
      <c r="AN66" s="0" t="n">
        <f aca="false">IF(AM66=-1,-1, VALUE(MID(AL66,AM66+2, IFERROR(FIND(" ",AL66,AM66),999)-AM66-2)))</f>
        <v>-1</v>
      </c>
      <c r="AO66" s="0" t="str">
        <f aca="false">IF(OR(AM66=-1,IFERROR(INDEX(AM$2:AM$100,AN66),999)&gt;=0),AL66, REPLACE(AL66,AM66,IFERROR(FIND(" ",AL66,AM66),999)-AM66,                   INDEX(AL$2:AL$100,AN66)                  ) )</f>
        <v/>
      </c>
      <c r="AP66" s="0" t="n">
        <f aca="false">IFERROR(FIND("f_",LOWER(AO66)),-1)</f>
        <v>-1</v>
      </c>
      <c r="AQ66" s="0" t="n">
        <f aca="false">IF(AP66=-1,-1, VALUE(MID(AO66,AP66+2, IFERROR(FIND(" ",AO66,AP66),999)-AP66-2)))</f>
        <v>-1</v>
      </c>
      <c r="AR66" s="0" t="str">
        <f aca="false">IF(OR(AP66=-1,IFERROR(INDEX(AP$2:AP$100,AQ66),999)&gt;=0),AO66, REPLACE(AO66,AP66,IFERROR(FIND(" ",AO66,AP66),999)-AP66,                   INDEX(AO$2:AO$100,AQ66)                  ) )</f>
        <v/>
      </c>
      <c r="AS66" s="0" t="n">
        <f aca="false">IFERROR(FIND("f_",LOWER(AR66)),-1)</f>
        <v>-1</v>
      </c>
      <c r="AT66" s="0" t="n">
        <f aca="false">IF(AS66=-1,-1, VALUE(MID(AR66,AS66+2, IFERROR(FIND(" ",AR66,AS66),999)-AS66-2)))</f>
        <v>-1</v>
      </c>
      <c r="AU66" s="0" t="str">
        <f aca="false">IF(OR(AS66=-1,IFERROR(INDEX(AS$2:AS$100,AT66),999)&gt;=0),AR66, REPLACE(AR66,AS66,IFERROR(FIND(" ",AR66,AS66),999)-AS66,                   INDEX(AR$2:AR$100,AT66)                  ) )</f>
        <v/>
      </c>
      <c r="AV66" s="0" t="n">
        <f aca="false">IFERROR(FIND("f_",LOWER(AU66)),-1)</f>
        <v>-1</v>
      </c>
      <c r="AW66" s="0" t="n">
        <f aca="false">IF(AV66=-1,-1, VALUE(MID(AU66,AV66+2, IFERROR(FIND(" ",AU66,AV66),999)-AV66-2)))</f>
        <v>-1</v>
      </c>
      <c r="AX66" s="0" t="str">
        <f aca="false">IF(OR(AV66=-1,IFERROR(INDEX(AV$2:AV$100,AW66),999)&gt;=0),AU66, REPLACE(AU66,AV66,IFERROR(FIND(" ",AU66,AV66),999)-AV66,                   INDEX(AU$2:AU$100,AW66)                  ) )</f>
        <v/>
      </c>
      <c r="AY66" s="0" t="n">
        <f aca="false">IFERROR(FIND("f_",LOWER(AX66)),-1)</f>
        <v>-1</v>
      </c>
      <c r="AZ66" s="0" t="n">
        <f aca="false">IF(AY66=-1,-1, VALUE(MID(AX66,AY66+2, IFERROR(FIND(" ",AX66,AY66),999)-AY66-2)))</f>
        <v>-1</v>
      </c>
      <c r="BA66" s="0" t="str">
        <f aca="false">IF(OR(AY66=-1,IFERROR(INDEX(AY$2:AY$100,AZ66),999)&gt;=0),AX66, REPLACE(AX66,AY66,IFERROR(FIND(" ",AX66,AY66),999)-AY66,                   INDEX(AX$2:AX$100,AZ66)                  ) )</f>
        <v/>
      </c>
      <c r="BB66" s="0" t="n">
        <f aca="false">IFERROR(FIND("f_",LOWER(BA66)),-1)</f>
        <v>-1</v>
      </c>
      <c r="BC66" s="0" t="n">
        <f aca="false">IF(BB66=-1,-1, VALUE(MID(BA66,BB66+2, IFERROR(FIND(" ",BA66,BB66),999)-BB66-2)))</f>
        <v>-1</v>
      </c>
      <c r="BD66" s="0" t="str">
        <f aca="false">IF(OR(BB66=-1,IFERROR(INDEX(BB$2:BB$100,BC66),999)&gt;=0),BA66, REPLACE(BA66,BB66,IFERROR(FIND(" ",BA66,BB66),999)-BB66,                   INDEX(BA$2:BA$100,BC66)                  ) )</f>
        <v/>
      </c>
      <c r="BE66" s="0" t="n">
        <f aca="false">IFERROR(FIND("f_",LOWER(BD66)),-1)</f>
        <v>-1</v>
      </c>
      <c r="BF66" s="0" t="n">
        <f aca="false">IF(BE66=-1,-1, VALUE(MID(BD66,BE66+2, IFERROR(FIND(" ",BD66,BE66),999)-BE66-2)))</f>
        <v>-1</v>
      </c>
      <c r="BG66" s="0" t="str">
        <f aca="false">IF(OR(BE66=-1,IFERROR(INDEX(BE$2:BE$100,BF66),999)&gt;=0),BD66, REPLACE(BD66,BE66,IFERROR(FIND(" ",BD66,BE66),999)-BE66,                   INDEX(BD$2:BD$100,BF66)                  ) )</f>
        <v/>
      </c>
      <c r="BH66" s="0" t="n">
        <f aca="false">IFERROR(FIND("f_",LOWER(BG66)),-1)</f>
        <v>-1</v>
      </c>
      <c r="BI66" s="0" t="n">
        <f aca="false">IF(BH66=-1,-1, VALUE(MID(BG66,BH66+2, IFERROR(FIND(" ",BG66,BH66),999)-BH66-2)))</f>
        <v>-1</v>
      </c>
      <c r="BJ66" s="0" t="str">
        <f aca="false">IF(OR(BH66=-1,IFERROR(INDEX(BH$2:BH$100,BI66),999)&gt;=0),BG66, REPLACE(BG66,BH66,IFERROR(FIND(" ",BG66,BH66),999)-BH66,                   INDEX(BG$2:BG$100,BI66)                  ) )</f>
        <v/>
      </c>
      <c r="BK66" s="0" t="n">
        <f aca="false">IFERROR(FIND("f_",LOWER(BJ66)),-1)</f>
        <v>-1</v>
      </c>
      <c r="BL66" s="0" t="n">
        <f aca="false">IF(BK66=-1,-1, VALUE(MID(BJ66,BK66+2, IFERROR(FIND(" ",BJ66,BK66),999)-BK66-2)))</f>
        <v>-1</v>
      </c>
      <c r="BM66" s="0" t="str">
        <f aca="false">IF(OR(BK66=-1,IFERROR(INDEX(BK$2:BK$100,BL66),999)&gt;=0),BJ66, REPLACE(BJ66,BK66,IFERROR(FIND(" ",BJ66,BK66),999)-BK66,                   INDEX(BJ$2:BJ$100,BL66)                  ) )</f>
        <v/>
      </c>
      <c r="BN66" s="0" t="n">
        <f aca="false">IFERROR(FIND("f_",LOWER(BM66)),-1)</f>
        <v>-1</v>
      </c>
      <c r="BO66" s="0" t="n">
        <f aca="false">IF(BN66=-1,-1, VALUE(MID(BM66,BN66+2, IFERROR(FIND(" ",BM66,BN66),999)-BN66-2)))</f>
        <v>-1</v>
      </c>
      <c r="BP66" s="0" t="str">
        <f aca="false">IF(OR(BN66=-1,IFERROR(INDEX(BN$2:BN$100,BO66),999)&gt;=0),BM66, REPLACE(BM66,BN66,IFERROR(FIND(" ",BM66,BN66),999)-BN66,                   INDEX(BM$2:BM$100,BO66)                  ) )</f>
        <v/>
      </c>
      <c r="BQ66" s="0" t="n">
        <f aca="false">IFERROR(FIND("f_",LOWER(BP66)),-1)</f>
        <v>-1</v>
      </c>
      <c r="BR66" s="0" t="n">
        <f aca="false">IF(BQ66=-1,-1, VALUE(MID(BP66,BQ66+2, IFERROR(FIND(" ",BP66,BQ66),999)-BQ66-2)))</f>
        <v>-1</v>
      </c>
      <c r="BS66" s="0" t="str">
        <f aca="false">IF(OR(BQ66=-1,IFERROR(INDEX(BQ$2:BQ$100,BR66),999)&gt;=0),BP66, REPLACE(BP66,BQ66,IFERROR(FIND(" ",BP66,BQ66),999)-BQ66,                   INDEX(BP$2:BP$100,BR66)                  ) )</f>
        <v/>
      </c>
      <c r="BT66" s="0" t="n">
        <f aca="false">IFERROR(FIND("f_",LOWER(BS66)),-1)</f>
        <v>-1</v>
      </c>
      <c r="BU66" s="0" t="n">
        <f aca="false">IF(BT66=-1,-1, VALUE(MID(BS66,BT66+2, IFERROR(FIND(" ",BS66,BT66),999)-BT66-2)))</f>
        <v>-1</v>
      </c>
      <c r="BV66" s="0" t="str">
        <f aca="false">IF(OR(BT66=-1,IFERROR(INDEX(BT$2:BT$100,BU66),999)&gt;=0),BS66, REPLACE(BS66,BT66,IFERROR(FIND(" ",BS66,BT66),999)-BT66,                   INDEX(BS$2:BS$100,BU66)                  ) )</f>
        <v/>
      </c>
      <c r="BW66" s="0" t="n">
        <f aca="false">IFERROR(FIND("f_",LOWER(BV66)),-1)</f>
        <v>-1</v>
      </c>
      <c r="BX66" s="0" t="n">
        <f aca="false">IF(BW66=-1,-1, VALUE(MID(BV66,BW66+2, IFERROR(FIND(" ",BV66,BW66),999)-BW66-2)))</f>
        <v>-1</v>
      </c>
      <c r="BY66" s="0" t="str">
        <f aca="false">IF(OR(BW66=-1,IFERROR(INDEX(BW$2:BW$100,BX66),999)&gt;=0),BV66, REPLACE(BV66,BW66,IFERROR(FIND(" ",BV66,BW66),999)-BW66,                   INDEX(BV$2:BV$100,BX66)                  ) )</f>
        <v/>
      </c>
      <c r="BZ66" s="0" t="n">
        <f aca="false">IFERROR(FIND("f_",LOWER(BY66)),-1)</f>
        <v>-1</v>
      </c>
      <c r="CA66" s="0" t="n">
        <f aca="false">IF(BZ66=-1,-1, VALUE(MID(BY66,BZ66+2, IFERROR(FIND(" ",BY66,BZ66),999)-BZ66-2)))</f>
        <v>-1</v>
      </c>
      <c r="CB66" s="0" t="str">
        <f aca="false">IF(OR(BZ66=-1,IFERROR(INDEX(BZ$2:BZ$100,CA66),999)&gt;=0),BY66, REPLACE(BY66,BZ66,IFERROR(FIND(" ",BY66,BZ66),999)-BZ66,                   INDEX(BY$2:BY$100,CA66)                  ) )</f>
        <v/>
      </c>
      <c r="CC66" s="0" t="n">
        <f aca="false">IFERROR(FIND("f_",LOWER(CB66)),-1)</f>
        <v>-1</v>
      </c>
      <c r="CD66" s="0" t="n">
        <f aca="false">IF(CC66=-1,-1, VALUE(MID(CB66,CC66+2, IFERROR(FIND(" ",CB66,CC66),999)-CC66-2)))</f>
        <v>-1</v>
      </c>
      <c r="CE66" s="0" t="str">
        <f aca="false">IF(OR(CC66=-1,IFERROR(INDEX(CC$2:CC$100,CD66),999)&gt;=0),CB66, REPLACE(CB66,CC66,IFERROR(FIND(" ",CB66,CC66),999)-CC66,                   INDEX(CB$2:CB$100,CD66)                  ) )</f>
        <v/>
      </c>
      <c r="CF66" s="0" t="n">
        <f aca="false">IFERROR(FIND("f_",LOWER(CE66)),-1)</f>
        <v>-1</v>
      </c>
      <c r="CG66" s="0" t="n">
        <f aca="false">IF(CF66=-1,-1, VALUE(MID(CE66,CF66+2, IFERROR(FIND(" ",CE66,CF66),999)-CF66-2)))</f>
        <v>-1</v>
      </c>
      <c r="CH66" s="0" t="str">
        <f aca="false">IF(OR(CF66=-1,IFERROR(INDEX(CF$2:CF$100,CG66),999)&gt;=0),CE66, REPLACE(CE66,CF66,IFERROR(FIND(" ",CE66,CF66),999)-CF66,                   INDEX(CE$2:CE$100,CG66)                  ) )</f>
        <v/>
      </c>
      <c r="CI66" s="0" t="n">
        <f aca="false">IFERROR(FIND("f_",LOWER(CH66)),-1)</f>
        <v>-1</v>
      </c>
      <c r="CJ66" s="0" t="n">
        <f aca="false">IF(CI66=-1,-1, VALUE(MID(CH66,CI66+2, IFERROR(FIND(" ",CH66,CI66),999)-CI66-2)))</f>
        <v>-1</v>
      </c>
      <c r="CK66" s="0" t="str">
        <f aca="false">IF(OR(CI66=-1,IFERROR(INDEX(CI$2:CI$100,CJ66),999)&gt;=0),CH66, REPLACE(CH66,CI66,IFERROR(FIND(" ",CH66,CI66),999)-CI66,                   INDEX(CH$2:CH$100,CJ66)                  ) )</f>
        <v/>
      </c>
      <c r="CL66" s="0" t="n">
        <f aca="false">IFERROR(FIND("f_",LOWER(CK66)),-1)</f>
        <v>-1</v>
      </c>
      <c r="CM66" s="0" t="n">
        <f aca="false">IF(CL66=-1,-1, VALUE(MID(CK66,CL66+2, IFERROR(FIND(" ",CK66,CL66),999)-CL66-2)))</f>
        <v>-1</v>
      </c>
      <c r="CN66" s="0" t="str">
        <f aca="false">IF(OR(CL66=-1,IFERROR(INDEX(CL$2:CL$100,CM66),999)&gt;=0),CK66, REPLACE(CK66,CL66,IFERROR(FIND(" ",CK66,CL66),999)-CL66,                   INDEX(CK$2:CK$100,CM66)                  ) )</f>
        <v/>
      </c>
      <c r="CO66" s="0" t="n">
        <f aca="false">IFERROR(FIND("f_",LOWER(CN66)),-1)</f>
        <v>-1</v>
      </c>
      <c r="CP66" s="0" t="n">
        <f aca="false">IF(CO66=-1,-1, VALUE(MID(CN66,CO66+2, IFERROR(FIND(" ",CN66,CO66),999)-CO66-2)))</f>
        <v>-1</v>
      </c>
      <c r="CQ66" s="0" t="str">
        <f aca="false">IF(OR(CO66=-1,IFERROR(INDEX(CO$2:CO$100,CP66),999)&gt;=0),CN66, REPLACE(CN66,CO66,IFERROR(FIND(" ",CN66,CO66),999)-CO66,                   INDEX(CN$2:CN$100,CP66)                  ) )</f>
        <v/>
      </c>
      <c r="CR66" s="0" t="n">
        <f aca="false">IFERROR(FIND("f_",LOWER(CQ66)),-1)</f>
        <v>-1</v>
      </c>
      <c r="CS66" s="0" t="n">
        <f aca="false">IF(CR66=-1,-1, VALUE(MID(CQ66,CR66+2, IFERROR(FIND(" ",CQ66,CR66),999)-CR66-2)))</f>
        <v>-1</v>
      </c>
      <c r="CT66" s="0" t="str">
        <f aca="false">IF(OR(CR66=-1,IFERROR(INDEX(CR$2:CR$100,CS66),999)&gt;=0),CQ66, REPLACE(CQ66,CR66,IFERROR(FIND(" ",CQ66,CR66),999)-CR66,                   INDEX(CQ$2:CQ$100,CS66)                  ) )</f>
        <v/>
      </c>
      <c r="CU66" s="0" t="n">
        <f aca="false">IFERROR(FIND("f_",LOWER(CT66)),-1)</f>
        <v>-1</v>
      </c>
      <c r="CV66" s="0" t="n">
        <f aca="false">IF(CU66=-1,-1, VALUE(MID(CT66,CU66+2, IFERROR(FIND(" ",CT66,CU66),999)-CU66-2)))</f>
        <v>-1</v>
      </c>
      <c r="CW66" s="0" t="str">
        <f aca="false">IF(OR(CU66=-1,IFERROR(INDEX(CU$2:CU$100,CV66),999)&gt;=0),CT66, REPLACE(CT66,CU66,IFERROR(FIND(" ",CT66,CU66),999)-CU66,                   INDEX(CT$2:CT$100,CV66)                  ) )</f>
        <v/>
      </c>
      <c r="CX66" s="0" t="n">
        <f aca="false">IFERROR(FIND("f_",LOWER(CW66)),-1)</f>
        <v>-1</v>
      </c>
      <c r="CY66" s="0" t="n">
        <f aca="false">IF(CX66=-1,-1, VALUE(MID(CW66,CX66+2, IFERROR(FIND(" ",CW66,CX66),999)-CX66-2)))</f>
        <v>-1</v>
      </c>
      <c r="CZ66" s="0" t="str">
        <f aca="false">IF(OR(CX66=-1,IFERROR(INDEX(CX$2:CX$100,CY66),999)&gt;=0),CW66, REPLACE(CW66,CX66,IFERROR(FIND(" ",CW66,CX66),999)-CX66,                   INDEX(CW$2:CW$100,CY66)                  ) )</f>
        <v/>
      </c>
      <c r="DA66" s="0" t="n">
        <f aca="false">IFERROR(FIND("f_",LOWER(CZ66)),-1)</f>
        <v>-1</v>
      </c>
      <c r="DB66" s="0" t="n">
        <f aca="false">IF(DA66=-1,-1, VALUE(MID(CZ66,DA66+2, IFERROR(FIND(" ",CZ66,DA66),999)-DA66-2)))</f>
        <v>-1</v>
      </c>
      <c r="DC66" s="0" t="str">
        <f aca="false">IF(OR(DA66=-1,IFERROR(INDEX(DA$2:DA$100,DB66),999)&gt;=0),CZ66, REPLACE(CZ66,DA66,IFERROR(FIND(" ",CZ66,DA66),999)-DA66,                   INDEX(CZ$2:CZ$100,DB66)                  ) )</f>
        <v/>
      </c>
    </row>
    <row r="67" customFormat="false" ht="13.8" hidden="false" customHeight="false" outlineLevel="0" collapsed="false">
      <c r="D67" s="1"/>
      <c r="L67" s="0" t="str">
        <f aca="false">DC67</f>
        <v/>
      </c>
      <c r="O67" s="0" t="e">
        <f aca="false">IF(D67="join", E67&amp;"["&amp;G67&amp;"] = "&amp;F67&amp;"["&amp;G67&amp;"]" &amp;IF(H67="",""," ∧ "&amp;E67&amp;"["&amp;H67&amp;"] = "&amp;F67&amp;"["&amp;H67&amp;"]") &amp;IF(I67="",""," ∧ "&amp;E67&amp;"["&amp;I67&amp;"] = "&amp;F67&amp;"["&amp;I67&amp;"]"), NA())</f>
        <v>#N/A</v>
      </c>
      <c r="P67" s="0" t="e">
        <f aca="false">IFERROR(O67,VLOOKUP($D67,Relrows!$A:$E,5,0))</f>
        <v>#N/A</v>
      </c>
      <c r="Q67" s="0" t="e">
        <f aca="false">SUBSTITUTE(SUBSTITUTE(SUBSTITUTE(P67,"parm1",E67),"parm2",F67),"parm3",G67)</f>
        <v>#N/A</v>
      </c>
      <c r="R67" s="0" t="str">
        <f aca="false">IFERROR(VLOOKUP(ROW($A66),$J$2:$Q$100,COLUMN(Q66)-COLUMN(J66)+1,0),"")</f>
        <v/>
      </c>
      <c r="T67" s="0" t="str">
        <f aca="false">R67</f>
        <v/>
      </c>
      <c r="U67" s="0" t="n">
        <f aca="false">IFERROR(FIND("f_",LOWER(T67)),-1)</f>
        <v>-1</v>
      </c>
      <c r="V67" s="0" t="n">
        <f aca="false">IF(U67=-1,-1, VALUE(MID(T67,U67+2, IFERROR(FIND(" ",T67,U67),999)-U67-2)))</f>
        <v>-1</v>
      </c>
      <c r="W67" s="0" t="str">
        <f aca="false">IF(OR(U67=-1,IFERROR(INDEX(U$2:U$100,V67),999)&gt;=0),T67, REPLACE(T67,U67,IFERROR(FIND(" ",T67,U67),999)-U67,                   INDEX(T$2:T$100,V67)                  ) )</f>
        <v/>
      </c>
      <c r="X67" s="0" t="n">
        <f aca="false">IFERROR(FIND("f_",LOWER(W67)),-1)</f>
        <v>-1</v>
      </c>
      <c r="Y67" s="0" t="n">
        <f aca="false">IF(X67=-1,-1, VALUE(MID(W67,X67+2, IFERROR(FIND(" ",W67,X67),999)-X67-2)))</f>
        <v>-1</v>
      </c>
      <c r="Z67" s="0" t="str">
        <f aca="false">IF(OR(X67=-1,IFERROR(INDEX(X$2:X$100,Y67),999)&gt;=0),W67, REPLACE(W67,X67,IFERROR(FIND(" ",W67,X67),999)-X67,                   INDEX(W$2:W$100,Y67)                  ) )</f>
        <v/>
      </c>
      <c r="AA67" s="0" t="n">
        <f aca="false">IFERROR(FIND("f_",LOWER(Z67)),-1)</f>
        <v>-1</v>
      </c>
      <c r="AB67" s="0" t="n">
        <f aca="false">IF(AA67=-1,-1, VALUE(MID(Z67,AA67+2, IFERROR(FIND(" ",Z67,AA67),999)-AA67-2)))</f>
        <v>-1</v>
      </c>
      <c r="AC67" s="0" t="str">
        <f aca="false">IF(OR(AA67=-1,IFERROR(INDEX(AA$2:AA$100,AB67),999)&gt;=0),Z67, REPLACE(Z67,AA67,IFERROR(FIND(" ",Z67,AA67),999)-AA67,                   INDEX(Z$2:Z$100,AB67)                  ) )</f>
        <v/>
      </c>
      <c r="AD67" s="0" t="n">
        <f aca="false">IFERROR(FIND("f_",LOWER(AC67)),-1)</f>
        <v>-1</v>
      </c>
      <c r="AE67" s="0" t="n">
        <f aca="false">IF(AD67=-1,-1, VALUE(MID(AC67,AD67+2, IFERROR(FIND(" ",AC67,AD67),999)-AD67-2)))</f>
        <v>-1</v>
      </c>
      <c r="AF67" s="0" t="str">
        <f aca="false">IF(OR(AD67=-1,IFERROR(INDEX(AD$2:AD$100,AE67),999)&gt;=0),AC67, REPLACE(AC67,AD67,IFERROR(FIND(" ",AC67,AD67),999)-AD67,                   INDEX(AC$2:AC$100,AE67)                  ) )</f>
        <v/>
      </c>
      <c r="AG67" s="0" t="n">
        <f aca="false">IFERROR(FIND("f_",LOWER(AF67)),-1)</f>
        <v>-1</v>
      </c>
      <c r="AH67" s="0" t="n">
        <f aca="false">IF(AG67=-1,-1, VALUE(MID(AF67,AG67+2, IFERROR(FIND(" ",AF67,AG67),999)-AG67-2)))</f>
        <v>-1</v>
      </c>
      <c r="AI67" s="0" t="str">
        <f aca="false">IF(OR(AG67=-1,IFERROR(INDEX(AG$2:AG$100,AH67),999)&gt;=0),AF67, REPLACE(AF67,AG67,IFERROR(FIND(" ",AF67,AG67),999)-AG67,                   INDEX(AF$2:AF$100,AH67)                  ) )</f>
        <v/>
      </c>
      <c r="AJ67" s="0" t="n">
        <f aca="false">IFERROR(FIND("f_",LOWER(AI67)),-1)</f>
        <v>-1</v>
      </c>
      <c r="AK67" s="0" t="n">
        <f aca="false">IF(AJ67=-1,-1, VALUE(MID(AI67,AJ67+2, IFERROR(FIND(" ",AI67,AJ67),999)-AJ67-2)))</f>
        <v>-1</v>
      </c>
      <c r="AL67" s="0" t="str">
        <f aca="false">IF(OR(AJ67=-1,IFERROR(INDEX(AJ$2:AJ$100,AK67),999)&gt;=0),AI67, REPLACE(AI67,AJ67,IFERROR(FIND(" ",AI67,AJ67),999)-AJ67,                   INDEX(AI$2:AI$100,AK67)                  ) )</f>
        <v/>
      </c>
      <c r="AM67" s="0" t="n">
        <f aca="false">IFERROR(FIND("f_",LOWER(AL67)),-1)</f>
        <v>-1</v>
      </c>
      <c r="AN67" s="0" t="n">
        <f aca="false">IF(AM67=-1,-1, VALUE(MID(AL67,AM67+2, IFERROR(FIND(" ",AL67,AM67),999)-AM67-2)))</f>
        <v>-1</v>
      </c>
      <c r="AO67" s="0" t="str">
        <f aca="false">IF(OR(AM67=-1,IFERROR(INDEX(AM$2:AM$100,AN67),999)&gt;=0),AL67, REPLACE(AL67,AM67,IFERROR(FIND(" ",AL67,AM67),999)-AM67,                   INDEX(AL$2:AL$100,AN67)                  ) )</f>
        <v/>
      </c>
      <c r="AP67" s="0" t="n">
        <f aca="false">IFERROR(FIND("f_",LOWER(AO67)),-1)</f>
        <v>-1</v>
      </c>
      <c r="AQ67" s="0" t="n">
        <f aca="false">IF(AP67=-1,-1, VALUE(MID(AO67,AP67+2, IFERROR(FIND(" ",AO67,AP67),999)-AP67-2)))</f>
        <v>-1</v>
      </c>
      <c r="AR67" s="0" t="str">
        <f aca="false">IF(OR(AP67=-1,IFERROR(INDEX(AP$2:AP$100,AQ67),999)&gt;=0),AO67, REPLACE(AO67,AP67,IFERROR(FIND(" ",AO67,AP67),999)-AP67,                   INDEX(AO$2:AO$100,AQ67)                  ) )</f>
        <v/>
      </c>
      <c r="AS67" s="0" t="n">
        <f aca="false">IFERROR(FIND("f_",LOWER(AR67)),-1)</f>
        <v>-1</v>
      </c>
      <c r="AT67" s="0" t="n">
        <f aca="false">IF(AS67=-1,-1, VALUE(MID(AR67,AS67+2, IFERROR(FIND(" ",AR67,AS67),999)-AS67-2)))</f>
        <v>-1</v>
      </c>
      <c r="AU67" s="0" t="str">
        <f aca="false">IF(OR(AS67=-1,IFERROR(INDEX(AS$2:AS$100,AT67),999)&gt;=0),AR67, REPLACE(AR67,AS67,IFERROR(FIND(" ",AR67,AS67),999)-AS67,                   INDEX(AR$2:AR$100,AT67)                  ) )</f>
        <v/>
      </c>
      <c r="AV67" s="0" t="n">
        <f aca="false">IFERROR(FIND("f_",LOWER(AU67)),-1)</f>
        <v>-1</v>
      </c>
      <c r="AW67" s="0" t="n">
        <f aca="false">IF(AV67=-1,-1, VALUE(MID(AU67,AV67+2, IFERROR(FIND(" ",AU67,AV67),999)-AV67-2)))</f>
        <v>-1</v>
      </c>
      <c r="AX67" s="0" t="str">
        <f aca="false">IF(OR(AV67=-1,IFERROR(INDEX(AV$2:AV$100,AW67),999)&gt;=0),AU67, REPLACE(AU67,AV67,IFERROR(FIND(" ",AU67,AV67),999)-AV67,                   INDEX(AU$2:AU$100,AW67)                  ) )</f>
        <v/>
      </c>
      <c r="AY67" s="0" t="n">
        <f aca="false">IFERROR(FIND("f_",LOWER(AX67)),-1)</f>
        <v>-1</v>
      </c>
      <c r="AZ67" s="0" t="n">
        <f aca="false">IF(AY67=-1,-1, VALUE(MID(AX67,AY67+2, IFERROR(FIND(" ",AX67,AY67),999)-AY67-2)))</f>
        <v>-1</v>
      </c>
      <c r="BA67" s="0" t="str">
        <f aca="false">IF(OR(AY67=-1,IFERROR(INDEX(AY$2:AY$100,AZ67),999)&gt;=0),AX67, REPLACE(AX67,AY67,IFERROR(FIND(" ",AX67,AY67),999)-AY67,                   INDEX(AX$2:AX$100,AZ67)                  ) )</f>
        <v/>
      </c>
      <c r="BB67" s="0" t="n">
        <f aca="false">IFERROR(FIND("f_",LOWER(BA67)),-1)</f>
        <v>-1</v>
      </c>
      <c r="BC67" s="0" t="n">
        <f aca="false">IF(BB67=-1,-1, VALUE(MID(BA67,BB67+2, IFERROR(FIND(" ",BA67,BB67),999)-BB67-2)))</f>
        <v>-1</v>
      </c>
      <c r="BD67" s="0" t="str">
        <f aca="false">IF(OR(BB67=-1,IFERROR(INDEX(BB$2:BB$100,BC67),999)&gt;=0),BA67, REPLACE(BA67,BB67,IFERROR(FIND(" ",BA67,BB67),999)-BB67,                   INDEX(BA$2:BA$100,BC67)                  ) )</f>
        <v/>
      </c>
      <c r="BE67" s="0" t="n">
        <f aca="false">IFERROR(FIND("f_",LOWER(BD67)),-1)</f>
        <v>-1</v>
      </c>
      <c r="BF67" s="0" t="n">
        <f aca="false">IF(BE67=-1,-1, VALUE(MID(BD67,BE67+2, IFERROR(FIND(" ",BD67,BE67),999)-BE67-2)))</f>
        <v>-1</v>
      </c>
      <c r="BG67" s="0" t="str">
        <f aca="false">IF(OR(BE67=-1,IFERROR(INDEX(BE$2:BE$100,BF67),999)&gt;=0),BD67, REPLACE(BD67,BE67,IFERROR(FIND(" ",BD67,BE67),999)-BE67,                   INDEX(BD$2:BD$100,BF67)                  ) )</f>
        <v/>
      </c>
      <c r="BH67" s="0" t="n">
        <f aca="false">IFERROR(FIND("f_",LOWER(BG67)),-1)</f>
        <v>-1</v>
      </c>
      <c r="BI67" s="0" t="n">
        <f aca="false">IF(BH67=-1,-1, VALUE(MID(BG67,BH67+2, IFERROR(FIND(" ",BG67,BH67),999)-BH67-2)))</f>
        <v>-1</v>
      </c>
      <c r="BJ67" s="0" t="str">
        <f aca="false">IF(OR(BH67=-1,IFERROR(INDEX(BH$2:BH$100,BI67),999)&gt;=0),BG67, REPLACE(BG67,BH67,IFERROR(FIND(" ",BG67,BH67),999)-BH67,                   INDEX(BG$2:BG$100,BI67)                  ) )</f>
        <v/>
      </c>
      <c r="BK67" s="0" t="n">
        <f aca="false">IFERROR(FIND("f_",LOWER(BJ67)),-1)</f>
        <v>-1</v>
      </c>
      <c r="BL67" s="0" t="n">
        <f aca="false">IF(BK67=-1,-1, VALUE(MID(BJ67,BK67+2, IFERROR(FIND(" ",BJ67,BK67),999)-BK67-2)))</f>
        <v>-1</v>
      </c>
      <c r="BM67" s="0" t="str">
        <f aca="false">IF(OR(BK67=-1,IFERROR(INDEX(BK$2:BK$100,BL67),999)&gt;=0),BJ67, REPLACE(BJ67,BK67,IFERROR(FIND(" ",BJ67,BK67),999)-BK67,                   INDEX(BJ$2:BJ$100,BL67)                  ) )</f>
        <v/>
      </c>
      <c r="BN67" s="0" t="n">
        <f aca="false">IFERROR(FIND("f_",LOWER(BM67)),-1)</f>
        <v>-1</v>
      </c>
      <c r="BO67" s="0" t="n">
        <f aca="false">IF(BN67=-1,-1, VALUE(MID(BM67,BN67+2, IFERROR(FIND(" ",BM67,BN67),999)-BN67-2)))</f>
        <v>-1</v>
      </c>
      <c r="BP67" s="0" t="str">
        <f aca="false">IF(OR(BN67=-1,IFERROR(INDEX(BN$2:BN$100,BO67),999)&gt;=0),BM67, REPLACE(BM67,BN67,IFERROR(FIND(" ",BM67,BN67),999)-BN67,                   INDEX(BM$2:BM$100,BO67)                  ) )</f>
        <v/>
      </c>
      <c r="BQ67" s="0" t="n">
        <f aca="false">IFERROR(FIND("f_",LOWER(BP67)),-1)</f>
        <v>-1</v>
      </c>
      <c r="BR67" s="0" t="n">
        <f aca="false">IF(BQ67=-1,-1, VALUE(MID(BP67,BQ67+2, IFERROR(FIND(" ",BP67,BQ67),999)-BQ67-2)))</f>
        <v>-1</v>
      </c>
      <c r="BS67" s="0" t="str">
        <f aca="false">IF(OR(BQ67=-1,IFERROR(INDEX(BQ$2:BQ$100,BR67),999)&gt;=0),BP67, REPLACE(BP67,BQ67,IFERROR(FIND(" ",BP67,BQ67),999)-BQ67,                   INDEX(BP$2:BP$100,BR67)                  ) )</f>
        <v/>
      </c>
      <c r="BT67" s="0" t="n">
        <f aca="false">IFERROR(FIND("f_",LOWER(BS67)),-1)</f>
        <v>-1</v>
      </c>
      <c r="BU67" s="0" t="n">
        <f aca="false">IF(BT67=-1,-1, VALUE(MID(BS67,BT67+2, IFERROR(FIND(" ",BS67,BT67),999)-BT67-2)))</f>
        <v>-1</v>
      </c>
      <c r="BV67" s="0" t="str">
        <f aca="false">IF(OR(BT67=-1,IFERROR(INDEX(BT$2:BT$100,BU67),999)&gt;=0),BS67, REPLACE(BS67,BT67,IFERROR(FIND(" ",BS67,BT67),999)-BT67,                   INDEX(BS$2:BS$100,BU67)                  ) )</f>
        <v/>
      </c>
      <c r="BW67" s="0" t="n">
        <f aca="false">IFERROR(FIND("f_",LOWER(BV67)),-1)</f>
        <v>-1</v>
      </c>
      <c r="BX67" s="0" t="n">
        <f aca="false">IF(BW67=-1,-1, VALUE(MID(BV67,BW67+2, IFERROR(FIND(" ",BV67,BW67),999)-BW67-2)))</f>
        <v>-1</v>
      </c>
      <c r="BY67" s="0" t="str">
        <f aca="false">IF(OR(BW67=-1,IFERROR(INDEX(BW$2:BW$100,BX67),999)&gt;=0),BV67, REPLACE(BV67,BW67,IFERROR(FIND(" ",BV67,BW67),999)-BW67,                   INDEX(BV$2:BV$100,BX67)                  ) )</f>
        <v/>
      </c>
      <c r="BZ67" s="0" t="n">
        <f aca="false">IFERROR(FIND("f_",LOWER(BY67)),-1)</f>
        <v>-1</v>
      </c>
      <c r="CA67" s="0" t="n">
        <f aca="false">IF(BZ67=-1,-1, VALUE(MID(BY67,BZ67+2, IFERROR(FIND(" ",BY67,BZ67),999)-BZ67-2)))</f>
        <v>-1</v>
      </c>
      <c r="CB67" s="0" t="str">
        <f aca="false">IF(OR(BZ67=-1,IFERROR(INDEX(BZ$2:BZ$100,CA67),999)&gt;=0),BY67, REPLACE(BY67,BZ67,IFERROR(FIND(" ",BY67,BZ67),999)-BZ67,                   INDEX(BY$2:BY$100,CA67)                  ) )</f>
        <v/>
      </c>
      <c r="CC67" s="0" t="n">
        <f aca="false">IFERROR(FIND("f_",LOWER(CB67)),-1)</f>
        <v>-1</v>
      </c>
      <c r="CD67" s="0" t="n">
        <f aca="false">IF(CC67=-1,-1, VALUE(MID(CB67,CC67+2, IFERROR(FIND(" ",CB67,CC67),999)-CC67-2)))</f>
        <v>-1</v>
      </c>
      <c r="CE67" s="0" t="str">
        <f aca="false">IF(OR(CC67=-1,IFERROR(INDEX(CC$2:CC$100,CD67),999)&gt;=0),CB67, REPLACE(CB67,CC67,IFERROR(FIND(" ",CB67,CC67),999)-CC67,                   INDEX(CB$2:CB$100,CD67)                  ) )</f>
        <v/>
      </c>
      <c r="CF67" s="0" t="n">
        <f aca="false">IFERROR(FIND("f_",LOWER(CE67)),-1)</f>
        <v>-1</v>
      </c>
      <c r="CG67" s="0" t="n">
        <f aca="false">IF(CF67=-1,-1, VALUE(MID(CE67,CF67+2, IFERROR(FIND(" ",CE67,CF67),999)-CF67-2)))</f>
        <v>-1</v>
      </c>
      <c r="CH67" s="0" t="str">
        <f aca="false">IF(OR(CF67=-1,IFERROR(INDEX(CF$2:CF$100,CG67),999)&gt;=0),CE67, REPLACE(CE67,CF67,IFERROR(FIND(" ",CE67,CF67),999)-CF67,                   INDEX(CE$2:CE$100,CG67)                  ) )</f>
        <v/>
      </c>
      <c r="CI67" s="0" t="n">
        <f aca="false">IFERROR(FIND("f_",LOWER(CH67)),-1)</f>
        <v>-1</v>
      </c>
      <c r="CJ67" s="0" t="n">
        <f aca="false">IF(CI67=-1,-1, VALUE(MID(CH67,CI67+2, IFERROR(FIND(" ",CH67,CI67),999)-CI67-2)))</f>
        <v>-1</v>
      </c>
      <c r="CK67" s="0" t="str">
        <f aca="false">IF(OR(CI67=-1,IFERROR(INDEX(CI$2:CI$100,CJ67),999)&gt;=0),CH67, REPLACE(CH67,CI67,IFERROR(FIND(" ",CH67,CI67),999)-CI67,                   INDEX(CH$2:CH$100,CJ67)                  ) )</f>
        <v/>
      </c>
      <c r="CL67" s="0" t="n">
        <f aca="false">IFERROR(FIND("f_",LOWER(CK67)),-1)</f>
        <v>-1</v>
      </c>
      <c r="CM67" s="0" t="n">
        <f aca="false">IF(CL67=-1,-1, VALUE(MID(CK67,CL67+2, IFERROR(FIND(" ",CK67,CL67),999)-CL67-2)))</f>
        <v>-1</v>
      </c>
      <c r="CN67" s="0" t="str">
        <f aca="false">IF(OR(CL67=-1,IFERROR(INDEX(CL$2:CL$100,CM67),999)&gt;=0),CK67, REPLACE(CK67,CL67,IFERROR(FIND(" ",CK67,CL67),999)-CL67,                   INDEX(CK$2:CK$100,CM67)                  ) )</f>
        <v/>
      </c>
      <c r="CO67" s="0" t="n">
        <f aca="false">IFERROR(FIND("f_",LOWER(CN67)),-1)</f>
        <v>-1</v>
      </c>
      <c r="CP67" s="0" t="n">
        <f aca="false">IF(CO67=-1,-1, VALUE(MID(CN67,CO67+2, IFERROR(FIND(" ",CN67,CO67),999)-CO67-2)))</f>
        <v>-1</v>
      </c>
      <c r="CQ67" s="0" t="str">
        <f aca="false">IF(OR(CO67=-1,IFERROR(INDEX(CO$2:CO$100,CP67),999)&gt;=0),CN67, REPLACE(CN67,CO67,IFERROR(FIND(" ",CN67,CO67),999)-CO67,                   INDEX(CN$2:CN$100,CP67)                  ) )</f>
        <v/>
      </c>
      <c r="CR67" s="0" t="n">
        <f aca="false">IFERROR(FIND("f_",LOWER(CQ67)),-1)</f>
        <v>-1</v>
      </c>
      <c r="CS67" s="0" t="n">
        <f aca="false">IF(CR67=-1,-1, VALUE(MID(CQ67,CR67+2, IFERROR(FIND(" ",CQ67,CR67),999)-CR67-2)))</f>
        <v>-1</v>
      </c>
      <c r="CT67" s="0" t="str">
        <f aca="false">IF(OR(CR67=-1,IFERROR(INDEX(CR$2:CR$100,CS67),999)&gt;=0),CQ67, REPLACE(CQ67,CR67,IFERROR(FIND(" ",CQ67,CR67),999)-CR67,                   INDEX(CQ$2:CQ$100,CS67)                  ) )</f>
        <v/>
      </c>
      <c r="CU67" s="0" t="n">
        <f aca="false">IFERROR(FIND("f_",LOWER(CT67)),-1)</f>
        <v>-1</v>
      </c>
      <c r="CV67" s="0" t="n">
        <f aca="false">IF(CU67=-1,-1, VALUE(MID(CT67,CU67+2, IFERROR(FIND(" ",CT67,CU67),999)-CU67-2)))</f>
        <v>-1</v>
      </c>
      <c r="CW67" s="0" t="str">
        <f aca="false">IF(OR(CU67=-1,IFERROR(INDEX(CU$2:CU$100,CV67),999)&gt;=0),CT67, REPLACE(CT67,CU67,IFERROR(FIND(" ",CT67,CU67),999)-CU67,                   INDEX(CT$2:CT$100,CV67)                  ) )</f>
        <v/>
      </c>
      <c r="CX67" s="0" t="n">
        <f aca="false">IFERROR(FIND("f_",LOWER(CW67)),-1)</f>
        <v>-1</v>
      </c>
      <c r="CY67" s="0" t="n">
        <f aca="false">IF(CX67=-1,-1, VALUE(MID(CW67,CX67+2, IFERROR(FIND(" ",CW67,CX67),999)-CX67-2)))</f>
        <v>-1</v>
      </c>
      <c r="CZ67" s="0" t="str">
        <f aca="false">IF(OR(CX67=-1,IFERROR(INDEX(CX$2:CX$100,CY67),999)&gt;=0),CW67, REPLACE(CW67,CX67,IFERROR(FIND(" ",CW67,CX67),999)-CX67,                   INDEX(CW$2:CW$100,CY67)                  ) )</f>
        <v/>
      </c>
      <c r="DA67" s="0" t="n">
        <f aca="false">IFERROR(FIND("f_",LOWER(CZ67)),-1)</f>
        <v>-1</v>
      </c>
      <c r="DB67" s="0" t="n">
        <f aca="false">IF(DA67=-1,-1, VALUE(MID(CZ67,DA67+2, IFERROR(FIND(" ",CZ67,DA67),999)-DA67-2)))</f>
        <v>-1</v>
      </c>
      <c r="DC67" s="0" t="str">
        <f aca="false">IF(OR(DA67=-1,IFERROR(INDEX(DA$2:DA$100,DB67),999)&gt;=0),CZ67, REPLACE(CZ67,DA67,IFERROR(FIND(" ",CZ67,DA67),999)-DA67,                   INDEX(CZ$2:CZ$100,DB67)                  ) )</f>
        <v/>
      </c>
    </row>
    <row r="68" customFormat="false" ht="13.8" hidden="false" customHeight="false" outlineLevel="0" collapsed="false">
      <c r="D68" s="1"/>
      <c r="L68" s="0" t="str">
        <f aca="false">DC68</f>
        <v/>
      </c>
      <c r="O68" s="0" t="e">
        <f aca="false">IF(D68="join", E68&amp;"["&amp;G68&amp;"] = "&amp;F68&amp;"["&amp;G68&amp;"]" &amp;IF(H68="",""," ∧ "&amp;E68&amp;"["&amp;H68&amp;"] = "&amp;F68&amp;"["&amp;H68&amp;"]") &amp;IF(I68="",""," ∧ "&amp;E68&amp;"["&amp;I68&amp;"] = "&amp;F68&amp;"["&amp;I68&amp;"]"), NA())</f>
        <v>#N/A</v>
      </c>
      <c r="P68" s="0" t="e">
        <f aca="false">IFERROR(O68,VLOOKUP($D68,Relrows!$A:$E,5,0))</f>
        <v>#N/A</v>
      </c>
      <c r="Q68" s="0" t="e">
        <f aca="false">SUBSTITUTE(SUBSTITUTE(SUBSTITUTE(P68,"parm1",E68),"parm2",F68),"parm3",G68)</f>
        <v>#N/A</v>
      </c>
      <c r="R68" s="0" t="str">
        <f aca="false">IFERROR(VLOOKUP(ROW($A67),$J$2:$Q$100,COLUMN(Q67)-COLUMN(J67)+1,0),"")</f>
        <v/>
      </c>
      <c r="T68" s="0" t="str">
        <f aca="false">R68</f>
        <v/>
      </c>
      <c r="U68" s="0" t="n">
        <f aca="false">IFERROR(FIND("f_",LOWER(T68)),-1)</f>
        <v>-1</v>
      </c>
      <c r="V68" s="0" t="n">
        <f aca="false">IF(U68=-1,-1, VALUE(MID(T68,U68+2, IFERROR(FIND(" ",T68,U68),999)-U68-2)))</f>
        <v>-1</v>
      </c>
      <c r="W68" s="0" t="str">
        <f aca="false">IF(OR(U68=-1,IFERROR(INDEX(U$2:U$100,V68),999)&gt;=0),T68, REPLACE(T68,U68,IFERROR(FIND(" ",T68,U68),999)-U68,                   INDEX(T$2:T$100,V68)                  ) )</f>
        <v/>
      </c>
      <c r="X68" s="0" t="n">
        <f aca="false">IFERROR(FIND("f_",LOWER(W68)),-1)</f>
        <v>-1</v>
      </c>
      <c r="Y68" s="0" t="n">
        <f aca="false">IF(X68=-1,-1, VALUE(MID(W68,X68+2, IFERROR(FIND(" ",W68,X68),999)-X68-2)))</f>
        <v>-1</v>
      </c>
      <c r="Z68" s="0" t="str">
        <f aca="false">IF(OR(X68=-1,IFERROR(INDEX(X$2:X$100,Y68),999)&gt;=0),W68, REPLACE(W68,X68,IFERROR(FIND(" ",W68,X68),999)-X68,                   INDEX(W$2:W$100,Y68)                  ) )</f>
        <v/>
      </c>
      <c r="AA68" s="0" t="n">
        <f aca="false">IFERROR(FIND("f_",LOWER(Z68)),-1)</f>
        <v>-1</v>
      </c>
      <c r="AB68" s="0" t="n">
        <f aca="false">IF(AA68=-1,-1, VALUE(MID(Z68,AA68+2, IFERROR(FIND(" ",Z68,AA68),999)-AA68-2)))</f>
        <v>-1</v>
      </c>
      <c r="AC68" s="0" t="str">
        <f aca="false">IF(OR(AA68=-1,IFERROR(INDEX(AA$2:AA$100,AB68),999)&gt;=0),Z68, REPLACE(Z68,AA68,IFERROR(FIND(" ",Z68,AA68),999)-AA68,                   INDEX(Z$2:Z$100,AB68)                  ) )</f>
        <v/>
      </c>
      <c r="AD68" s="0" t="n">
        <f aca="false">IFERROR(FIND("f_",LOWER(AC68)),-1)</f>
        <v>-1</v>
      </c>
      <c r="AE68" s="0" t="n">
        <f aca="false">IF(AD68=-1,-1, VALUE(MID(AC68,AD68+2, IFERROR(FIND(" ",AC68,AD68),999)-AD68-2)))</f>
        <v>-1</v>
      </c>
      <c r="AF68" s="0" t="str">
        <f aca="false">IF(OR(AD68=-1,IFERROR(INDEX(AD$2:AD$100,AE68),999)&gt;=0),AC68, REPLACE(AC68,AD68,IFERROR(FIND(" ",AC68,AD68),999)-AD68,                   INDEX(AC$2:AC$100,AE68)                  ) )</f>
        <v/>
      </c>
      <c r="AG68" s="0" t="n">
        <f aca="false">IFERROR(FIND("f_",LOWER(AF68)),-1)</f>
        <v>-1</v>
      </c>
      <c r="AH68" s="0" t="n">
        <f aca="false">IF(AG68=-1,-1, VALUE(MID(AF68,AG68+2, IFERROR(FIND(" ",AF68,AG68),999)-AG68-2)))</f>
        <v>-1</v>
      </c>
      <c r="AI68" s="0" t="str">
        <f aca="false">IF(OR(AG68=-1,IFERROR(INDEX(AG$2:AG$100,AH68),999)&gt;=0),AF68, REPLACE(AF68,AG68,IFERROR(FIND(" ",AF68,AG68),999)-AG68,                   INDEX(AF$2:AF$100,AH68)                  ) )</f>
        <v/>
      </c>
      <c r="AJ68" s="0" t="n">
        <f aca="false">IFERROR(FIND("f_",LOWER(AI68)),-1)</f>
        <v>-1</v>
      </c>
      <c r="AK68" s="0" t="n">
        <f aca="false">IF(AJ68=-1,-1, VALUE(MID(AI68,AJ68+2, IFERROR(FIND(" ",AI68,AJ68),999)-AJ68-2)))</f>
        <v>-1</v>
      </c>
      <c r="AL68" s="0" t="str">
        <f aca="false">IF(OR(AJ68=-1,IFERROR(INDEX(AJ$2:AJ$100,AK68),999)&gt;=0),AI68, REPLACE(AI68,AJ68,IFERROR(FIND(" ",AI68,AJ68),999)-AJ68,                   INDEX(AI$2:AI$100,AK68)                  ) )</f>
        <v/>
      </c>
      <c r="AM68" s="0" t="n">
        <f aca="false">IFERROR(FIND("f_",LOWER(AL68)),-1)</f>
        <v>-1</v>
      </c>
      <c r="AN68" s="0" t="n">
        <f aca="false">IF(AM68=-1,-1, VALUE(MID(AL68,AM68+2, IFERROR(FIND(" ",AL68,AM68),999)-AM68-2)))</f>
        <v>-1</v>
      </c>
      <c r="AO68" s="0" t="str">
        <f aca="false">IF(OR(AM68=-1,IFERROR(INDEX(AM$2:AM$100,AN68),999)&gt;=0),AL68, REPLACE(AL68,AM68,IFERROR(FIND(" ",AL68,AM68),999)-AM68,                   INDEX(AL$2:AL$100,AN68)                  ) )</f>
        <v/>
      </c>
      <c r="AP68" s="0" t="n">
        <f aca="false">IFERROR(FIND("f_",LOWER(AO68)),-1)</f>
        <v>-1</v>
      </c>
      <c r="AQ68" s="0" t="n">
        <f aca="false">IF(AP68=-1,-1, VALUE(MID(AO68,AP68+2, IFERROR(FIND(" ",AO68,AP68),999)-AP68-2)))</f>
        <v>-1</v>
      </c>
      <c r="AR68" s="0" t="str">
        <f aca="false">IF(OR(AP68=-1,IFERROR(INDEX(AP$2:AP$100,AQ68),999)&gt;=0),AO68, REPLACE(AO68,AP68,IFERROR(FIND(" ",AO68,AP68),999)-AP68,                   INDEX(AO$2:AO$100,AQ68)                  ) )</f>
        <v/>
      </c>
      <c r="AS68" s="0" t="n">
        <f aca="false">IFERROR(FIND("f_",LOWER(AR68)),-1)</f>
        <v>-1</v>
      </c>
      <c r="AT68" s="0" t="n">
        <f aca="false">IF(AS68=-1,-1, VALUE(MID(AR68,AS68+2, IFERROR(FIND(" ",AR68,AS68),999)-AS68-2)))</f>
        <v>-1</v>
      </c>
      <c r="AU68" s="0" t="str">
        <f aca="false">IF(OR(AS68=-1,IFERROR(INDEX(AS$2:AS$100,AT68),999)&gt;=0),AR68, REPLACE(AR68,AS68,IFERROR(FIND(" ",AR68,AS68),999)-AS68,                   INDEX(AR$2:AR$100,AT68)                  ) )</f>
        <v/>
      </c>
      <c r="AV68" s="0" t="n">
        <f aca="false">IFERROR(FIND("f_",LOWER(AU68)),-1)</f>
        <v>-1</v>
      </c>
      <c r="AW68" s="0" t="n">
        <f aca="false">IF(AV68=-1,-1, VALUE(MID(AU68,AV68+2, IFERROR(FIND(" ",AU68,AV68),999)-AV68-2)))</f>
        <v>-1</v>
      </c>
      <c r="AX68" s="0" t="str">
        <f aca="false">IF(OR(AV68=-1,IFERROR(INDEX(AV$2:AV$100,AW68),999)&gt;=0),AU68, REPLACE(AU68,AV68,IFERROR(FIND(" ",AU68,AV68),999)-AV68,                   INDEX(AU$2:AU$100,AW68)                  ) )</f>
        <v/>
      </c>
      <c r="AY68" s="0" t="n">
        <f aca="false">IFERROR(FIND("f_",LOWER(AX68)),-1)</f>
        <v>-1</v>
      </c>
      <c r="AZ68" s="0" t="n">
        <f aca="false">IF(AY68=-1,-1, VALUE(MID(AX68,AY68+2, IFERROR(FIND(" ",AX68,AY68),999)-AY68-2)))</f>
        <v>-1</v>
      </c>
      <c r="BA68" s="0" t="str">
        <f aca="false">IF(OR(AY68=-1,IFERROR(INDEX(AY$2:AY$100,AZ68),999)&gt;=0),AX68, REPLACE(AX68,AY68,IFERROR(FIND(" ",AX68,AY68),999)-AY68,                   INDEX(AX$2:AX$100,AZ68)                  ) )</f>
        <v/>
      </c>
      <c r="BB68" s="0" t="n">
        <f aca="false">IFERROR(FIND("f_",LOWER(BA68)),-1)</f>
        <v>-1</v>
      </c>
      <c r="BC68" s="0" t="n">
        <f aca="false">IF(BB68=-1,-1, VALUE(MID(BA68,BB68+2, IFERROR(FIND(" ",BA68,BB68),999)-BB68-2)))</f>
        <v>-1</v>
      </c>
      <c r="BD68" s="0" t="str">
        <f aca="false">IF(OR(BB68=-1,IFERROR(INDEX(BB$2:BB$100,BC68),999)&gt;=0),BA68, REPLACE(BA68,BB68,IFERROR(FIND(" ",BA68,BB68),999)-BB68,                   INDEX(BA$2:BA$100,BC68)                  ) )</f>
        <v/>
      </c>
      <c r="BE68" s="0" t="n">
        <f aca="false">IFERROR(FIND("f_",LOWER(BD68)),-1)</f>
        <v>-1</v>
      </c>
      <c r="BF68" s="0" t="n">
        <f aca="false">IF(BE68=-1,-1, VALUE(MID(BD68,BE68+2, IFERROR(FIND(" ",BD68,BE68),999)-BE68-2)))</f>
        <v>-1</v>
      </c>
      <c r="BG68" s="0" t="str">
        <f aca="false">IF(OR(BE68=-1,IFERROR(INDEX(BE$2:BE$100,BF68),999)&gt;=0),BD68, REPLACE(BD68,BE68,IFERROR(FIND(" ",BD68,BE68),999)-BE68,                   INDEX(BD$2:BD$100,BF68)                  ) )</f>
        <v/>
      </c>
      <c r="BH68" s="0" t="n">
        <f aca="false">IFERROR(FIND("f_",LOWER(BG68)),-1)</f>
        <v>-1</v>
      </c>
      <c r="BI68" s="0" t="n">
        <f aca="false">IF(BH68=-1,-1, VALUE(MID(BG68,BH68+2, IFERROR(FIND(" ",BG68,BH68),999)-BH68-2)))</f>
        <v>-1</v>
      </c>
      <c r="BJ68" s="0" t="str">
        <f aca="false">IF(OR(BH68=-1,IFERROR(INDEX(BH$2:BH$100,BI68),999)&gt;=0),BG68, REPLACE(BG68,BH68,IFERROR(FIND(" ",BG68,BH68),999)-BH68,                   INDEX(BG$2:BG$100,BI68)                  ) )</f>
        <v/>
      </c>
      <c r="BK68" s="0" t="n">
        <f aca="false">IFERROR(FIND("f_",LOWER(BJ68)),-1)</f>
        <v>-1</v>
      </c>
      <c r="BL68" s="0" t="n">
        <f aca="false">IF(BK68=-1,-1, VALUE(MID(BJ68,BK68+2, IFERROR(FIND(" ",BJ68,BK68),999)-BK68-2)))</f>
        <v>-1</v>
      </c>
      <c r="BM68" s="0" t="str">
        <f aca="false">IF(OR(BK68=-1,IFERROR(INDEX(BK$2:BK$100,BL68),999)&gt;=0),BJ68, REPLACE(BJ68,BK68,IFERROR(FIND(" ",BJ68,BK68),999)-BK68,                   INDEX(BJ$2:BJ$100,BL68)                  ) )</f>
        <v/>
      </c>
      <c r="BN68" s="0" t="n">
        <f aca="false">IFERROR(FIND("f_",LOWER(BM68)),-1)</f>
        <v>-1</v>
      </c>
      <c r="BO68" s="0" t="n">
        <f aca="false">IF(BN68=-1,-1, VALUE(MID(BM68,BN68+2, IFERROR(FIND(" ",BM68,BN68),999)-BN68-2)))</f>
        <v>-1</v>
      </c>
      <c r="BP68" s="0" t="str">
        <f aca="false">IF(OR(BN68=-1,IFERROR(INDEX(BN$2:BN$100,BO68),999)&gt;=0),BM68, REPLACE(BM68,BN68,IFERROR(FIND(" ",BM68,BN68),999)-BN68,                   INDEX(BM$2:BM$100,BO68)                  ) )</f>
        <v/>
      </c>
      <c r="BQ68" s="0" t="n">
        <f aca="false">IFERROR(FIND("f_",LOWER(BP68)),-1)</f>
        <v>-1</v>
      </c>
      <c r="BR68" s="0" t="n">
        <f aca="false">IF(BQ68=-1,-1, VALUE(MID(BP68,BQ68+2, IFERROR(FIND(" ",BP68,BQ68),999)-BQ68-2)))</f>
        <v>-1</v>
      </c>
      <c r="BS68" s="0" t="str">
        <f aca="false">IF(OR(BQ68=-1,IFERROR(INDEX(BQ$2:BQ$100,BR68),999)&gt;=0),BP68, REPLACE(BP68,BQ68,IFERROR(FIND(" ",BP68,BQ68),999)-BQ68,                   INDEX(BP$2:BP$100,BR68)                  ) )</f>
        <v/>
      </c>
      <c r="BT68" s="0" t="n">
        <f aca="false">IFERROR(FIND("f_",LOWER(BS68)),-1)</f>
        <v>-1</v>
      </c>
      <c r="BU68" s="0" t="n">
        <f aca="false">IF(BT68=-1,-1, VALUE(MID(BS68,BT68+2, IFERROR(FIND(" ",BS68,BT68),999)-BT68-2)))</f>
        <v>-1</v>
      </c>
      <c r="BV68" s="0" t="str">
        <f aca="false">IF(OR(BT68=-1,IFERROR(INDEX(BT$2:BT$100,BU68),999)&gt;=0),BS68, REPLACE(BS68,BT68,IFERROR(FIND(" ",BS68,BT68),999)-BT68,                   INDEX(BS$2:BS$100,BU68)                  ) )</f>
        <v/>
      </c>
      <c r="BW68" s="0" t="n">
        <f aca="false">IFERROR(FIND("f_",LOWER(BV68)),-1)</f>
        <v>-1</v>
      </c>
      <c r="BX68" s="0" t="n">
        <f aca="false">IF(BW68=-1,-1, VALUE(MID(BV68,BW68+2, IFERROR(FIND(" ",BV68,BW68),999)-BW68-2)))</f>
        <v>-1</v>
      </c>
      <c r="BY68" s="0" t="str">
        <f aca="false">IF(OR(BW68=-1,IFERROR(INDEX(BW$2:BW$100,BX68),999)&gt;=0),BV68, REPLACE(BV68,BW68,IFERROR(FIND(" ",BV68,BW68),999)-BW68,                   INDEX(BV$2:BV$100,BX68)                  ) )</f>
        <v/>
      </c>
      <c r="BZ68" s="0" t="n">
        <f aca="false">IFERROR(FIND("f_",LOWER(BY68)),-1)</f>
        <v>-1</v>
      </c>
      <c r="CA68" s="0" t="n">
        <f aca="false">IF(BZ68=-1,-1, VALUE(MID(BY68,BZ68+2, IFERROR(FIND(" ",BY68,BZ68),999)-BZ68-2)))</f>
        <v>-1</v>
      </c>
      <c r="CB68" s="0" t="str">
        <f aca="false">IF(OR(BZ68=-1,IFERROR(INDEX(BZ$2:BZ$100,CA68),999)&gt;=0),BY68, REPLACE(BY68,BZ68,IFERROR(FIND(" ",BY68,BZ68),999)-BZ68,                   INDEX(BY$2:BY$100,CA68)                  ) )</f>
        <v/>
      </c>
      <c r="CC68" s="0" t="n">
        <f aca="false">IFERROR(FIND("f_",LOWER(CB68)),-1)</f>
        <v>-1</v>
      </c>
      <c r="CD68" s="0" t="n">
        <f aca="false">IF(CC68=-1,-1, VALUE(MID(CB68,CC68+2, IFERROR(FIND(" ",CB68,CC68),999)-CC68-2)))</f>
        <v>-1</v>
      </c>
      <c r="CE68" s="0" t="str">
        <f aca="false">IF(OR(CC68=-1,IFERROR(INDEX(CC$2:CC$100,CD68),999)&gt;=0),CB68, REPLACE(CB68,CC68,IFERROR(FIND(" ",CB68,CC68),999)-CC68,                   INDEX(CB$2:CB$100,CD68)                  ) )</f>
        <v/>
      </c>
      <c r="CF68" s="0" t="n">
        <f aca="false">IFERROR(FIND("f_",LOWER(CE68)),-1)</f>
        <v>-1</v>
      </c>
      <c r="CG68" s="0" t="n">
        <f aca="false">IF(CF68=-1,-1, VALUE(MID(CE68,CF68+2, IFERROR(FIND(" ",CE68,CF68),999)-CF68-2)))</f>
        <v>-1</v>
      </c>
      <c r="CH68" s="0" t="str">
        <f aca="false">IF(OR(CF68=-1,IFERROR(INDEX(CF$2:CF$100,CG68),999)&gt;=0),CE68, REPLACE(CE68,CF68,IFERROR(FIND(" ",CE68,CF68),999)-CF68,                   INDEX(CE$2:CE$100,CG68)                  ) )</f>
        <v/>
      </c>
      <c r="CI68" s="0" t="n">
        <f aca="false">IFERROR(FIND("f_",LOWER(CH68)),-1)</f>
        <v>-1</v>
      </c>
      <c r="CJ68" s="0" t="n">
        <f aca="false">IF(CI68=-1,-1, VALUE(MID(CH68,CI68+2, IFERROR(FIND(" ",CH68,CI68),999)-CI68-2)))</f>
        <v>-1</v>
      </c>
      <c r="CK68" s="0" t="str">
        <f aca="false">IF(OR(CI68=-1,IFERROR(INDEX(CI$2:CI$100,CJ68),999)&gt;=0),CH68, REPLACE(CH68,CI68,IFERROR(FIND(" ",CH68,CI68),999)-CI68,                   INDEX(CH$2:CH$100,CJ68)                  ) )</f>
        <v/>
      </c>
      <c r="CL68" s="0" t="n">
        <f aca="false">IFERROR(FIND("f_",LOWER(CK68)),-1)</f>
        <v>-1</v>
      </c>
      <c r="CM68" s="0" t="n">
        <f aca="false">IF(CL68=-1,-1, VALUE(MID(CK68,CL68+2, IFERROR(FIND(" ",CK68,CL68),999)-CL68-2)))</f>
        <v>-1</v>
      </c>
      <c r="CN68" s="0" t="str">
        <f aca="false">IF(OR(CL68=-1,IFERROR(INDEX(CL$2:CL$100,CM68),999)&gt;=0),CK68, REPLACE(CK68,CL68,IFERROR(FIND(" ",CK68,CL68),999)-CL68,                   INDEX(CK$2:CK$100,CM68)                  ) )</f>
        <v/>
      </c>
      <c r="CO68" s="0" t="n">
        <f aca="false">IFERROR(FIND("f_",LOWER(CN68)),-1)</f>
        <v>-1</v>
      </c>
      <c r="CP68" s="0" t="n">
        <f aca="false">IF(CO68=-1,-1, VALUE(MID(CN68,CO68+2, IFERROR(FIND(" ",CN68,CO68),999)-CO68-2)))</f>
        <v>-1</v>
      </c>
      <c r="CQ68" s="0" t="str">
        <f aca="false">IF(OR(CO68=-1,IFERROR(INDEX(CO$2:CO$100,CP68),999)&gt;=0),CN68, REPLACE(CN68,CO68,IFERROR(FIND(" ",CN68,CO68),999)-CO68,                   INDEX(CN$2:CN$100,CP68)                  ) )</f>
        <v/>
      </c>
      <c r="CR68" s="0" t="n">
        <f aca="false">IFERROR(FIND("f_",LOWER(CQ68)),-1)</f>
        <v>-1</v>
      </c>
      <c r="CS68" s="0" t="n">
        <f aca="false">IF(CR68=-1,-1, VALUE(MID(CQ68,CR68+2, IFERROR(FIND(" ",CQ68,CR68),999)-CR68-2)))</f>
        <v>-1</v>
      </c>
      <c r="CT68" s="0" t="str">
        <f aca="false">IF(OR(CR68=-1,IFERROR(INDEX(CR$2:CR$100,CS68),999)&gt;=0),CQ68, REPLACE(CQ68,CR68,IFERROR(FIND(" ",CQ68,CR68),999)-CR68,                   INDEX(CQ$2:CQ$100,CS68)                  ) )</f>
        <v/>
      </c>
      <c r="CU68" s="0" t="n">
        <f aca="false">IFERROR(FIND("f_",LOWER(CT68)),-1)</f>
        <v>-1</v>
      </c>
      <c r="CV68" s="0" t="n">
        <f aca="false">IF(CU68=-1,-1, VALUE(MID(CT68,CU68+2, IFERROR(FIND(" ",CT68,CU68),999)-CU68-2)))</f>
        <v>-1</v>
      </c>
      <c r="CW68" s="0" t="str">
        <f aca="false">IF(OR(CU68=-1,IFERROR(INDEX(CU$2:CU$100,CV68),999)&gt;=0),CT68, REPLACE(CT68,CU68,IFERROR(FIND(" ",CT68,CU68),999)-CU68,                   INDEX(CT$2:CT$100,CV68)                  ) )</f>
        <v/>
      </c>
      <c r="CX68" s="0" t="n">
        <f aca="false">IFERROR(FIND("f_",LOWER(CW68)),-1)</f>
        <v>-1</v>
      </c>
      <c r="CY68" s="0" t="n">
        <f aca="false">IF(CX68=-1,-1, VALUE(MID(CW68,CX68+2, IFERROR(FIND(" ",CW68,CX68),999)-CX68-2)))</f>
        <v>-1</v>
      </c>
      <c r="CZ68" s="0" t="str">
        <f aca="false">IF(OR(CX68=-1,IFERROR(INDEX(CX$2:CX$100,CY68),999)&gt;=0),CW68, REPLACE(CW68,CX68,IFERROR(FIND(" ",CW68,CX68),999)-CX68,                   INDEX(CW$2:CW$100,CY68)                  ) )</f>
        <v/>
      </c>
      <c r="DA68" s="0" t="n">
        <f aca="false">IFERROR(FIND("f_",LOWER(CZ68)),-1)</f>
        <v>-1</v>
      </c>
      <c r="DB68" s="0" t="n">
        <f aca="false">IF(DA68=-1,-1, VALUE(MID(CZ68,DA68+2, IFERROR(FIND(" ",CZ68,DA68),999)-DA68-2)))</f>
        <v>-1</v>
      </c>
      <c r="DC68" s="0" t="str">
        <f aca="false">IF(OR(DA68=-1,IFERROR(INDEX(DA$2:DA$100,DB68),999)&gt;=0),CZ68, REPLACE(CZ68,DA68,IFERROR(FIND(" ",CZ68,DA68),999)-DA68,                   INDEX(CZ$2:CZ$100,DB68)                  ) )</f>
        <v/>
      </c>
    </row>
    <row r="69" customFormat="false" ht="13.8" hidden="false" customHeight="false" outlineLevel="0" collapsed="false">
      <c r="D69" s="1"/>
      <c r="L69" s="0" t="str">
        <f aca="false">DC69</f>
        <v/>
      </c>
      <c r="O69" s="0" t="e">
        <f aca="false">IF(D69="join", E69&amp;"["&amp;G69&amp;"] = "&amp;F69&amp;"["&amp;G69&amp;"]" &amp;IF(H69="",""," ∧ "&amp;E69&amp;"["&amp;H69&amp;"] = "&amp;F69&amp;"["&amp;H69&amp;"]") &amp;IF(I69="",""," ∧ "&amp;E69&amp;"["&amp;I69&amp;"] = "&amp;F69&amp;"["&amp;I69&amp;"]"), NA())</f>
        <v>#N/A</v>
      </c>
      <c r="P69" s="0" t="e">
        <f aca="false">IFERROR(O69,VLOOKUP($D69,Relrows!$A:$E,5,0))</f>
        <v>#N/A</v>
      </c>
      <c r="Q69" s="0" t="e">
        <f aca="false">SUBSTITUTE(SUBSTITUTE(SUBSTITUTE(P69,"parm1",E69),"parm2",F69),"parm3",G69)</f>
        <v>#N/A</v>
      </c>
      <c r="R69" s="0" t="str">
        <f aca="false">IFERROR(VLOOKUP(ROW($A68),$J$2:$Q$100,COLUMN(Q68)-COLUMN(J68)+1,0),"")</f>
        <v/>
      </c>
      <c r="T69" s="0" t="str">
        <f aca="false">R69</f>
        <v/>
      </c>
      <c r="U69" s="0" t="n">
        <f aca="false">IFERROR(FIND("f_",LOWER(T69)),-1)</f>
        <v>-1</v>
      </c>
      <c r="V69" s="0" t="n">
        <f aca="false">IF(U69=-1,-1, VALUE(MID(T69,U69+2, IFERROR(FIND(" ",T69,U69),999)-U69-2)))</f>
        <v>-1</v>
      </c>
      <c r="W69" s="0" t="str">
        <f aca="false">IF(OR(U69=-1,IFERROR(INDEX(U$2:U$100,V69),999)&gt;=0),T69, REPLACE(T69,U69,IFERROR(FIND(" ",T69,U69),999)-U69,                   INDEX(T$2:T$100,V69)                  ) )</f>
        <v/>
      </c>
      <c r="X69" s="0" t="n">
        <f aca="false">IFERROR(FIND("f_",LOWER(W69)),-1)</f>
        <v>-1</v>
      </c>
      <c r="Y69" s="0" t="n">
        <f aca="false">IF(X69=-1,-1, VALUE(MID(W69,X69+2, IFERROR(FIND(" ",W69,X69),999)-X69-2)))</f>
        <v>-1</v>
      </c>
      <c r="Z69" s="0" t="str">
        <f aca="false">IF(OR(X69=-1,IFERROR(INDEX(X$2:X$100,Y69),999)&gt;=0),W69, REPLACE(W69,X69,IFERROR(FIND(" ",W69,X69),999)-X69,                   INDEX(W$2:W$100,Y69)                  ) )</f>
        <v/>
      </c>
      <c r="AA69" s="0" t="n">
        <f aca="false">IFERROR(FIND("f_",LOWER(Z69)),-1)</f>
        <v>-1</v>
      </c>
      <c r="AB69" s="0" t="n">
        <f aca="false">IF(AA69=-1,-1, VALUE(MID(Z69,AA69+2, IFERROR(FIND(" ",Z69,AA69),999)-AA69-2)))</f>
        <v>-1</v>
      </c>
      <c r="AC69" s="0" t="str">
        <f aca="false">IF(OR(AA69=-1,IFERROR(INDEX(AA$2:AA$100,AB69),999)&gt;=0),Z69, REPLACE(Z69,AA69,IFERROR(FIND(" ",Z69,AA69),999)-AA69,                   INDEX(Z$2:Z$100,AB69)                  ) )</f>
        <v/>
      </c>
      <c r="AD69" s="0" t="n">
        <f aca="false">IFERROR(FIND("f_",LOWER(AC69)),-1)</f>
        <v>-1</v>
      </c>
      <c r="AE69" s="0" t="n">
        <f aca="false">IF(AD69=-1,-1, VALUE(MID(AC69,AD69+2, IFERROR(FIND(" ",AC69,AD69),999)-AD69-2)))</f>
        <v>-1</v>
      </c>
      <c r="AF69" s="0" t="str">
        <f aca="false">IF(OR(AD69=-1,IFERROR(INDEX(AD$2:AD$100,AE69),999)&gt;=0),AC69, REPLACE(AC69,AD69,IFERROR(FIND(" ",AC69,AD69),999)-AD69,                   INDEX(AC$2:AC$100,AE69)                  ) )</f>
        <v/>
      </c>
      <c r="AG69" s="0" t="n">
        <f aca="false">IFERROR(FIND("f_",LOWER(AF69)),-1)</f>
        <v>-1</v>
      </c>
      <c r="AH69" s="0" t="n">
        <f aca="false">IF(AG69=-1,-1, VALUE(MID(AF69,AG69+2, IFERROR(FIND(" ",AF69,AG69),999)-AG69-2)))</f>
        <v>-1</v>
      </c>
      <c r="AI69" s="0" t="str">
        <f aca="false">IF(OR(AG69=-1,IFERROR(INDEX(AG$2:AG$100,AH69),999)&gt;=0),AF69, REPLACE(AF69,AG69,IFERROR(FIND(" ",AF69,AG69),999)-AG69,                   INDEX(AF$2:AF$100,AH69)                  ) )</f>
        <v/>
      </c>
      <c r="AJ69" s="0" t="n">
        <f aca="false">IFERROR(FIND("f_",LOWER(AI69)),-1)</f>
        <v>-1</v>
      </c>
      <c r="AK69" s="0" t="n">
        <f aca="false">IF(AJ69=-1,-1, VALUE(MID(AI69,AJ69+2, IFERROR(FIND(" ",AI69,AJ69),999)-AJ69-2)))</f>
        <v>-1</v>
      </c>
      <c r="AL69" s="0" t="str">
        <f aca="false">IF(OR(AJ69=-1,IFERROR(INDEX(AJ$2:AJ$100,AK69),999)&gt;=0),AI69, REPLACE(AI69,AJ69,IFERROR(FIND(" ",AI69,AJ69),999)-AJ69,                   INDEX(AI$2:AI$100,AK69)                  ) )</f>
        <v/>
      </c>
      <c r="AM69" s="0" t="n">
        <f aca="false">IFERROR(FIND("f_",LOWER(AL69)),-1)</f>
        <v>-1</v>
      </c>
      <c r="AN69" s="0" t="n">
        <f aca="false">IF(AM69=-1,-1, VALUE(MID(AL69,AM69+2, IFERROR(FIND(" ",AL69,AM69),999)-AM69-2)))</f>
        <v>-1</v>
      </c>
      <c r="AO69" s="0" t="str">
        <f aca="false">IF(OR(AM69=-1,IFERROR(INDEX(AM$2:AM$100,AN69),999)&gt;=0),AL69, REPLACE(AL69,AM69,IFERROR(FIND(" ",AL69,AM69),999)-AM69,                   INDEX(AL$2:AL$100,AN69)                  ) )</f>
        <v/>
      </c>
      <c r="AP69" s="0" t="n">
        <f aca="false">IFERROR(FIND("f_",LOWER(AO69)),-1)</f>
        <v>-1</v>
      </c>
      <c r="AQ69" s="0" t="n">
        <f aca="false">IF(AP69=-1,-1, VALUE(MID(AO69,AP69+2, IFERROR(FIND(" ",AO69,AP69),999)-AP69-2)))</f>
        <v>-1</v>
      </c>
      <c r="AR69" s="0" t="str">
        <f aca="false">IF(OR(AP69=-1,IFERROR(INDEX(AP$2:AP$100,AQ69),999)&gt;=0),AO69, REPLACE(AO69,AP69,IFERROR(FIND(" ",AO69,AP69),999)-AP69,                   INDEX(AO$2:AO$100,AQ69)                  ) )</f>
        <v/>
      </c>
      <c r="AS69" s="0" t="n">
        <f aca="false">IFERROR(FIND("f_",LOWER(AR69)),-1)</f>
        <v>-1</v>
      </c>
      <c r="AT69" s="0" t="n">
        <f aca="false">IF(AS69=-1,-1, VALUE(MID(AR69,AS69+2, IFERROR(FIND(" ",AR69,AS69),999)-AS69-2)))</f>
        <v>-1</v>
      </c>
      <c r="AU69" s="0" t="str">
        <f aca="false">IF(OR(AS69=-1,IFERROR(INDEX(AS$2:AS$100,AT69),999)&gt;=0),AR69, REPLACE(AR69,AS69,IFERROR(FIND(" ",AR69,AS69),999)-AS69,                   INDEX(AR$2:AR$100,AT69)                  ) )</f>
        <v/>
      </c>
      <c r="AV69" s="0" t="n">
        <f aca="false">IFERROR(FIND("f_",LOWER(AU69)),-1)</f>
        <v>-1</v>
      </c>
      <c r="AW69" s="0" t="n">
        <f aca="false">IF(AV69=-1,-1, VALUE(MID(AU69,AV69+2, IFERROR(FIND(" ",AU69,AV69),999)-AV69-2)))</f>
        <v>-1</v>
      </c>
      <c r="AX69" s="0" t="str">
        <f aca="false">IF(OR(AV69=-1,IFERROR(INDEX(AV$2:AV$100,AW69),999)&gt;=0),AU69, REPLACE(AU69,AV69,IFERROR(FIND(" ",AU69,AV69),999)-AV69,                   INDEX(AU$2:AU$100,AW69)                  ) )</f>
        <v/>
      </c>
      <c r="AY69" s="0" t="n">
        <f aca="false">IFERROR(FIND("f_",LOWER(AX69)),-1)</f>
        <v>-1</v>
      </c>
      <c r="AZ69" s="0" t="n">
        <f aca="false">IF(AY69=-1,-1, VALUE(MID(AX69,AY69+2, IFERROR(FIND(" ",AX69,AY69),999)-AY69-2)))</f>
        <v>-1</v>
      </c>
      <c r="BA69" s="0" t="str">
        <f aca="false">IF(OR(AY69=-1,IFERROR(INDEX(AY$2:AY$100,AZ69),999)&gt;=0),AX69, REPLACE(AX69,AY69,IFERROR(FIND(" ",AX69,AY69),999)-AY69,                   INDEX(AX$2:AX$100,AZ69)                  ) )</f>
        <v/>
      </c>
      <c r="BB69" s="0" t="n">
        <f aca="false">IFERROR(FIND("f_",LOWER(BA69)),-1)</f>
        <v>-1</v>
      </c>
      <c r="BC69" s="0" t="n">
        <f aca="false">IF(BB69=-1,-1, VALUE(MID(BA69,BB69+2, IFERROR(FIND(" ",BA69,BB69),999)-BB69-2)))</f>
        <v>-1</v>
      </c>
      <c r="BD69" s="0" t="str">
        <f aca="false">IF(OR(BB69=-1,IFERROR(INDEX(BB$2:BB$100,BC69),999)&gt;=0),BA69, REPLACE(BA69,BB69,IFERROR(FIND(" ",BA69,BB69),999)-BB69,                   INDEX(BA$2:BA$100,BC69)                  ) )</f>
        <v/>
      </c>
      <c r="BE69" s="0" t="n">
        <f aca="false">IFERROR(FIND("f_",LOWER(BD69)),-1)</f>
        <v>-1</v>
      </c>
      <c r="BF69" s="0" t="n">
        <f aca="false">IF(BE69=-1,-1, VALUE(MID(BD69,BE69+2, IFERROR(FIND(" ",BD69,BE69),999)-BE69-2)))</f>
        <v>-1</v>
      </c>
      <c r="BG69" s="0" t="str">
        <f aca="false">IF(OR(BE69=-1,IFERROR(INDEX(BE$2:BE$100,BF69),999)&gt;=0),BD69, REPLACE(BD69,BE69,IFERROR(FIND(" ",BD69,BE69),999)-BE69,                   INDEX(BD$2:BD$100,BF69)                  ) )</f>
        <v/>
      </c>
      <c r="BH69" s="0" t="n">
        <f aca="false">IFERROR(FIND("f_",LOWER(BG69)),-1)</f>
        <v>-1</v>
      </c>
      <c r="BI69" s="0" t="n">
        <f aca="false">IF(BH69=-1,-1, VALUE(MID(BG69,BH69+2, IFERROR(FIND(" ",BG69,BH69),999)-BH69-2)))</f>
        <v>-1</v>
      </c>
      <c r="BJ69" s="0" t="str">
        <f aca="false">IF(OR(BH69=-1,IFERROR(INDEX(BH$2:BH$100,BI69),999)&gt;=0),BG69, REPLACE(BG69,BH69,IFERROR(FIND(" ",BG69,BH69),999)-BH69,                   INDEX(BG$2:BG$100,BI69)                  ) )</f>
        <v/>
      </c>
      <c r="BK69" s="0" t="n">
        <f aca="false">IFERROR(FIND("f_",LOWER(BJ69)),-1)</f>
        <v>-1</v>
      </c>
      <c r="BL69" s="0" t="n">
        <f aca="false">IF(BK69=-1,-1, VALUE(MID(BJ69,BK69+2, IFERROR(FIND(" ",BJ69,BK69),999)-BK69-2)))</f>
        <v>-1</v>
      </c>
      <c r="BM69" s="0" t="str">
        <f aca="false">IF(OR(BK69=-1,IFERROR(INDEX(BK$2:BK$100,BL69),999)&gt;=0),BJ69, REPLACE(BJ69,BK69,IFERROR(FIND(" ",BJ69,BK69),999)-BK69,                   INDEX(BJ$2:BJ$100,BL69)                  ) )</f>
        <v/>
      </c>
      <c r="BN69" s="0" t="n">
        <f aca="false">IFERROR(FIND("f_",LOWER(BM69)),-1)</f>
        <v>-1</v>
      </c>
      <c r="BO69" s="0" t="n">
        <f aca="false">IF(BN69=-1,-1, VALUE(MID(BM69,BN69+2, IFERROR(FIND(" ",BM69,BN69),999)-BN69-2)))</f>
        <v>-1</v>
      </c>
      <c r="BP69" s="0" t="str">
        <f aca="false">IF(OR(BN69=-1,IFERROR(INDEX(BN$2:BN$100,BO69),999)&gt;=0),BM69, REPLACE(BM69,BN69,IFERROR(FIND(" ",BM69,BN69),999)-BN69,                   INDEX(BM$2:BM$100,BO69)                  ) )</f>
        <v/>
      </c>
      <c r="BQ69" s="0" t="n">
        <f aca="false">IFERROR(FIND("f_",LOWER(BP69)),-1)</f>
        <v>-1</v>
      </c>
      <c r="BR69" s="0" t="n">
        <f aca="false">IF(BQ69=-1,-1, VALUE(MID(BP69,BQ69+2, IFERROR(FIND(" ",BP69,BQ69),999)-BQ69-2)))</f>
        <v>-1</v>
      </c>
      <c r="BS69" s="0" t="str">
        <f aca="false">IF(OR(BQ69=-1,IFERROR(INDEX(BQ$2:BQ$100,BR69),999)&gt;=0),BP69, REPLACE(BP69,BQ69,IFERROR(FIND(" ",BP69,BQ69),999)-BQ69,                   INDEX(BP$2:BP$100,BR69)                  ) )</f>
        <v/>
      </c>
      <c r="BT69" s="0" t="n">
        <f aca="false">IFERROR(FIND("f_",LOWER(BS69)),-1)</f>
        <v>-1</v>
      </c>
      <c r="BU69" s="0" t="n">
        <f aca="false">IF(BT69=-1,-1, VALUE(MID(BS69,BT69+2, IFERROR(FIND(" ",BS69,BT69),999)-BT69-2)))</f>
        <v>-1</v>
      </c>
      <c r="BV69" s="0" t="str">
        <f aca="false">IF(OR(BT69=-1,IFERROR(INDEX(BT$2:BT$100,BU69),999)&gt;=0),BS69, REPLACE(BS69,BT69,IFERROR(FIND(" ",BS69,BT69),999)-BT69,                   INDEX(BS$2:BS$100,BU69)                  ) )</f>
        <v/>
      </c>
      <c r="BW69" s="0" t="n">
        <f aca="false">IFERROR(FIND("f_",LOWER(BV69)),-1)</f>
        <v>-1</v>
      </c>
      <c r="BX69" s="0" t="n">
        <f aca="false">IF(BW69=-1,-1, VALUE(MID(BV69,BW69+2, IFERROR(FIND(" ",BV69,BW69),999)-BW69-2)))</f>
        <v>-1</v>
      </c>
      <c r="BY69" s="0" t="str">
        <f aca="false">IF(OR(BW69=-1,IFERROR(INDEX(BW$2:BW$100,BX69),999)&gt;=0),BV69, REPLACE(BV69,BW69,IFERROR(FIND(" ",BV69,BW69),999)-BW69,                   INDEX(BV$2:BV$100,BX69)                  ) )</f>
        <v/>
      </c>
      <c r="BZ69" s="0" t="n">
        <f aca="false">IFERROR(FIND("f_",LOWER(BY69)),-1)</f>
        <v>-1</v>
      </c>
      <c r="CA69" s="0" t="n">
        <f aca="false">IF(BZ69=-1,-1, VALUE(MID(BY69,BZ69+2, IFERROR(FIND(" ",BY69,BZ69),999)-BZ69-2)))</f>
        <v>-1</v>
      </c>
      <c r="CB69" s="0" t="str">
        <f aca="false">IF(OR(BZ69=-1,IFERROR(INDEX(BZ$2:BZ$100,CA69),999)&gt;=0),BY69, REPLACE(BY69,BZ69,IFERROR(FIND(" ",BY69,BZ69),999)-BZ69,                   INDEX(BY$2:BY$100,CA69)                  ) )</f>
        <v/>
      </c>
      <c r="CC69" s="0" t="n">
        <f aca="false">IFERROR(FIND("f_",LOWER(CB69)),-1)</f>
        <v>-1</v>
      </c>
      <c r="CD69" s="0" t="n">
        <f aca="false">IF(CC69=-1,-1, VALUE(MID(CB69,CC69+2, IFERROR(FIND(" ",CB69,CC69),999)-CC69-2)))</f>
        <v>-1</v>
      </c>
      <c r="CE69" s="0" t="str">
        <f aca="false">IF(OR(CC69=-1,IFERROR(INDEX(CC$2:CC$100,CD69),999)&gt;=0),CB69, REPLACE(CB69,CC69,IFERROR(FIND(" ",CB69,CC69),999)-CC69,                   INDEX(CB$2:CB$100,CD69)                  ) )</f>
        <v/>
      </c>
      <c r="CF69" s="0" t="n">
        <f aca="false">IFERROR(FIND("f_",LOWER(CE69)),-1)</f>
        <v>-1</v>
      </c>
      <c r="CG69" s="0" t="n">
        <f aca="false">IF(CF69=-1,-1, VALUE(MID(CE69,CF69+2, IFERROR(FIND(" ",CE69,CF69),999)-CF69-2)))</f>
        <v>-1</v>
      </c>
      <c r="CH69" s="0" t="str">
        <f aca="false">IF(OR(CF69=-1,IFERROR(INDEX(CF$2:CF$100,CG69),999)&gt;=0),CE69, REPLACE(CE69,CF69,IFERROR(FIND(" ",CE69,CF69),999)-CF69,                   INDEX(CE$2:CE$100,CG69)                  ) )</f>
        <v/>
      </c>
      <c r="CI69" s="0" t="n">
        <f aca="false">IFERROR(FIND("f_",LOWER(CH69)),-1)</f>
        <v>-1</v>
      </c>
      <c r="CJ69" s="0" t="n">
        <f aca="false">IF(CI69=-1,-1, VALUE(MID(CH69,CI69+2, IFERROR(FIND(" ",CH69,CI69),999)-CI69-2)))</f>
        <v>-1</v>
      </c>
      <c r="CK69" s="0" t="str">
        <f aca="false">IF(OR(CI69=-1,IFERROR(INDEX(CI$2:CI$100,CJ69),999)&gt;=0),CH69, REPLACE(CH69,CI69,IFERROR(FIND(" ",CH69,CI69),999)-CI69,                   INDEX(CH$2:CH$100,CJ69)                  ) )</f>
        <v/>
      </c>
      <c r="CL69" s="0" t="n">
        <f aca="false">IFERROR(FIND("f_",LOWER(CK69)),-1)</f>
        <v>-1</v>
      </c>
      <c r="CM69" s="0" t="n">
        <f aca="false">IF(CL69=-1,-1, VALUE(MID(CK69,CL69+2, IFERROR(FIND(" ",CK69,CL69),999)-CL69-2)))</f>
        <v>-1</v>
      </c>
      <c r="CN69" s="0" t="str">
        <f aca="false">IF(OR(CL69=-1,IFERROR(INDEX(CL$2:CL$100,CM69),999)&gt;=0),CK69, REPLACE(CK69,CL69,IFERROR(FIND(" ",CK69,CL69),999)-CL69,                   INDEX(CK$2:CK$100,CM69)                  ) )</f>
        <v/>
      </c>
      <c r="CO69" s="0" t="n">
        <f aca="false">IFERROR(FIND("f_",LOWER(CN69)),-1)</f>
        <v>-1</v>
      </c>
      <c r="CP69" s="0" t="n">
        <f aca="false">IF(CO69=-1,-1, VALUE(MID(CN69,CO69+2, IFERROR(FIND(" ",CN69,CO69),999)-CO69-2)))</f>
        <v>-1</v>
      </c>
      <c r="CQ69" s="0" t="str">
        <f aca="false">IF(OR(CO69=-1,IFERROR(INDEX(CO$2:CO$100,CP69),999)&gt;=0),CN69, REPLACE(CN69,CO69,IFERROR(FIND(" ",CN69,CO69),999)-CO69,                   INDEX(CN$2:CN$100,CP69)                  ) )</f>
        <v/>
      </c>
      <c r="CR69" s="0" t="n">
        <f aca="false">IFERROR(FIND("f_",LOWER(CQ69)),-1)</f>
        <v>-1</v>
      </c>
      <c r="CS69" s="0" t="n">
        <f aca="false">IF(CR69=-1,-1, VALUE(MID(CQ69,CR69+2, IFERROR(FIND(" ",CQ69,CR69),999)-CR69-2)))</f>
        <v>-1</v>
      </c>
      <c r="CT69" s="0" t="str">
        <f aca="false">IF(OR(CR69=-1,IFERROR(INDEX(CR$2:CR$100,CS69),999)&gt;=0),CQ69, REPLACE(CQ69,CR69,IFERROR(FIND(" ",CQ69,CR69),999)-CR69,                   INDEX(CQ$2:CQ$100,CS69)                  ) )</f>
        <v/>
      </c>
      <c r="CU69" s="0" t="n">
        <f aca="false">IFERROR(FIND("f_",LOWER(CT69)),-1)</f>
        <v>-1</v>
      </c>
      <c r="CV69" s="0" t="n">
        <f aca="false">IF(CU69=-1,-1, VALUE(MID(CT69,CU69+2, IFERROR(FIND(" ",CT69,CU69),999)-CU69-2)))</f>
        <v>-1</v>
      </c>
      <c r="CW69" s="0" t="str">
        <f aca="false">IF(OR(CU69=-1,IFERROR(INDEX(CU$2:CU$100,CV69),999)&gt;=0),CT69, REPLACE(CT69,CU69,IFERROR(FIND(" ",CT69,CU69),999)-CU69,                   INDEX(CT$2:CT$100,CV69)                  ) )</f>
        <v/>
      </c>
      <c r="CX69" s="0" t="n">
        <f aca="false">IFERROR(FIND("f_",LOWER(CW69)),-1)</f>
        <v>-1</v>
      </c>
      <c r="CY69" s="0" t="n">
        <f aca="false">IF(CX69=-1,-1, VALUE(MID(CW69,CX69+2, IFERROR(FIND(" ",CW69,CX69),999)-CX69-2)))</f>
        <v>-1</v>
      </c>
      <c r="CZ69" s="0" t="str">
        <f aca="false">IF(OR(CX69=-1,IFERROR(INDEX(CX$2:CX$100,CY69),999)&gt;=0),CW69, REPLACE(CW69,CX69,IFERROR(FIND(" ",CW69,CX69),999)-CX69,                   INDEX(CW$2:CW$100,CY69)                  ) )</f>
        <v/>
      </c>
      <c r="DA69" s="0" t="n">
        <f aca="false">IFERROR(FIND("f_",LOWER(CZ69)),-1)</f>
        <v>-1</v>
      </c>
      <c r="DB69" s="0" t="n">
        <f aca="false">IF(DA69=-1,-1, VALUE(MID(CZ69,DA69+2, IFERROR(FIND(" ",CZ69,DA69),999)-DA69-2)))</f>
        <v>-1</v>
      </c>
      <c r="DC69" s="0" t="str">
        <f aca="false">IF(OR(DA69=-1,IFERROR(INDEX(DA$2:DA$100,DB69),999)&gt;=0),CZ69, REPLACE(CZ69,DA69,IFERROR(FIND(" ",CZ69,DA69),999)-DA69,                   INDEX(CZ$2:CZ$100,DB69)                  ) )</f>
        <v/>
      </c>
    </row>
    <row r="70" customFormat="false" ht="13.8" hidden="false" customHeight="false" outlineLevel="0" collapsed="false">
      <c r="D70" s="1"/>
      <c r="L70" s="0" t="str">
        <f aca="false">DC70</f>
        <v/>
      </c>
      <c r="O70" s="0" t="e">
        <f aca="false">IF(D70="join", E70&amp;"["&amp;G70&amp;"] = "&amp;F70&amp;"["&amp;G70&amp;"]" &amp;IF(H70="",""," ∧ "&amp;E70&amp;"["&amp;H70&amp;"] = "&amp;F70&amp;"["&amp;H70&amp;"]") &amp;IF(I70="",""," ∧ "&amp;E70&amp;"["&amp;I70&amp;"] = "&amp;F70&amp;"["&amp;I70&amp;"]"), NA())</f>
        <v>#N/A</v>
      </c>
      <c r="P70" s="0" t="e">
        <f aca="false">IFERROR(O70,VLOOKUP($D70,Relrows!$A:$E,5,0))</f>
        <v>#N/A</v>
      </c>
      <c r="Q70" s="0" t="e">
        <f aca="false">SUBSTITUTE(SUBSTITUTE(SUBSTITUTE(P70,"parm1",E70),"parm2",F70),"parm3",G70)</f>
        <v>#N/A</v>
      </c>
      <c r="R70" s="0" t="str">
        <f aca="false">IFERROR(VLOOKUP(ROW($A69),$J$2:$Q$100,COLUMN(Q69)-COLUMN(J69)+1,0),"")</f>
        <v/>
      </c>
      <c r="T70" s="0" t="str">
        <f aca="false">R70</f>
        <v/>
      </c>
      <c r="U70" s="0" t="n">
        <f aca="false">IFERROR(FIND("f_",LOWER(T70)),-1)</f>
        <v>-1</v>
      </c>
      <c r="V70" s="0" t="n">
        <f aca="false">IF(U70=-1,-1, VALUE(MID(T70,U70+2, IFERROR(FIND(" ",T70,U70),999)-U70-2)))</f>
        <v>-1</v>
      </c>
      <c r="W70" s="0" t="str">
        <f aca="false">IF(OR(U70=-1,IFERROR(INDEX(U$2:U$100,V70),999)&gt;=0),T70, REPLACE(T70,U70,IFERROR(FIND(" ",T70,U70),999)-U70,                   INDEX(T$2:T$100,V70)                  ) )</f>
        <v/>
      </c>
      <c r="X70" s="0" t="n">
        <f aca="false">IFERROR(FIND("f_",LOWER(W70)),-1)</f>
        <v>-1</v>
      </c>
      <c r="Y70" s="0" t="n">
        <f aca="false">IF(X70=-1,-1, VALUE(MID(W70,X70+2, IFERROR(FIND(" ",W70,X70),999)-X70-2)))</f>
        <v>-1</v>
      </c>
      <c r="Z70" s="0" t="str">
        <f aca="false">IF(OR(X70=-1,IFERROR(INDEX(X$2:X$100,Y70),999)&gt;=0),W70, REPLACE(W70,X70,IFERROR(FIND(" ",W70,X70),999)-X70,                   INDEX(W$2:W$100,Y70)                  ) )</f>
        <v/>
      </c>
      <c r="AA70" s="0" t="n">
        <f aca="false">IFERROR(FIND("f_",LOWER(Z70)),-1)</f>
        <v>-1</v>
      </c>
      <c r="AB70" s="0" t="n">
        <f aca="false">IF(AA70=-1,-1, VALUE(MID(Z70,AA70+2, IFERROR(FIND(" ",Z70,AA70),999)-AA70-2)))</f>
        <v>-1</v>
      </c>
      <c r="AC70" s="0" t="str">
        <f aca="false">IF(OR(AA70=-1,IFERROR(INDEX(AA$2:AA$100,AB70),999)&gt;=0),Z70, REPLACE(Z70,AA70,IFERROR(FIND(" ",Z70,AA70),999)-AA70,                   INDEX(Z$2:Z$100,AB70)                  ) )</f>
        <v/>
      </c>
      <c r="AD70" s="0" t="n">
        <f aca="false">IFERROR(FIND("f_",LOWER(AC70)),-1)</f>
        <v>-1</v>
      </c>
      <c r="AE70" s="0" t="n">
        <f aca="false">IF(AD70=-1,-1, VALUE(MID(AC70,AD70+2, IFERROR(FIND(" ",AC70,AD70),999)-AD70-2)))</f>
        <v>-1</v>
      </c>
      <c r="AF70" s="0" t="str">
        <f aca="false">IF(OR(AD70=-1,IFERROR(INDEX(AD$2:AD$100,AE70),999)&gt;=0),AC70, REPLACE(AC70,AD70,IFERROR(FIND(" ",AC70,AD70),999)-AD70,                   INDEX(AC$2:AC$100,AE70)                  ) )</f>
        <v/>
      </c>
      <c r="AG70" s="0" t="n">
        <f aca="false">IFERROR(FIND("f_",LOWER(AF70)),-1)</f>
        <v>-1</v>
      </c>
      <c r="AH70" s="0" t="n">
        <f aca="false">IF(AG70=-1,-1, VALUE(MID(AF70,AG70+2, IFERROR(FIND(" ",AF70,AG70),999)-AG70-2)))</f>
        <v>-1</v>
      </c>
      <c r="AI70" s="0" t="str">
        <f aca="false">IF(OR(AG70=-1,IFERROR(INDEX(AG$2:AG$100,AH70),999)&gt;=0),AF70, REPLACE(AF70,AG70,IFERROR(FIND(" ",AF70,AG70),999)-AG70,                   INDEX(AF$2:AF$100,AH70)                  ) )</f>
        <v/>
      </c>
      <c r="AJ70" s="0" t="n">
        <f aca="false">IFERROR(FIND("f_",LOWER(AI70)),-1)</f>
        <v>-1</v>
      </c>
      <c r="AK70" s="0" t="n">
        <f aca="false">IF(AJ70=-1,-1, VALUE(MID(AI70,AJ70+2, IFERROR(FIND(" ",AI70,AJ70),999)-AJ70-2)))</f>
        <v>-1</v>
      </c>
      <c r="AL70" s="0" t="str">
        <f aca="false">IF(OR(AJ70=-1,IFERROR(INDEX(AJ$2:AJ$100,AK70),999)&gt;=0),AI70, REPLACE(AI70,AJ70,IFERROR(FIND(" ",AI70,AJ70),999)-AJ70,                   INDEX(AI$2:AI$100,AK70)                  ) )</f>
        <v/>
      </c>
      <c r="AM70" s="0" t="n">
        <f aca="false">IFERROR(FIND("f_",LOWER(AL70)),-1)</f>
        <v>-1</v>
      </c>
      <c r="AN70" s="0" t="n">
        <f aca="false">IF(AM70=-1,-1, VALUE(MID(AL70,AM70+2, IFERROR(FIND(" ",AL70,AM70),999)-AM70-2)))</f>
        <v>-1</v>
      </c>
      <c r="AO70" s="0" t="str">
        <f aca="false">IF(OR(AM70=-1,IFERROR(INDEX(AM$2:AM$100,AN70),999)&gt;=0),AL70, REPLACE(AL70,AM70,IFERROR(FIND(" ",AL70,AM70),999)-AM70,                   INDEX(AL$2:AL$100,AN70)                  ) )</f>
        <v/>
      </c>
      <c r="AP70" s="0" t="n">
        <f aca="false">IFERROR(FIND("f_",LOWER(AO70)),-1)</f>
        <v>-1</v>
      </c>
      <c r="AQ70" s="0" t="n">
        <f aca="false">IF(AP70=-1,-1, VALUE(MID(AO70,AP70+2, IFERROR(FIND(" ",AO70,AP70),999)-AP70-2)))</f>
        <v>-1</v>
      </c>
      <c r="AR70" s="0" t="str">
        <f aca="false">IF(OR(AP70=-1,IFERROR(INDEX(AP$2:AP$100,AQ70),999)&gt;=0),AO70, REPLACE(AO70,AP70,IFERROR(FIND(" ",AO70,AP70),999)-AP70,                   INDEX(AO$2:AO$100,AQ70)                  ) )</f>
        <v/>
      </c>
      <c r="AS70" s="0" t="n">
        <f aca="false">IFERROR(FIND("f_",LOWER(AR70)),-1)</f>
        <v>-1</v>
      </c>
      <c r="AT70" s="0" t="n">
        <f aca="false">IF(AS70=-1,-1, VALUE(MID(AR70,AS70+2, IFERROR(FIND(" ",AR70,AS70),999)-AS70-2)))</f>
        <v>-1</v>
      </c>
      <c r="AU70" s="0" t="str">
        <f aca="false">IF(OR(AS70=-1,IFERROR(INDEX(AS$2:AS$100,AT70),999)&gt;=0),AR70, REPLACE(AR70,AS70,IFERROR(FIND(" ",AR70,AS70),999)-AS70,                   INDEX(AR$2:AR$100,AT70)                  ) )</f>
        <v/>
      </c>
      <c r="AV70" s="0" t="n">
        <f aca="false">IFERROR(FIND("f_",LOWER(AU70)),-1)</f>
        <v>-1</v>
      </c>
      <c r="AW70" s="0" t="n">
        <f aca="false">IF(AV70=-1,-1, VALUE(MID(AU70,AV70+2, IFERROR(FIND(" ",AU70,AV70),999)-AV70-2)))</f>
        <v>-1</v>
      </c>
      <c r="AX70" s="0" t="str">
        <f aca="false">IF(OR(AV70=-1,IFERROR(INDEX(AV$2:AV$100,AW70),999)&gt;=0),AU70, REPLACE(AU70,AV70,IFERROR(FIND(" ",AU70,AV70),999)-AV70,                   INDEX(AU$2:AU$100,AW70)                  ) )</f>
        <v/>
      </c>
      <c r="AY70" s="0" t="n">
        <f aca="false">IFERROR(FIND("f_",LOWER(AX70)),-1)</f>
        <v>-1</v>
      </c>
      <c r="AZ70" s="0" t="n">
        <f aca="false">IF(AY70=-1,-1, VALUE(MID(AX70,AY70+2, IFERROR(FIND(" ",AX70,AY70),999)-AY70-2)))</f>
        <v>-1</v>
      </c>
      <c r="BA70" s="0" t="str">
        <f aca="false">IF(OR(AY70=-1,IFERROR(INDEX(AY$2:AY$100,AZ70),999)&gt;=0),AX70, REPLACE(AX70,AY70,IFERROR(FIND(" ",AX70,AY70),999)-AY70,                   INDEX(AX$2:AX$100,AZ70)                  ) )</f>
        <v/>
      </c>
      <c r="BB70" s="0" t="n">
        <f aca="false">IFERROR(FIND("f_",LOWER(BA70)),-1)</f>
        <v>-1</v>
      </c>
      <c r="BC70" s="0" t="n">
        <f aca="false">IF(BB70=-1,-1, VALUE(MID(BA70,BB70+2, IFERROR(FIND(" ",BA70,BB70),999)-BB70-2)))</f>
        <v>-1</v>
      </c>
      <c r="BD70" s="0" t="str">
        <f aca="false">IF(OR(BB70=-1,IFERROR(INDEX(BB$2:BB$100,BC70),999)&gt;=0),BA70, REPLACE(BA70,BB70,IFERROR(FIND(" ",BA70,BB70),999)-BB70,                   INDEX(BA$2:BA$100,BC70)                  ) )</f>
        <v/>
      </c>
      <c r="BE70" s="0" t="n">
        <f aca="false">IFERROR(FIND("f_",LOWER(BD70)),-1)</f>
        <v>-1</v>
      </c>
      <c r="BF70" s="0" t="n">
        <f aca="false">IF(BE70=-1,-1, VALUE(MID(BD70,BE70+2, IFERROR(FIND(" ",BD70,BE70),999)-BE70-2)))</f>
        <v>-1</v>
      </c>
      <c r="BG70" s="0" t="str">
        <f aca="false">IF(OR(BE70=-1,IFERROR(INDEX(BE$2:BE$100,BF70),999)&gt;=0),BD70, REPLACE(BD70,BE70,IFERROR(FIND(" ",BD70,BE70),999)-BE70,                   INDEX(BD$2:BD$100,BF70)                  ) )</f>
        <v/>
      </c>
      <c r="BH70" s="0" t="n">
        <f aca="false">IFERROR(FIND("f_",LOWER(BG70)),-1)</f>
        <v>-1</v>
      </c>
      <c r="BI70" s="0" t="n">
        <f aca="false">IF(BH70=-1,-1, VALUE(MID(BG70,BH70+2, IFERROR(FIND(" ",BG70,BH70),999)-BH70-2)))</f>
        <v>-1</v>
      </c>
      <c r="BJ70" s="0" t="str">
        <f aca="false">IF(OR(BH70=-1,IFERROR(INDEX(BH$2:BH$100,BI70),999)&gt;=0),BG70, REPLACE(BG70,BH70,IFERROR(FIND(" ",BG70,BH70),999)-BH70,                   INDEX(BG$2:BG$100,BI70)                  ) )</f>
        <v/>
      </c>
      <c r="BK70" s="0" t="n">
        <f aca="false">IFERROR(FIND("f_",LOWER(BJ70)),-1)</f>
        <v>-1</v>
      </c>
      <c r="BL70" s="0" t="n">
        <f aca="false">IF(BK70=-1,-1, VALUE(MID(BJ70,BK70+2, IFERROR(FIND(" ",BJ70,BK70),999)-BK70-2)))</f>
        <v>-1</v>
      </c>
      <c r="BM70" s="0" t="str">
        <f aca="false">IF(OR(BK70=-1,IFERROR(INDEX(BK$2:BK$100,BL70),999)&gt;=0),BJ70, REPLACE(BJ70,BK70,IFERROR(FIND(" ",BJ70,BK70),999)-BK70,                   INDEX(BJ$2:BJ$100,BL70)                  ) )</f>
        <v/>
      </c>
      <c r="BN70" s="0" t="n">
        <f aca="false">IFERROR(FIND("f_",LOWER(BM70)),-1)</f>
        <v>-1</v>
      </c>
      <c r="BO70" s="0" t="n">
        <f aca="false">IF(BN70=-1,-1, VALUE(MID(BM70,BN70+2, IFERROR(FIND(" ",BM70,BN70),999)-BN70-2)))</f>
        <v>-1</v>
      </c>
      <c r="BP70" s="0" t="str">
        <f aca="false">IF(OR(BN70=-1,IFERROR(INDEX(BN$2:BN$100,BO70),999)&gt;=0),BM70, REPLACE(BM70,BN70,IFERROR(FIND(" ",BM70,BN70),999)-BN70,                   INDEX(BM$2:BM$100,BO70)                  ) )</f>
        <v/>
      </c>
      <c r="BQ70" s="0" t="n">
        <f aca="false">IFERROR(FIND("f_",LOWER(BP70)),-1)</f>
        <v>-1</v>
      </c>
      <c r="BR70" s="0" t="n">
        <f aca="false">IF(BQ70=-1,-1, VALUE(MID(BP70,BQ70+2, IFERROR(FIND(" ",BP70,BQ70),999)-BQ70-2)))</f>
        <v>-1</v>
      </c>
      <c r="BS70" s="0" t="str">
        <f aca="false">IF(OR(BQ70=-1,IFERROR(INDEX(BQ$2:BQ$100,BR70),999)&gt;=0),BP70, REPLACE(BP70,BQ70,IFERROR(FIND(" ",BP70,BQ70),999)-BQ70,                   INDEX(BP$2:BP$100,BR70)                  ) )</f>
        <v/>
      </c>
      <c r="BT70" s="0" t="n">
        <f aca="false">IFERROR(FIND("f_",LOWER(BS70)),-1)</f>
        <v>-1</v>
      </c>
      <c r="BU70" s="0" t="n">
        <f aca="false">IF(BT70=-1,-1, VALUE(MID(BS70,BT70+2, IFERROR(FIND(" ",BS70,BT70),999)-BT70-2)))</f>
        <v>-1</v>
      </c>
      <c r="BV70" s="0" t="str">
        <f aca="false">IF(OR(BT70=-1,IFERROR(INDEX(BT$2:BT$100,BU70),999)&gt;=0),BS70, REPLACE(BS70,BT70,IFERROR(FIND(" ",BS70,BT70),999)-BT70,                   INDEX(BS$2:BS$100,BU70)                  ) )</f>
        <v/>
      </c>
      <c r="BW70" s="0" t="n">
        <f aca="false">IFERROR(FIND("f_",LOWER(BV70)),-1)</f>
        <v>-1</v>
      </c>
      <c r="BX70" s="0" t="n">
        <f aca="false">IF(BW70=-1,-1, VALUE(MID(BV70,BW70+2, IFERROR(FIND(" ",BV70,BW70),999)-BW70-2)))</f>
        <v>-1</v>
      </c>
      <c r="BY70" s="0" t="str">
        <f aca="false">IF(OR(BW70=-1,IFERROR(INDEX(BW$2:BW$100,BX70),999)&gt;=0),BV70, REPLACE(BV70,BW70,IFERROR(FIND(" ",BV70,BW70),999)-BW70,                   INDEX(BV$2:BV$100,BX70)                  ) )</f>
        <v/>
      </c>
      <c r="BZ70" s="0" t="n">
        <f aca="false">IFERROR(FIND("f_",LOWER(BY70)),-1)</f>
        <v>-1</v>
      </c>
      <c r="CA70" s="0" t="n">
        <f aca="false">IF(BZ70=-1,-1, VALUE(MID(BY70,BZ70+2, IFERROR(FIND(" ",BY70,BZ70),999)-BZ70-2)))</f>
        <v>-1</v>
      </c>
      <c r="CB70" s="0" t="str">
        <f aca="false">IF(OR(BZ70=-1,IFERROR(INDEX(BZ$2:BZ$100,CA70),999)&gt;=0),BY70, REPLACE(BY70,BZ70,IFERROR(FIND(" ",BY70,BZ70),999)-BZ70,                   INDEX(BY$2:BY$100,CA70)                  ) )</f>
        <v/>
      </c>
      <c r="CC70" s="0" t="n">
        <f aca="false">IFERROR(FIND("f_",LOWER(CB70)),-1)</f>
        <v>-1</v>
      </c>
      <c r="CD70" s="0" t="n">
        <f aca="false">IF(CC70=-1,-1, VALUE(MID(CB70,CC70+2, IFERROR(FIND(" ",CB70,CC70),999)-CC70-2)))</f>
        <v>-1</v>
      </c>
      <c r="CE70" s="0" t="str">
        <f aca="false">IF(OR(CC70=-1,IFERROR(INDEX(CC$2:CC$100,CD70),999)&gt;=0),CB70, REPLACE(CB70,CC70,IFERROR(FIND(" ",CB70,CC70),999)-CC70,                   INDEX(CB$2:CB$100,CD70)                  ) )</f>
        <v/>
      </c>
      <c r="CF70" s="0" t="n">
        <f aca="false">IFERROR(FIND("f_",LOWER(CE70)),-1)</f>
        <v>-1</v>
      </c>
      <c r="CG70" s="0" t="n">
        <f aca="false">IF(CF70=-1,-1, VALUE(MID(CE70,CF70+2, IFERROR(FIND(" ",CE70,CF70),999)-CF70-2)))</f>
        <v>-1</v>
      </c>
      <c r="CH70" s="0" t="str">
        <f aca="false">IF(OR(CF70=-1,IFERROR(INDEX(CF$2:CF$100,CG70),999)&gt;=0),CE70, REPLACE(CE70,CF70,IFERROR(FIND(" ",CE70,CF70),999)-CF70,                   INDEX(CE$2:CE$100,CG70)                  ) )</f>
        <v/>
      </c>
      <c r="CI70" s="0" t="n">
        <f aca="false">IFERROR(FIND("f_",LOWER(CH70)),-1)</f>
        <v>-1</v>
      </c>
      <c r="CJ70" s="0" t="n">
        <f aca="false">IF(CI70=-1,-1, VALUE(MID(CH70,CI70+2, IFERROR(FIND(" ",CH70,CI70),999)-CI70-2)))</f>
        <v>-1</v>
      </c>
      <c r="CK70" s="0" t="str">
        <f aca="false">IF(OR(CI70=-1,IFERROR(INDEX(CI$2:CI$100,CJ70),999)&gt;=0),CH70, REPLACE(CH70,CI70,IFERROR(FIND(" ",CH70,CI70),999)-CI70,                   INDEX(CH$2:CH$100,CJ70)                  ) )</f>
        <v/>
      </c>
      <c r="CL70" s="0" t="n">
        <f aca="false">IFERROR(FIND("f_",LOWER(CK70)),-1)</f>
        <v>-1</v>
      </c>
      <c r="CM70" s="0" t="n">
        <f aca="false">IF(CL70=-1,-1, VALUE(MID(CK70,CL70+2, IFERROR(FIND(" ",CK70,CL70),999)-CL70-2)))</f>
        <v>-1</v>
      </c>
      <c r="CN70" s="0" t="str">
        <f aca="false">IF(OR(CL70=-1,IFERROR(INDEX(CL$2:CL$100,CM70),999)&gt;=0),CK70, REPLACE(CK70,CL70,IFERROR(FIND(" ",CK70,CL70),999)-CL70,                   INDEX(CK$2:CK$100,CM70)                  ) )</f>
        <v/>
      </c>
      <c r="CO70" s="0" t="n">
        <f aca="false">IFERROR(FIND("f_",LOWER(CN70)),-1)</f>
        <v>-1</v>
      </c>
      <c r="CP70" s="0" t="n">
        <f aca="false">IF(CO70=-1,-1, VALUE(MID(CN70,CO70+2, IFERROR(FIND(" ",CN70,CO70),999)-CO70-2)))</f>
        <v>-1</v>
      </c>
      <c r="CQ70" s="0" t="str">
        <f aca="false">IF(OR(CO70=-1,IFERROR(INDEX(CO$2:CO$100,CP70),999)&gt;=0),CN70, REPLACE(CN70,CO70,IFERROR(FIND(" ",CN70,CO70),999)-CO70,                   INDEX(CN$2:CN$100,CP70)                  ) )</f>
        <v/>
      </c>
      <c r="CR70" s="0" t="n">
        <f aca="false">IFERROR(FIND("f_",LOWER(CQ70)),-1)</f>
        <v>-1</v>
      </c>
      <c r="CS70" s="0" t="n">
        <f aca="false">IF(CR70=-1,-1, VALUE(MID(CQ70,CR70+2, IFERROR(FIND(" ",CQ70,CR70),999)-CR70-2)))</f>
        <v>-1</v>
      </c>
      <c r="CT70" s="0" t="str">
        <f aca="false">IF(OR(CR70=-1,IFERROR(INDEX(CR$2:CR$100,CS70),999)&gt;=0),CQ70, REPLACE(CQ70,CR70,IFERROR(FIND(" ",CQ70,CR70),999)-CR70,                   INDEX(CQ$2:CQ$100,CS70)                  ) )</f>
        <v/>
      </c>
      <c r="CU70" s="0" t="n">
        <f aca="false">IFERROR(FIND("f_",LOWER(CT70)),-1)</f>
        <v>-1</v>
      </c>
      <c r="CV70" s="0" t="n">
        <f aca="false">IF(CU70=-1,-1, VALUE(MID(CT70,CU70+2, IFERROR(FIND(" ",CT70,CU70),999)-CU70-2)))</f>
        <v>-1</v>
      </c>
      <c r="CW70" s="0" t="str">
        <f aca="false">IF(OR(CU70=-1,IFERROR(INDEX(CU$2:CU$100,CV70),999)&gt;=0),CT70, REPLACE(CT70,CU70,IFERROR(FIND(" ",CT70,CU70),999)-CU70,                   INDEX(CT$2:CT$100,CV70)                  ) )</f>
        <v/>
      </c>
      <c r="CX70" s="0" t="n">
        <f aca="false">IFERROR(FIND("f_",LOWER(CW70)),-1)</f>
        <v>-1</v>
      </c>
      <c r="CY70" s="0" t="n">
        <f aca="false">IF(CX70=-1,-1, VALUE(MID(CW70,CX70+2, IFERROR(FIND(" ",CW70,CX70),999)-CX70-2)))</f>
        <v>-1</v>
      </c>
      <c r="CZ70" s="0" t="str">
        <f aca="false">IF(OR(CX70=-1,IFERROR(INDEX(CX$2:CX$100,CY70),999)&gt;=0),CW70, REPLACE(CW70,CX70,IFERROR(FIND(" ",CW70,CX70),999)-CX70,                   INDEX(CW$2:CW$100,CY70)                  ) )</f>
        <v/>
      </c>
      <c r="DA70" s="0" t="n">
        <f aca="false">IFERROR(FIND("f_",LOWER(CZ70)),-1)</f>
        <v>-1</v>
      </c>
      <c r="DB70" s="0" t="n">
        <f aca="false">IF(DA70=-1,-1, VALUE(MID(CZ70,DA70+2, IFERROR(FIND(" ",CZ70,DA70),999)-DA70-2)))</f>
        <v>-1</v>
      </c>
      <c r="DC70" s="0" t="str">
        <f aca="false">IF(OR(DA70=-1,IFERROR(INDEX(DA$2:DA$100,DB70),999)&gt;=0),CZ70, REPLACE(CZ70,DA70,IFERROR(FIND(" ",CZ70,DA70),999)-DA70,                   INDEX(CZ$2:CZ$100,DB70)                  ) )</f>
        <v/>
      </c>
    </row>
    <row r="71" customFormat="false" ht="13.8" hidden="false" customHeight="false" outlineLevel="0" collapsed="false">
      <c r="D71" s="1"/>
      <c r="L71" s="0" t="str">
        <f aca="false">DC71</f>
        <v/>
      </c>
      <c r="O71" s="0" t="e">
        <f aca="false">IF(D71="join", E71&amp;"["&amp;G71&amp;"] = "&amp;F71&amp;"["&amp;G71&amp;"]" &amp;IF(H71="",""," ∧ "&amp;E71&amp;"["&amp;H71&amp;"] = "&amp;F71&amp;"["&amp;H71&amp;"]") &amp;IF(I71="",""," ∧ "&amp;E71&amp;"["&amp;I71&amp;"] = "&amp;F71&amp;"["&amp;I71&amp;"]"), NA())</f>
        <v>#N/A</v>
      </c>
      <c r="P71" s="0" t="e">
        <f aca="false">IFERROR(O71,VLOOKUP($D71,Relrows!$A:$E,5,0))</f>
        <v>#N/A</v>
      </c>
      <c r="Q71" s="0" t="e">
        <f aca="false">SUBSTITUTE(SUBSTITUTE(SUBSTITUTE(P71,"parm1",E71),"parm2",F71),"parm3",G71)</f>
        <v>#N/A</v>
      </c>
      <c r="R71" s="0" t="str">
        <f aca="false">IFERROR(VLOOKUP(ROW($A70),$J$2:$Q$100,COLUMN(Q70)-COLUMN(J70)+1,0),"")</f>
        <v/>
      </c>
      <c r="T71" s="0" t="str">
        <f aca="false">R71</f>
        <v/>
      </c>
      <c r="U71" s="0" t="n">
        <f aca="false">IFERROR(FIND("f_",LOWER(T71)),-1)</f>
        <v>-1</v>
      </c>
      <c r="V71" s="0" t="n">
        <f aca="false">IF(U71=-1,-1, VALUE(MID(T71,U71+2, IFERROR(FIND(" ",T71,U71),999)-U71-2)))</f>
        <v>-1</v>
      </c>
      <c r="W71" s="0" t="str">
        <f aca="false">IF(OR(U71=-1,IFERROR(INDEX(U$2:U$100,V71),999)&gt;=0),T71, REPLACE(T71,U71,IFERROR(FIND(" ",T71,U71),999)-U71,                   INDEX(T$2:T$100,V71)                  ) )</f>
        <v/>
      </c>
      <c r="X71" s="0" t="n">
        <f aca="false">IFERROR(FIND("f_",LOWER(W71)),-1)</f>
        <v>-1</v>
      </c>
      <c r="Y71" s="0" t="n">
        <f aca="false">IF(X71=-1,-1, VALUE(MID(W71,X71+2, IFERROR(FIND(" ",W71,X71),999)-X71-2)))</f>
        <v>-1</v>
      </c>
      <c r="Z71" s="0" t="str">
        <f aca="false">IF(OR(X71=-1,IFERROR(INDEX(X$2:X$100,Y71),999)&gt;=0),W71, REPLACE(W71,X71,IFERROR(FIND(" ",W71,X71),999)-X71,                   INDEX(W$2:W$100,Y71)                  ) )</f>
        <v/>
      </c>
      <c r="AA71" s="0" t="n">
        <f aca="false">IFERROR(FIND("f_",LOWER(Z71)),-1)</f>
        <v>-1</v>
      </c>
      <c r="AB71" s="0" t="n">
        <f aca="false">IF(AA71=-1,-1, VALUE(MID(Z71,AA71+2, IFERROR(FIND(" ",Z71,AA71),999)-AA71-2)))</f>
        <v>-1</v>
      </c>
      <c r="AC71" s="0" t="str">
        <f aca="false">IF(OR(AA71=-1,IFERROR(INDEX(AA$2:AA$100,AB71),999)&gt;=0),Z71, REPLACE(Z71,AA71,IFERROR(FIND(" ",Z71,AA71),999)-AA71,                   INDEX(Z$2:Z$100,AB71)                  ) )</f>
        <v/>
      </c>
      <c r="AD71" s="0" t="n">
        <f aca="false">IFERROR(FIND("f_",LOWER(AC71)),-1)</f>
        <v>-1</v>
      </c>
      <c r="AE71" s="0" t="n">
        <f aca="false">IF(AD71=-1,-1, VALUE(MID(AC71,AD71+2, IFERROR(FIND(" ",AC71,AD71),999)-AD71-2)))</f>
        <v>-1</v>
      </c>
      <c r="AF71" s="0" t="str">
        <f aca="false">IF(OR(AD71=-1,IFERROR(INDEX(AD$2:AD$100,AE71),999)&gt;=0),AC71, REPLACE(AC71,AD71,IFERROR(FIND(" ",AC71,AD71),999)-AD71,                   INDEX(AC$2:AC$100,AE71)                  ) )</f>
        <v/>
      </c>
      <c r="AG71" s="0" t="n">
        <f aca="false">IFERROR(FIND("f_",LOWER(AF71)),-1)</f>
        <v>-1</v>
      </c>
      <c r="AH71" s="0" t="n">
        <f aca="false">IF(AG71=-1,-1, VALUE(MID(AF71,AG71+2, IFERROR(FIND(" ",AF71,AG71),999)-AG71-2)))</f>
        <v>-1</v>
      </c>
      <c r="AI71" s="0" t="str">
        <f aca="false">IF(OR(AG71=-1,IFERROR(INDEX(AG$2:AG$100,AH71),999)&gt;=0),AF71, REPLACE(AF71,AG71,IFERROR(FIND(" ",AF71,AG71),999)-AG71,                   INDEX(AF$2:AF$100,AH71)                  ) )</f>
        <v/>
      </c>
      <c r="AJ71" s="0" t="n">
        <f aca="false">IFERROR(FIND("f_",LOWER(AI71)),-1)</f>
        <v>-1</v>
      </c>
      <c r="AK71" s="0" t="n">
        <f aca="false">IF(AJ71=-1,-1, VALUE(MID(AI71,AJ71+2, IFERROR(FIND(" ",AI71,AJ71),999)-AJ71-2)))</f>
        <v>-1</v>
      </c>
      <c r="AL71" s="0" t="str">
        <f aca="false">IF(OR(AJ71=-1,IFERROR(INDEX(AJ$2:AJ$100,AK71),999)&gt;=0),AI71, REPLACE(AI71,AJ71,IFERROR(FIND(" ",AI71,AJ71),999)-AJ71,                   INDEX(AI$2:AI$100,AK71)                  ) )</f>
        <v/>
      </c>
      <c r="AM71" s="0" t="n">
        <f aca="false">IFERROR(FIND("f_",LOWER(AL71)),-1)</f>
        <v>-1</v>
      </c>
      <c r="AN71" s="0" t="n">
        <f aca="false">IF(AM71=-1,-1, VALUE(MID(AL71,AM71+2, IFERROR(FIND(" ",AL71,AM71),999)-AM71-2)))</f>
        <v>-1</v>
      </c>
      <c r="AO71" s="0" t="str">
        <f aca="false">IF(OR(AM71=-1,IFERROR(INDEX(AM$2:AM$100,AN71),999)&gt;=0),AL71, REPLACE(AL71,AM71,IFERROR(FIND(" ",AL71,AM71),999)-AM71,                   INDEX(AL$2:AL$100,AN71)                  ) )</f>
        <v/>
      </c>
      <c r="AP71" s="0" t="n">
        <f aca="false">IFERROR(FIND("f_",LOWER(AO71)),-1)</f>
        <v>-1</v>
      </c>
      <c r="AQ71" s="0" t="n">
        <f aca="false">IF(AP71=-1,-1, VALUE(MID(AO71,AP71+2, IFERROR(FIND(" ",AO71,AP71),999)-AP71-2)))</f>
        <v>-1</v>
      </c>
      <c r="AR71" s="0" t="str">
        <f aca="false">IF(OR(AP71=-1,IFERROR(INDEX(AP$2:AP$100,AQ71),999)&gt;=0),AO71, REPLACE(AO71,AP71,IFERROR(FIND(" ",AO71,AP71),999)-AP71,                   INDEX(AO$2:AO$100,AQ71)                  ) )</f>
        <v/>
      </c>
      <c r="AS71" s="0" t="n">
        <f aca="false">IFERROR(FIND("f_",LOWER(AR71)),-1)</f>
        <v>-1</v>
      </c>
      <c r="AT71" s="0" t="n">
        <f aca="false">IF(AS71=-1,-1, VALUE(MID(AR71,AS71+2, IFERROR(FIND(" ",AR71,AS71),999)-AS71-2)))</f>
        <v>-1</v>
      </c>
      <c r="AU71" s="0" t="str">
        <f aca="false">IF(OR(AS71=-1,IFERROR(INDEX(AS$2:AS$100,AT71),999)&gt;=0),AR71, REPLACE(AR71,AS71,IFERROR(FIND(" ",AR71,AS71),999)-AS71,                   INDEX(AR$2:AR$100,AT71)                  ) )</f>
        <v/>
      </c>
      <c r="AV71" s="0" t="n">
        <f aca="false">IFERROR(FIND("f_",LOWER(AU71)),-1)</f>
        <v>-1</v>
      </c>
      <c r="AW71" s="0" t="n">
        <f aca="false">IF(AV71=-1,-1, VALUE(MID(AU71,AV71+2, IFERROR(FIND(" ",AU71,AV71),999)-AV71-2)))</f>
        <v>-1</v>
      </c>
      <c r="AX71" s="0" t="str">
        <f aca="false">IF(OR(AV71=-1,IFERROR(INDEX(AV$2:AV$100,AW71),999)&gt;=0),AU71, REPLACE(AU71,AV71,IFERROR(FIND(" ",AU71,AV71),999)-AV71,                   INDEX(AU$2:AU$100,AW71)                  ) )</f>
        <v/>
      </c>
      <c r="AY71" s="0" t="n">
        <f aca="false">IFERROR(FIND("f_",LOWER(AX71)),-1)</f>
        <v>-1</v>
      </c>
      <c r="AZ71" s="0" t="n">
        <f aca="false">IF(AY71=-1,-1, VALUE(MID(AX71,AY71+2, IFERROR(FIND(" ",AX71,AY71),999)-AY71-2)))</f>
        <v>-1</v>
      </c>
      <c r="BA71" s="0" t="str">
        <f aca="false">IF(OR(AY71=-1,IFERROR(INDEX(AY$2:AY$100,AZ71),999)&gt;=0),AX71, REPLACE(AX71,AY71,IFERROR(FIND(" ",AX71,AY71),999)-AY71,                   INDEX(AX$2:AX$100,AZ71)                  ) )</f>
        <v/>
      </c>
      <c r="BB71" s="0" t="n">
        <f aca="false">IFERROR(FIND("f_",LOWER(BA71)),-1)</f>
        <v>-1</v>
      </c>
      <c r="BC71" s="0" t="n">
        <f aca="false">IF(BB71=-1,-1, VALUE(MID(BA71,BB71+2, IFERROR(FIND(" ",BA71,BB71),999)-BB71-2)))</f>
        <v>-1</v>
      </c>
      <c r="BD71" s="0" t="str">
        <f aca="false">IF(OR(BB71=-1,IFERROR(INDEX(BB$2:BB$100,BC71),999)&gt;=0),BA71, REPLACE(BA71,BB71,IFERROR(FIND(" ",BA71,BB71),999)-BB71,                   INDEX(BA$2:BA$100,BC71)                  ) )</f>
        <v/>
      </c>
      <c r="BE71" s="0" t="n">
        <f aca="false">IFERROR(FIND("f_",LOWER(BD71)),-1)</f>
        <v>-1</v>
      </c>
      <c r="BF71" s="0" t="n">
        <f aca="false">IF(BE71=-1,-1, VALUE(MID(BD71,BE71+2, IFERROR(FIND(" ",BD71,BE71),999)-BE71-2)))</f>
        <v>-1</v>
      </c>
      <c r="BG71" s="0" t="str">
        <f aca="false">IF(OR(BE71=-1,IFERROR(INDEX(BE$2:BE$100,BF71),999)&gt;=0),BD71, REPLACE(BD71,BE71,IFERROR(FIND(" ",BD71,BE71),999)-BE71,                   INDEX(BD$2:BD$100,BF71)                  ) )</f>
        <v/>
      </c>
      <c r="BH71" s="0" t="n">
        <f aca="false">IFERROR(FIND("f_",LOWER(BG71)),-1)</f>
        <v>-1</v>
      </c>
      <c r="BI71" s="0" t="n">
        <f aca="false">IF(BH71=-1,-1, VALUE(MID(BG71,BH71+2, IFERROR(FIND(" ",BG71,BH71),999)-BH71-2)))</f>
        <v>-1</v>
      </c>
      <c r="BJ71" s="0" t="str">
        <f aca="false">IF(OR(BH71=-1,IFERROR(INDEX(BH$2:BH$100,BI71),999)&gt;=0),BG71, REPLACE(BG71,BH71,IFERROR(FIND(" ",BG71,BH71),999)-BH71,                   INDEX(BG$2:BG$100,BI71)                  ) )</f>
        <v/>
      </c>
      <c r="BK71" s="0" t="n">
        <f aca="false">IFERROR(FIND("f_",LOWER(BJ71)),-1)</f>
        <v>-1</v>
      </c>
      <c r="BL71" s="0" t="n">
        <f aca="false">IF(BK71=-1,-1, VALUE(MID(BJ71,BK71+2, IFERROR(FIND(" ",BJ71,BK71),999)-BK71-2)))</f>
        <v>-1</v>
      </c>
      <c r="BM71" s="0" t="str">
        <f aca="false">IF(OR(BK71=-1,IFERROR(INDEX(BK$2:BK$100,BL71),999)&gt;=0),BJ71, REPLACE(BJ71,BK71,IFERROR(FIND(" ",BJ71,BK71),999)-BK71,                   INDEX(BJ$2:BJ$100,BL71)                  ) )</f>
        <v/>
      </c>
      <c r="BN71" s="0" t="n">
        <f aca="false">IFERROR(FIND("f_",LOWER(BM71)),-1)</f>
        <v>-1</v>
      </c>
      <c r="BO71" s="0" t="n">
        <f aca="false">IF(BN71=-1,-1, VALUE(MID(BM71,BN71+2, IFERROR(FIND(" ",BM71,BN71),999)-BN71-2)))</f>
        <v>-1</v>
      </c>
      <c r="BP71" s="0" t="str">
        <f aca="false">IF(OR(BN71=-1,IFERROR(INDEX(BN$2:BN$100,BO71),999)&gt;=0),BM71, REPLACE(BM71,BN71,IFERROR(FIND(" ",BM71,BN71),999)-BN71,                   INDEX(BM$2:BM$100,BO71)                  ) )</f>
        <v/>
      </c>
      <c r="BQ71" s="0" t="n">
        <f aca="false">IFERROR(FIND("f_",LOWER(BP71)),-1)</f>
        <v>-1</v>
      </c>
      <c r="BR71" s="0" t="n">
        <f aca="false">IF(BQ71=-1,-1, VALUE(MID(BP71,BQ71+2, IFERROR(FIND(" ",BP71,BQ71),999)-BQ71-2)))</f>
        <v>-1</v>
      </c>
      <c r="BS71" s="0" t="str">
        <f aca="false">IF(OR(BQ71=-1,IFERROR(INDEX(BQ$2:BQ$100,BR71),999)&gt;=0),BP71, REPLACE(BP71,BQ71,IFERROR(FIND(" ",BP71,BQ71),999)-BQ71,                   INDEX(BP$2:BP$100,BR71)                  ) )</f>
        <v/>
      </c>
      <c r="BT71" s="0" t="n">
        <f aca="false">IFERROR(FIND("f_",LOWER(BS71)),-1)</f>
        <v>-1</v>
      </c>
      <c r="BU71" s="0" t="n">
        <f aca="false">IF(BT71=-1,-1, VALUE(MID(BS71,BT71+2, IFERROR(FIND(" ",BS71,BT71),999)-BT71-2)))</f>
        <v>-1</v>
      </c>
      <c r="BV71" s="0" t="str">
        <f aca="false">IF(OR(BT71=-1,IFERROR(INDEX(BT$2:BT$100,BU71),999)&gt;=0),BS71, REPLACE(BS71,BT71,IFERROR(FIND(" ",BS71,BT71),999)-BT71,                   INDEX(BS$2:BS$100,BU71)                  ) )</f>
        <v/>
      </c>
      <c r="BW71" s="0" t="n">
        <f aca="false">IFERROR(FIND("f_",LOWER(BV71)),-1)</f>
        <v>-1</v>
      </c>
      <c r="BX71" s="0" t="n">
        <f aca="false">IF(BW71=-1,-1, VALUE(MID(BV71,BW71+2, IFERROR(FIND(" ",BV71,BW71),999)-BW71-2)))</f>
        <v>-1</v>
      </c>
      <c r="BY71" s="0" t="str">
        <f aca="false">IF(OR(BW71=-1,IFERROR(INDEX(BW$2:BW$100,BX71),999)&gt;=0),BV71, REPLACE(BV71,BW71,IFERROR(FIND(" ",BV71,BW71),999)-BW71,                   INDEX(BV$2:BV$100,BX71)                  ) )</f>
        <v/>
      </c>
      <c r="BZ71" s="0" t="n">
        <f aca="false">IFERROR(FIND("f_",LOWER(BY71)),-1)</f>
        <v>-1</v>
      </c>
      <c r="CA71" s="0" t="n">
        <f aca="false">IF(BZ71=-1,-1, VALUE(MID(BY71,BZ71+2, IFERROR(FIND(" ",BY71,BZ71),999)-BZ71-2)))</f>
        <v>-1</v>
      </c>
      <c r="CB71" s="0" t="str">
        <f aca="false">IF(OR(BZ71=-1,IFERROR(INDEX(BZ$2:BZ$100,CA71),999)&gt;=0),BY71, REPLACE(BY71,BZ71,IFERROR(FIND(" ",BY71,BZ71),999)-BZ71,                   INDEX(BY$2:BY$100,CA71)                  ) )</f>
        <v/>
      </c>
      <c r="CC71" s="0" t="n">
        <f aca="false">IFERROR(FIND("f_",LOWER(CB71)),-1)</f>
        <v>-1</v>
      </c>
      <c r="CD71" s="0" t="n">
        <f aca="false">IF(CC71=-1,-1, VALUE(MID(CB71,CC71+2, IFERROR(FIND(" ",CB71,CC71),999)-CC71-2)))</f>
        <v>-1</v>
      </c>
      <c r="CE71" s="0" t="str">
        <f aca="false">IF(OR(CC71=-1,IFERROR(INDEX(CC$2:CC$100,CD71),999)&gt;=0),CB71, REPLACE(CB71,CC71,IFERROR(FIND(" ",CB71,CC71),999)-CC71,                   INDEX(CB$2:CB$100,CD71)                  ) )</f>
        <v/>
      </c>
      <c r="CF71" s="0" t="n">
        <f aca="false">IFERROR(FIND("f_",LOWER(CE71)),-1)</f>
        <v>-1</v>
      </c>
      <c r="CG71" s="0" t="n">
        <f aca="false">IF(CF71=-1,-1, VALUE(MID(CE71,CF71+2, IFERROR(FIND(" ",CE71,CF71),999)-CF71-2)))</f>
        <v>-1</v>
      </c>
      <c r="CH71" s="0" t="str">
        <f aca="false">IF(OR(CF71=-1,IFERROR(INDEX(CF$2:CF$100,CG71),999)&gt;=0),CE71, REPLACE(CE71,CF71,IFERROR(FIND(" ",CE71,CF71),999)-CF71,                   INDEX(CE$2:CE$100,CG71)                  ) )</f>
        <v/>
      </c>
      <c r="CI71" s="0" t="n">
        <f aca="false">IFERROR(FIND("f_",LOWER(CH71)),-1)</f>
        <v>-1</v>
      </c>
      <c r="CJ71" s="0" t="n">
        <f aca="false">IF(CI71=-1,-1, VALUE(MID(CH71,CI71+2, IFERROR(FIND(" ",CH71,CI71),999)-CI71-2)))</f>
        <v>-1</v>
      </c>
      <c r="CK71" s="0" t="str">
        <f aca="false">IF(OR(CI71=-1,IFERROR(INDEX(CI$2:CI$100,CJ71),999)&gt;=0),CH71, REPLACE(CH71,CI71,IFERROR(FIND(" ",CH71,CI71),999)-CI71,                   INDEX(CH$2:CH$100,CJ71)                  ) )</f>
        <v/>
      </c>
      <c r="CL71" s="0" t="n">
        <f aca="false">IFERROR(FIND("f_",LOWER(CK71)),-1)</f>
        <v>-1</v>
      </c>
      <c r="CM71" s="0" t="n">
        <f aca="false">IF(CL71=-1,-1, VALUE(MID(CK71,CL71+2, IFERROR(FIND(" ",CK71,CL71),999)-CL71-2)))</f>
        <v>-1</v>
      </c>
      <c r="CN71" s="0" t="str">
        <f aca="false">IF(OR(CL71=-1,IFERROR(INDEX(CL$2:CL$100,CM71),999)&gt;=0),CK71, REPLACE(CK71,CL71,IFERROR(FIND(" ",CK71,CL71),999)-CL71,                   INDEX(CK$2:CK$100,CM71)                  ) )</f>
        <v/>
      </c>
      <c r="CO71" s="0" t="n">
        <f aca="false">IFERROR(FIND("f_",LOWER(CN71)),-1)</f>
        <v>-1</v>
      </c>
      <c r="CP71" s="0" t="n">
        <f aca="false">IF(CO71=-1,-1, VALUE(MID(CN71,CO71+2, IFERROR(FIND(" ",CN71,CO71),999)-CO71-2)))</f>
        <v>-1</v>
      </c>
      <c r="CQ71" s="0" t="str">
        <f aca="false">IF(OR(CO71=-1,IFERROR(INDEX(CO$2:CO$100,CP71),999)&gt;=0),CN71, REPLACE(CN71,CO71,IFERROR(FIND(" ",CN71,CO71),999)-CO71,                   INDEX(CN$2:CN$100,CP71)                  ) )</f>
        <v/>
      </c>
      <c r="CR71" s="0" t="n">
        <f aca="false">IFERROR(FIND("f_",LOWER(CQ71)),-1)</f>
        <v>-1</v>
      </c>
      <c r="CS71" s="0" t="n">
        <f aca="false">IF(CR71=-1,-1, VALUE(MID(CQ71,CR71+2, IFERROR(FIND(" ",CQ71,CR71),999)-CR71-2)))</f>
        <v>-1</v>
      </c>
      <c r="CT71" s="0" t="str">
        <f aca="false">IF(OR(CR71=-1,IFERROR(INDEX(CR$2:CR$100,CS71),999)&gt;=0),CQ71, REPLACE(CQ71,CR71,IFERROR(FIND(" ",CQ71,CR71),999)-CR71,                   INDEX(CQ$2:CQ$100,CS71)                  ) )</f>
        <v/>
      </c>
      <c r="CU71" s="0" t="n">
        <f aca="false">IFERROR(FIND("f_",LOWER(CT71)),-1)</f>
        <v>-1</v>
      </c>
      <c r="CV71" s="0" t="n">
        <f aca="false">IF(CU71=-1,-1, VALUE(MID(CT71,CU71+2, IFERROR(FIND(" ",CT71,CU71),999)-CU71-2)))</f>
        <v>-1</v>
      </c>
      <c r="CW71" s="0" t="str">
        <f aca="false">IF(OR(CU71=-1,IFERROR(INDEX(CU$2:CU$100,CV71),999)&gt;=0),CT71, REPLACE(CT71,CU71,IFERROR(FIND(" ",CT71,CU71),999)-CU71,                   INDEX(CT$2:CT$100,CV71)                  ) )</f>
        <v/>
      </c>
      <c r="CX71" s="0" t="n">
        <f aca="false">IFERROR(FIND("f_",LOWER(CW71)),-1)</f>
        <v>-1</v>
      </c>
      <c r="CY71" s="0" t="n">
        <f aca="false">IF(CX71=-1,-1, VALUE(MID(CW71,CX71+2, IFERROR(FIND(" ",CW71,CX71),999)-CX71-2)))</f>
        <v>-1</v>
      </c>
      <c r="CZ71" s="0" t="str">
        <f aca="false">IF(OR(CX71=-1,IFERROR(INDEX(CX$2:CX$100,CY71),999)&gt;=0),CW71, REPLACE(CW71,CX71,IFERROR(FIND(" ",CW71,CX71),999)-CX71,                   INDEX(CW$2:CW$100,CY71)                  ) )</f>
        <v/>
      </c>
      <c r="DA71" s="0" t="n">
        <f aca="false">IFERROR(FIND("f_",LOWER(CZ71)),-1)</f>
        <v>-1</v>
      </c>
      <c r="DB71" s="0" t="n">
        <f aca="false">IF(DA71=-1,-1, VALUE(MID(CZ71,DA71+2, IFERROR(FIND(" ",CZ71,DA71),999)-DA71-2)))</f>
        <v>-1</v>
      </c>
      <c r="DC71" s="0" t="str">
        <f aca="false">IF(OR(DA71=-1,IFERROR(INDEX(DA$2:DA$100,DB71),999)&gt;=0),CZ71, REPLACE(CZ71,DA71,IFERROR(FIND(" ",CZ71,DA71),999)-DA71,                   INDEX(CZ$2:CZ$100,DB71)                  ) )</f>
        <v/>
      </c>
    </row>
    <row r="72" customFormat="false" ht="13.8" hidden="false" customHeight="false" outlineLevel="0" collapsed="false">
      <c r="D72" s="1"/>
      <c r="L72" s="0" t="str">
        <f aca="false">DC72</f>
        <v/>
      </c>
      <c r="O72" s="0" t="e">
        <f aca="false">IF(D72="join", E72&amp;"["&amp;G72&amp;"] = "&amp;F72&amp;"["&amp;G72&amp;"]" &amp;IF(H72="",""," ∧ "&amp;E72&amp;"["&amp;H72&amp;"] = "&amp;F72&amp;"["&amp;H72&amp;"]") &amp;IF(I72="",""," ∧ "&amp;E72&amp;"["&amp;I72&amp;"] = "&amp;F72&amp;"["&amp;I72&amp;"]"), NA())</f>
        <v>#N/A</v>
      </c>
      <c r="P72" s="0" t="e">
        <f aca="false">IFERROR(O72,VLOOKUP($D72,Relrows!$A:$E,5,0))</f>
        <v>#N/A</v>
      </c>
      <c r="Q72" s="0" t="e">
        <f aca="false">SUBSTITUTE(SUBSTITUTE(SUBSTITUTE(P72,"parm1",E72),"parm2",F72),"parm3",G72)</f>
        <v>#N/A</v>
      </c>
      <c r="R72" s="0" t="str">
        <f aca="false">IFERROR(VLOOKUP(ROW($A71),$J$2:$Q$100,COLUMN(Q71)-COLUMN(J71)+1,0),"")</f>
        <v/>
      </c>
      <c r="T72" s="0" t="str">
        <f aca="false">R72</f>
        <v/>
      </c>
      <c r="U72" s="0" t="n">
        <f aca="false">IFERROR(FIND("f_",LOWER(T72)),-1)</f>
        <v>-1</v>
      </c>
      <c r="V72" s="0" t="n">
        <f aca="false">IF(U72=-1,-1, VALUE(MID(T72,U72+2, IFERROR(FIND(" ",T72,U72),999)-U72-2)))</f>
        <v>-1</v>
      </c>
      <c r="W72" s="0" t="str">
        <f aca="false">IF(OR(U72=-1,IFERROR(INDEX(U$2:U$100,V72),999)&gt;=0),T72, REPLACE(T72,U72,IFERROR(FIND(" ",T72,U72),999)-U72,                   INDEX(T$2:T$100,V72)                  ) )</f>
        <v/>
      </c>
      <c r="X72" s="0" t="n">
        <f aca="false">IFERROR(FIND("f_",LOWER(W72)),-1)</f>
        <v>-1</v>
      </c>
      <c r="Y72" s="0" t="n">
        <f aca="false">IF(X72=-1,-1, VALUE(MID(W72,X72+2, IFERROR(FIND(" ",W72,X72),999)-X72-2)))</f>
        <v>-1</v>
      </c>
      <c r="Z72" s="0" t="str">
        <f aca="false">IF(OR(X72=-1,IFERROR(INDEX(X$2:X$100,Y72),999)&gt;=0),W72, REPLACE(W72,X72,IFERROR(FIND(" ",W72,X72),999)-X72,                   INDEX(W$2:W$100,Y72)                  ) )</f>
        <v/>
      </c>
      <c r="AA72" s="0" t="n">
        <f aca="false">IFERROR(FIND("f_",LOWER(Z72)),-1)</f>
        <v>-1</v>
      </c>
      <c r="AB72" s="0" t="n">
        <f aca="false">IF(AA72=-1,-1, VALUE(MID(Z72,AA72+2, IFERROR(FIND(" ",Z72,AA72),999)-AA72-2)))</f>
        <v>-1</v>
      </c>
      <c r="AC72" s="0" t="str">
        <f aca="false">IF(OR(AA72=-1,IFERROR(INDEX(AA$2:AA$100,AB72),999)&gt;=0),Z72, REPLACE(Z72,AA72,IFERROR(FIND(" ",Z72,AA72),999)-AA72,                   INDEX(Z$2:Z$100,AB72)                  ) )</f>
        <v/>
      </c>
      <c r="AD72" s="0" t="n">
        <f aca="false">IFERROR(FIND("f_",LOWER(AC72)),-1)</f>
        <v>-1</v>
      </c>
      <c r="AE72" s="0" t="n">
        <f aca="false">IF(AD72=-1,-1, VALUE(MID(AC72,AD72+2, IFERROR(FIND(" ",AC72,AD72),999)-AD72-2)))</f>
        <v>-1</v>
      </c>
      <c r="AF72" s="0" t="str">
        <f aca="false">IF(OR(AD72=-1,IFERROR(INDEX(AD$2:AD$100,AE72),999)&gt;=0),AC72, REPLACE(AC72,AD72,IFERROR(FIND(" ",AC72,AD72),999)-AD72,                   INDEX(AC$2:AC$100,AE72)                  ) )</f>
        <v/>
      </c>
      <c r="AG72" s="0" t="n">
        <f aca="false">IFERROR(FIND("f_",LOWER(AF72)),-1)</f>
        <v>-1</v>
      </c>
      <c r="AH72" s="0" t="n">
        <f aca="false">IF(AG72=-1,-1, VALUE(MID(AF72,AG72+2, IFERROR(FIND(" ",AF72,AG72),999)-AG72-2)))</f>
        <v>-1</v>
      </c>
      <c r="AI72" s="0" t="str">
        <f aca="false">IF(OR(AG72=-1,IFERROR(INDEX(AG$2:AG$100,AH72),999)&gt;=0),AF72, REPLACE(AF72,AG72,IFERROR(FIND(" ",AF72,AG72),999)-AG72,                   INDEX(AF$2:AF$100,AH72)                  ) )</f>
        <v/>
      </c>
      <c r="AJ72" s="0" t="n">
        <f aca="false">IFERROR(FIND("f_",LOWER(AI72)),-1)</f>
        <v>-1</v>
      </c>
      <c r="AK72" s="0" t="n">
        <f aca="false">IF(AJ72=-1,-1, VALUE(MID(AI72,AJ72+2, IFERROR(FIND(" ",AI72,AJ72),999)-AJ72-2)))</f>
        <v>-1</v>
      </c>
      <c r="AL72" s="0" t="str">
        <f aca="false">IF(OR(AJ72=-1,IFERROR(INDEX(AJ$2:AJ$100,AK72),999)&gt;=0),AI72, REPLACE(AI72,AJ72,IFERROR(FIND(" ",AI72,AJ72),999)-AJ72,                   INDEX(AI$2:AI$100,AK72)                  ) )</f>
        <v/>
      </c>
      <c r="AM72" s="0" t="n">
        <f aca="false">IFERROR(FIND("f_",LOWER(AL72)),-1)</f>
        <v>-1</v>
      </c>
      <c r="AN72" s="0" t="n">
        <f aca="false">IF(AM72=-1,-1, VALUE(MID(AL72,AM72+2, IFERROR(FIND(" ",AL72,AM72),999)-AM72-2)))</f>
        <v>-1</v>
      </c>
      <c r="AO72" s="0" t="str">
        <f aca="false">IF(OR(AM72=-1,IFERROR(INDEX(AM$2:AM$100,AN72),999)&gt;=0),AL72, REPLACE(AL72,AM72,IFERROR(FIND(" ",AL72,AM72),999)-AM72,                   INDEX(AL$2:AL$100,AN72)                  ) )</f>
        <v/>
      </c>
      <c r="AP72" s="0" t="n">
        <f aca="false">IFERROR(FIND("f_",LOWER(AO72)),-1)</f>
        <v>-1</v>
      </c>
      <c r="AQ72" s="0" t="n">
        <f aca="false">IF(AP72=-1,-1, VALUE(MID(AO72,AP72+2, IFERROR(FIND(" ",AO72,AP72),999)-AP72-2)))</f>
        <v>-1</v>
      </c>
      <c r="AR72" s="0" t="str">
        <f aca="false">IF(OR(AP72=-1,IFERROR(INDEX(AP$2:AP$100,AQ72),999)&gt;=0),AO72, REPLACE(AO72,AP72,IFERROR(FIND(" ",AO72,AP72),999)-AP72,                   INDEX(AO$2:AO$100,AQ72)                  ) )</f>
        <v/>
      </c>
      <c r="AS72" s="0" t="n">
        <f aca="false">IFERROR(FIND("f_",LOWER(AR72)),-1)</f>
        <v>-1</v>
      </c>
      <c r="AT72" s="0" t="n">
        <f aca="false">IF(AS72=-1,-1, VALUE(MID(AR72,AS72+2, IFERROR(FIND(" ",AR72,AS72),999)-AS72-2)))</f>
        <v>-1</v>
      </c>
      <c r="AU72" s="0" t="str">
        <f aca="false">IF(OR(AS72=-1,IFERROR(INDEX(AS$2:AS$100,AT72),999)&gt;=0),AR72, REPLACE(AR72,AS72,IFERROR(FIND(" ",AR72,AS72),999)-AS72,                   INDEX(AR$2:AR$100,AT72)                  ) )</f>
        <v/>
      </c>
      <c r="AV72" s="0" t="n">
        <f aca="false">IFERROR(FIND("f_",LOWER(AU72)),-1)</f>
        <v>-1</v>
      </c>
      <c r="AW72" s="0" t="n">
        <f aca="false">IF(AV72=-1,-1, VALUE(MID(AU72,AV72+2, IFERROR(FIND(" ",AU72,AV72),999)-AV72-2)))</f>
        <v>-1</v>
      </c>
      <c r="AX72" s="0" t="str">
        <f aca="false">IF(OR(AV72=-1,IFERROR(INDEX(AV$2:AV$100,AW72),999)&gt;=0),AU72, REPLACE(AU72,AV72,IFERROR(FIND(" ",AU72,AV72),999)-AV72,                   INDEX(AU$2:AU$100,AW72)                  ) )</f>
        <v/>
      </c>
      <c r="AY72" s="0" t="n">
        <f aca="false">IFERROR(FIND("f_",LOWER(AX72)),-1)</f>
        <v>-1</v>
      </c>
      <c r="AZ72" s="0" t="n">
        <f aca="false">IF(AY72=-1,-1, VALUE(MID(AX72,AY72+2, IFERROR(FIND(" ",AX72,AY72),999)-AY72-2)))</f>
        <v>-1</v>
      </c>
      <c r="BA72" s="0" t="str">
        <f aca="false">IF(OR(AY72=-1,IFERROR(INDEX(AY$2:AY$100,AZ72),999)&gt;=0),AX72, REPLACE(AX72,AY72,IFERROR(FIND(" ",AX72,AY72),999)-AY72,                   INDEX(AX$2:AX$100,AZ72)                  ) )</f>
        <v/>
      </c>
      <c r="BB72" s="0" t="n">
        <f aca="false">IFERROR(FIND("f_",LOWER(BA72)),-1)</f>
        <v>-1</v>
      </c>
      <c r="BC72" s="0" t="n">
        <f aca="false">IF(BB72=-1,-1, VALUE(MID(BA72,BB72+2, IFERROR(FIND(" ",BA72,BB72),999)-BB72-2)))</f>
        <v>-1</v>
      </c>
      <c r="BD72" s="0" t="str">
        <f aca="false">IF(OR(BB72=-1,IFERROR(INDEX(BB$2:BB$100,BC72),999)&gt;=0),BA72, REPLACE(BA72,BB72,IFERROR(FIND(" ",BA72,BB72),999)-BB72,                   INDEX(BA$2:BA$100,BC72)                  ) )</f>
        <v/>
      </c>
      <c r="BE72" s="0" t="n">
        <f aca="false">IFERROR(FIND("f_",LOWER(BD72)),-1)</f>
        <v>-1</v>
      </c>
      <c r="BF72" s="0" t="n">
        <f aca="false">IF(BE72=-1,-1, VALUE(MID(BD72,BE72+2, IFERROR(FIND(" ",BD72,BE72),999)-BE72-2)))</f>
        <v>-1</v>
      </c>
      <c r="BG72" s="0" t="str">
        <f aca="false">IF(OR(BE72=-1,IFERROR(INDEX(BE$2:BE$100,BF72),999)&gt;=0),BD72, REPLACE(BD72,BE72,IFERROR(FIND(" ",BD72,BE72),999)-BE72,                   INDEX(BD$2:BD$100,BF72)                  ) )</f>
        <v/>
      </c>
      <c r="BH72" s="0" t="n">
        <f aca="false">IFERROR(FIND("f_",LOWER(BG72)),-1)</f>
        <v>-1</v>
      </c>
      <c r="BI72" s="0" t="n">
        <f aca="false">IF(BH72=-1,-1, VALUE(MID(BG72,BH72+2, IFERROR(FIND(" ",BG72,BH72),999)-BH72-2)))</f>
        <v>-1</v>
      </c>
      <c r="BJ72" s="0" t="str">
        <f aca="false">IF(OR(BH72=-1,IFERROR(INDEX(BH$2:BH$100,BI72),999)&gt;=0),BG72, REPLACE(BG72,BH72,IFERROR(FIND(" ",BG72,BH72),999)-BH72,                   INDEX(BG$2:BG$100,BI72)                  ) )</f>
        <v/>
      </c>
      <c r="BK72" s="0" t="n">
        <f aca="false">IFERROR(FIND("f_",LOWER(BJ72)),-1)</f>
        <v>-1</v>
      </c>
      <c r="BL72" s="0" t="n">
        <f aca="false">IF(BK72=-1,-1, VALUE(MID(BJ72,BK72+2, IFERROR(FIND(" ",BJ72,BK72),999)-BK72-2)))</f>
        <v>-1</v>
      </c>
      <c r="BM72" s="0" t="str">
        <f aca="false">IF(OR(BK72=-1,IFERROR(INDEX(BK$2:BK$100,BL72),999)&gt;=0),BJ72, REPLACE(BJ72,BK72,IFERROR(FIND(" ",BJ72,BK72),999)-BK72,                   INDEX(BJ$2:BJ$100,BL72)                  ) )</f>
        <v/>
      </c>
      <c r="BN72" s="0" t="n">
        <f aca="false">IFERROR(FIND("f_",LOWER(BM72)),-1)</f>
        <v>-1</v>
      </c>
      <c r="BO72" s="0" t="n">
        <f aca="false">IF(BN72=-1,-1, VALUE(MID(BM72,BN72+2, IFERROR(FIND(" ",BM72,BN72),999)-BN72-2)))</f>
        <v>-1</v>
      </c>
      <c r="BP72" s="0" t="str">
        <f aca="false">IF(OR(BN72=-1,IFERROR(INDEX(BN$2:BN$100,BO72),999)&gt;=0),BM72, REPLACE(BM72,BN72,IFERROR(FIND(" ",BM72,BN72),999)-BN72,                   INDEX(BM$2:BM$100,BO72)                  ) )</f>
        <v/>
      </c>
      <c r="BQ72" s="0" t="n">
        <f aca="false">IFERROR(FIND("f_",LOWER(BP72)),-1)</f>
        <v>-1</v>
      </c>
      <c r="BR72" s="0" t="n">
        <f aca="false">IF(BQ72=-1,-1, VALUE(MID(BP72,BQ72+2, IFERROR(FIND(" ",BP72,BQ72),999)-BQ72-2)))</f>
        <v>-1</v>
      </c>
      <c r="BS72" s="0" t="str">
        <f aca="false">IF(OR(BQ72=-1,IFERROR(INDEX(BQ$2:BQ$100,BR72),999)&gt;=0),BP72, REPLACE(BP72,BQ72,IFERROR(FIND(" ",BP72,BQ72),999)-BQ72,                   INDEX(BP$2:BP$100,BR72)                  ) )</f>
        <v/>
      </c>
      <c r="BT72" s="0" t="n">
        <f aca="false">IFERROR(FIND("f_",LOWER(BS72)),-1)</f>
        <v>-1</v>
      </c>
      <c r="BU72" s="0" t="n">
        <f aca="false">IF(BT72=-1,-1, VALUE(MID(BS72,BT72+2, IFERROR(FIND(" ",BS72,BT72),999)-BT72-2)))</f>
        <v>-1</v>
      </c>
      <c r="BV72" s="0" t="str">
        <f aca="false">IF(OR(BT72=-1,IFERROR(INDEX(BT$2:BT$100,BU72),999)&gt;=0),BS72, REPLACE(BS72,BT72,IFERROR(FIND(" ",BS72,BT72),999)-BT72,                   INDEX(BS$2:BS$100,BU72)                  ) )</f>
        <v/>
      </c>
      <c r="BW72" s="0" t="n">
        <f aca="false">IFERROR(FIND("f_",LOWER(BV72)),-1)</f>
        <v>-1</v>
      </c>
      <c r="BX72" s="0" t="n">
        <f aca="false">IF(BW72=-1,-1, VALUE(MID(BV72,BW72+2, IFERROR(FIND(" ",BV72,BW72),999)-BW72-2)))</f>
        <v>-1</v>
      </c>
      <c r="BY72" s="0" t="str">
        <f aca="false">IF(OR(BW72=-1,IFERROR(INDEX(BW$2:BW$100,BX72),999)&gt;=0),BV72, REPLACE(BV72,BW72,IFERROR(FIND(" ",BV72,BW72),999)-BW72,                   INDEX(BV$2:BV$100,BX72)                  ) )</f>
        <v/>
      </c>
      <c r="BZ72" s="0" t="n">
        <f aca="false">IFERROR(FIND("f_",LOWER(BY72)),-1)</f>
        <v>-1</v>
      </c>
      <c r="CA72" s="0" t="n">
        <f aca="false">IF(BZ72=-1,-1, VALUE(MID(BY72,BZ72+2, IFERROR(FIND(" ",BY72,BZ72),999)-BZ72-2)))</f>
        <v>-1</v>
      </c>
      <c r="CB72" s="0" t="str">
        <f aca="false">IF(OR(BZ72=-1,IFERROR(INDEX(BZ$2:BZ$100,CA72),999)&gt;=0),BY72, REPLACE(BY72,BZ72,IFERROR(FIND(" ",BY72,BZ72),999)-BZ72,                   INDEX(BY$2:BY$100,CA72)                  ) )</f>
        <v/>
      </c>
      <c r="CC72" s="0" t="n">
        <f aca="false">IFERROR(FIND("f_",LOWER(CB72)),-1)</f>
        <v>-1</v>
      </c>
      <c r="CD72" s="0" t="n">
        <f aca="false">IF(CC72=-1,-1, VALUE(MID(CB72,CC72+2, IFERROR(FIND(" ",CB72,CC72),999)-CC72-2)))</f>
        <v>-1</v>
      </c>
      <c r="CE72" s="0" t="str">
        <f aca="false">IF(OR(CC72=-1,IFERROR(INDEX(CC$2:CC$100,CD72),999)&gt;=0),CB72, REPLACE(CB72,CC72,IFERROR(FIND(" ",CB72,CC72),999)-CC72,                   INDEX(CB$2:CB$100,CD72)                  ) )</f>
        <v/>
      </c>
      <c r="CF72" s="0" t="n">
        <f aca="false">IFERROR(FIND("f_",LOWER(CE72)),-1)</f>
        <v>-1</v>
      </c>
      <c r="CG72" s="0" t="n">
        <f aca="false">IF(CF72=-1,-1, VALUE(MID(CE72,CF72+2, IFERROR(FIND(" ",CE72,CF72),999)-CF72-2)))</f>
        <v>-1</v>
      </c>
      <c r="CH72" s="0" t="str">
        <f aca="false">IF(OR(CF72=-1,IFERROR(INDEX(CF$2:CF$100,CG72),999)&gt;=0),CE72, REPLACE(CE72,CF72,IFERROR(FIND(" ",CE72,CF72),999)-CF72,                   INDEX(CE$2:CE$100,CG72)                  ) )</f>
        <v/>
      </c>
      <c r="CI72" s="0" t="n">
        <f aca="false">IFERROR(FIND("f_",LOWER(CH72)),-1)</f>
        <v>-1</v>
      </c>
      <c r="CJ72" s="0" t="n">
        <f aca="false">IF(CI72=-1,-1, VALUE(MID(CH72,CI72+2, IFERROR(FIND(" ",CH72,CI72),999)-CI72-2)))</f>
        <v>-1</v>
      </c>
      <c r="CK72" s="0" t="str">
        <f aca="false">IF(OR(CI72=-1,IFERROR(INDEX(CI$2:CI$100,CJ72),999)&gt;=0),CH72, REPLACE(CH72,CI72,IFERROR(FIND(" ",CH72,CI72),999)-CI72,                   INDEX(CH$2:CH$100,CJ72)                  ) )</f>
        <v/>
      </c>
      <c r="CL72" s="0" t="n">
        <f aca="false">IFERROR(FIND("f_",LOWER(CK72)),-1)</f>
        <v>-1</v>
      </c>
      <c r="CM72" s="0" t="n">
        <f aca="false">IF(CL72=-1,-1, VALUE(MID(CK72,CL72+2, IFERROR(FIND(" ",CK72,CL72),999)-CL72-2)))</f>
        <v>-1</v>
      </c>
      <c r="CN72" s="0" t="str">
        <f aca="false">IF(OR(CL72=-1,IFERROR(INDEX(CL$2:CL$100,CM72),999)&gt;=0),CK72, REPLACE(CK72,CL72,IFERROR(FIND(" ",CK72,CL72),999)-CL72,                   INDEX(CK$2:CK$100,CM72)                  ) )</f>
        <v/>
      </c>
      <c r="CO72" s="0" t="n">
        <f aca="false">IFERROR(FIND("f_",LOWER(CN72)),-1)</f>
        <v>-1</v>
      </c>
      <c r="CP72" s="0" t="n">
        <f aca="false">IF(CO72=-1,-1, VALUE(MID(CN72,CO72+2, IFERROR(FIND(" ",CN72,CO72),999)-CO72-2)))</f>
        <v>-1</v>
      </c>
      <c r="CQ72" s="0" t="str">
        <f aca="false">IF(OR(CO72=-1,IFERROR(INDEX(CO$2:CO$100,CP72),999)&gt;=0),CN72, REPLACE(CN72,CO72,IFERROR(FIND(" ",CN72,CO72),999)-CO72,                   INDEX(CN$2:CN$100,CP72)                  ) )</f>
        <v/>
      </c>
      <c r="CR72" s="0" t="n">
        <f aca="false">IFERROR(FIND("f_",LOWER(CQ72)),-1)</f>
        <v>-1</v>
      </c>
      <c r="CS72" s="0" t="n">
        <f aca="false">IF(CR72=-1,-1, VALUE(MID(CQ72,CR72+2, IFERROR(FIND(" ",CQ72,CR72),999)-CR72-2)))</f>
        <v>-1</v>
      </c>
      <c r="CT72" s="0" t="str">
        <f aca="false">IF(OR(CR72=-1,IFERROR(INDEX(CR$2:CR$100,CS72),999)&gt;=0),CQ72, REPLACE(CQ72,CR72,IFERROR(FIND(" ",CQ72,CR72),999)-CR72,                   INDEX(CQ$2:CQ$100,CS72)                  ) )</f>
        <v/>
      </c>
      <c r="CU72" s="0" t="n">
        <f aca="false">IFERROR(FIND("f_",LOWER(CT72)),-1)</f>
        <v>-1</v>
      </c>
      <c r="CV72" s="0" t="n">
        <f aca="false">IF(CU72=-1,-1, VALUE(MID(CT72,CU72+2, IFERROR(FIND(" ",CT72,CU72),999)-CU72-2)))</f>
        <v>-1</v>
      </c>
      <c r="CW72" s="0" t="str">
        <f aca="false">IF(OR(CU72=-1,IFERROR(INDEX(CU$2:CU$100,CV72),999)&gt;=0),CT72, REPLACE(CT72,CU72,IFERROR(FIND(" ",CT72,CU72),999)-CU72,                   INDEX(CT$2:CT$100,CV72)                  ) )</f>
        <v/>
      </c>
      <c r="CX72" s="0" t="n">
        <f aca="false">IFERROR(FIND("f_",LOWER(CW72)),-1)</f>
        <v>-1</v>
      </c>
      <c r="CY72" s="0" t="n">
        <f aca="false">IF(CX72=-1,-1, VALUE(MID(CW72,CX72+2, IFERROR(FIND(" ",CW72,CX72),999)-CX72-2)))</f>
        <v>-1</v>
      </c>
      <c r="CZ72" s="0" t="str">
        <f aca="false">IF(OR(CX72=-1,IFERROR(INDEX(CX$2:CX$100,CY72),999)&gt;=0),CW72, REPLACE(CW72,CX72,IFERROR(FIND(" ",CW72,CX72),999)-CX72,                   INDEX(CW$2:CW$100,CY72)                  ) )</f>
        <v/>
      </c>
      <c r="DA72" s="0" t="n">
        <f aca="false">IFERROR(FIND("f_",LOWER(CZ72)),-1)</f>
        <v>-1</v>
      </c>
      <c r="DB72" s="0" t="n">
        <f aca="false">IF(DA72=-1,-1, VALUE(MID(CZ72,DA72+2, IFERROR(FIND(" ",CZ72,DA72),999)-DA72-2)))</f>
        <v>-1</v>
      </c>
      <c r="DC72" s="0" t="str">
        <f aca="false">IF(OR(DA72=-1,IFERROR(INDEX(DA$2:DA$100,DB72),999)&gt;=0),CZ72, REPLACE(CZ72,DA72,IFERROR(FIND(" ",CZ72,DA72),999)-DA72,                   INDEX(CZ$2:CZ$100,DB72)                  ) )</f>
        <v/>
      </c>
    </row>
    <row r="73" customFormat="false" ht="13.8" hidden="false" customHeight="false" outlineLevel="0" collapsed="false">
      <c r="D73" s="1"/>
      <c r="L73" s="0" t="str">
        <f aca="false">DC73</f>
        <v/>
      </c>
      <c r="O73" s="0" t="e">
        <f aca="false">IF(D73="join", E73&amp;"["&amp;G73&amp;"] = "&amp;F73&amp;"["&amp;G73&amp;"]" &amp;IF(H73="",""," ∧ "&amp;E73&amp;"["&amp;H73&amp;"] = "&amp;F73&amp;"["&amp;H73&amp;"]") &amp;IF(I73="",""," ∧ "&amp;E73&amp;"["&amp;I73&amp;"] = "&amp;F73&amp;"["&amp;I73&amp;"]"), NA())</f>
        <v>#N/A</v>
      </c>
      <c r="P73" s="0" t="e">
        <f aca="false">IFERROR(O73,VLOOKUP($D73,Relrows!$A:$E,5,0))</f>
        <v>#N/A</v>
      </c>
      <c r="Q73" s="0" t="e">
        <f aca="false">SUBSTITUTE(SUBSTITUTE(SUBSTITUTE(P73,"parm1",E73),"parm2",F73),"parm3",G73)</f>
        <v>#N/A</v>
      </c>
      <c r="R73" s="0" t="str">
        <f aca="false">IFERROR(VLOOKUP(ROW($A72),$J$2:$Q$100,COLUMN(Q72)-COLUMN(J72)+1,0),"")</f>
        <v/>
      </c>
      <c r="T73" s="0" t="str">
        <f aca="false">R73</f>
        <v/>
      </c>
      <c r="U73" s="0" t="n">
        <f aca="false">IFERROR(FIND("f_",LOWER(T73)),-1)</f>
        <v>-1</v>
      </c>
      <c r="V73" s="0" t="n">
        <f aca="false">IF(U73=-1,-1, VALUE(MID(T73,U73+2, IFERROR(FIND(" ",T73,U73),999)-U73-2)))</f>
        <v>-1</v>
      </c>
      <c r="W73" s="0" t="str">
        <f aca="false">IF(OR(U73=-1,IFERROR(INDEX(U$2:U$100,V73),999)&gt;=0),T73, REPLACE(T73,U73,IFERROR(FIND(" ",T73,U73),999)-U73,                   INDEX(T$2:T$100,V73)                  ) )</f>
        <v/>
      </c>
      <c r="X73" s="0" t="n">
        <f aca="false">IFERROR(FIND("f_",LOWER(W73)),-1)</f>
        <v>-1</v>
      </c>
      <c r="Y73" s="0" t="n">
        <f aca="false">IF(X73=-1,-1, VALUE(MID(W73,X73+2, IFERROR(FIND(" ",W73,X73),999)-X73-2)))</f>
        <v>-1</v>
      </c>
      <c r="Z73" s="0" t="str">
        <f aca="false">IF(OR(X73=-1,IFERROR(INDEX(X$2:X$100,Y73),999)&gt;=0),W73, REPLACE(W73,X73,IFERROR(FIND(" ",W73,X73),999)-X73,                   INDEX(W$2:W$100,Y73)                  ) )</f>
        <v/>
      </c>
      <c r="AA73" s="0" t="n">
        <f aca="false">IFERROR(FIND("f_",LOWER(Z73)),-1)</f>
        <v>-1</v>
      </c>
      <c r="AB73" s="0" t="n">
        <f aca="false">IF(AA73=-1,-1, VALUE(MID(Z73,AA73+2, IFERROR(FIND(" ",Z73,AA73),999)-AA73-2)))</f>
        <v>-1</v>
      </c>
      <c r="AC73" s="0" t="str">
        <f aca="false">IF(OR(AA73=-1,IFERROR(INDEX(AA$2:AA$100,AB73),999)&gt;=0),Z73, REPLACE(Z73,AA73,IFERROR(FIND(" ",Z73,AA73),999)-AA73,                   INDEX(Z$2:Z$100,AB73)                  ) )</f>
        <v/>
      </c>
      <c r="AD73" s="0" t="n">
        <f aca="false">IFERROR(FIND("f_",LOWER(AC73)),-1)</f>
        <v>-1</v>
      </c>
      <c r="AE73" s="0" t="n">
        <f aca="false">IF(AD73=-1,-1, VALUE(MID(AC73,AD73+2, IFERROR(FIND(" ",AC73,AD73),999)-AD73-2)))</f>
        <v>-1</v>
      </c>
      <c r="AF73" s="0" t="str">
        <f aca="false">IF(OR(AD73=-1,IFERROR(INDEX(AD$2:AD$100,AE73),999)&gt;=0),AC73, REPLACE(AC73,AD73,IFERROR(FIND(" ",AC73,AD73),999)-AD73,                   INDEX(AC$2:AC$100,AE73)                  ) )</f>
        <v/>
      </c>
      <c r="AG73" s="0" t="n">
        <f aca="false">IFERROR(FIND("f_",LOWER(AF73)),-1)</f>
        <v>-1</v>
      </c>
      <c r="AH73" s="0" t="n">
        <f aca="false">IF(AG73=-1,-1, VALUE(MID(AF73,AG73+2, IFERROR(FIND(" ",AF73,AG73),999)-AG73-2)))</f>
        <v>-1</v>
      </c>
      <c r="AI73" s="0" t="str">
        <f aca="false">IF(OR(AG73=-1,IFERROR(INDEX(AG$2:AG$100,AH73),999)&gt;=0),AF73, REPLACE(AF73,AG73,IFERROR(FIND(" ",AF73,AG73),999)-AG73,                   INDEX(AF$2:AF$100,AH73)                  ) )</f>
        <v/>
      </c>
      <c r="AJ73" s="0" t="n">
        <f aca="false">IFERROR(FIND("f_",LOWER(AI73)),-1)</f>
        <v>-1</v>
      </c>
      <c r="AK73" s="0" t="n">
        <f aca="false">IF(AJ73=-1,-1, VALUE(MID(AI73,AJ73+2, IFERROR(FIND(" ",AI73,AJ73),999)-AJ73-2)))</f>
        <v>-1</v>
      </c>
      <c r="AL73" s="0" t="str">
        <f aca="false">IF(OR(AJ73=-1,IFERROR(INDEX(AJ$2:AJ$100,AK73),999)&gt;=0),AI73, REPLACE(AI73,AJ73,IFERROR(FIND(" ",AI73,AJ73),999)-AJ73,                   INDEX(AI$2:AI$100,AK73)                  ) )</f>
        <v/>
      </c>
      <c r="AM73" s="0" t="n">
        <f aca="false">IFERROR(FIND("f_",LOWER(AL73)),-1)</f>
        <v>-1</v>
      </c>
      <c r="AN73" s="0" t="n">
        <f aca="false">IF(AM73=-1,-1, VALUE(MID(AL73,AM73+2, IFERROR(FIND(" ",AL73,AM73),999)-AM73-2)))</f>
        <v>-1</v>
      </c>
      <c r="AO73" s="0" t="str">
        <f aca="false">IF(OR(AM73=-1,IFERROR(INDEX(AM$2:AM$100,AN73),999)&gt;=0),AL73, REPLACE(AL73,AM73,IFERROR(FIND(" ",AL73,AM73),999)-AM73,                   INDEX(AL$2:AL$100,AN73)                  ) )</f>
        <v/>
      </c>
      <c r="AP73" s="0" t="n">
        <f aca="false">IFERROR(FIND("f_",LOWER(AO73)),-1)</f>
        <v>-1</v>
      </c>
      <c r="AQ73" s="0" t="n">
        <f aca="false">IF(AP73=-1,-1, VALUE(MID(AO73,AP73+2, IFERROR(FIND(" ",AO73,AP73),999)-AP73-2)))</f>
        <v>-1</v>
      </c>
      <c r="AR73" s="0" t="str">
        <f aca="false">IF(OR(AP73=-1,IFERROR(INDEX(AP$2:AP$100,AQ73),999)&gt;=0),AO73, REPLACE(AO73,AP73,IFERROR(FIND(" ",AO73,AP73),999)-AP73,                   INDEX(AO$2:AO$100,AQ73)                  ) )</f>
        <v/>
      </c>
      <c r="AS73" s="0" t="n">
        <f aca="false">IFERROR(FIND("f_",LOWER(AR73)),-1)</f>
        <v>-1</v>
      </c>
      <c r="AT73" s="0" t="n">
        <f aca="false">IF(AS73=-1,-1, VALUE(MID(AR73,AS73+2, IFERROR(FIND(" ",AR73,AS73),999)-AS73-2)))</f>
        <v>-1</v>
      </c>
      <c r="AU73" s="0" t="str">
        <f aca="false">IF(OR(AS73=-1,IFERROR(INDEX(AS$2:AS$100,AT73),999)&gt;=0),AR73, REPLACE(AR73,AS73,IFERROR(FIND(" ",AR73,AS73),999)-AS73,                   INDEX(AR$2:AR$100,AT73)                  ) )</f>
        <v/>
      </c>
      <c r="AV73" s="0" t="n">
        <f aca="false">IFERROR(FIND("f_",LOWER(AU73)),-1)</f>
        <v>-1</v>
      </c>
      <c r="AW73" s="0" t="n">
        <f aca="false">IF(AV73=-1,-1, VALUE(MID(AU73,AV73+2, IFERROR(FIND(" ",AU73,AV73),999)-AV73-2)))</f>
        <v>-1</v>
      </c>
      <c r="AX73" s="0" t="str">
        <f aca="false">IF(OR(AV73=-1,IFERROR(INDEX(AV$2:AV$100,AW73),999)&gt;=0),AU73, REPLACE(AU73,AV73,IFERROR(FIND(" ",AU73,AV73),999)-AV73,                   INDEX(AU$2:AU$100,AW73)                  ) )</f>
        <v/>
      </c>
      <c r="AY73" s="0" t="n">
        <f aca="false">IFERROR(FIND("f_",LOWER(AX73)),-1)</f>
        <v>-1</v>
      </c>
      <c r="AZ73" s="0" t="n">
        <f aca="false">IF(AY73=-1,-1, VALUE(MID(AX73,AY73+2, IFERROR(FIND(" ",AX73,AY73),999)-AY73-2)))</f>
        <v>-1</v>
      </c>
      <c r="BA73" s="0" t="str">
        <f aca="false">IF(OR(AY73=-1,IFERROR(INDEX(AY$2:AY$100,AZ73),999)&gt;=0),AX73, REPLACE(AX73,AY73,IFERROR(FIND(" ",AX73,AY73),999)-AY73,                   INDEX(AX$2:AX$100,AZ73)                  ) )</f>
        <v/>
      </c>
      <c r="BB73" s="0" t="n">
        <f aca="false">IFERROR(FIND("f_",LOWER(BA73)),-1)</f>
        <v>-1</v>
      </c>
      <c r="BC73" s="0" t="n">
        <f aca="false">IF(BB73=-1,-1, VALUE(MID(BA73,BB73+2, IFERROR(FIND(" ",BA73,BB73),999)-BB73-2)))</f>
        <v>-1</v>
      </c>
      <c r="BD73" s="0" t="str">
        <f aca="false">IF(OR(BB73=-1,IFERROR(INDEX(BB$2:BB$100,BC73),999)&gt;=0),BA73, REPLACE(BA73,BB73,IFERROR(FIND(" ",BA73,BB73),999)-BB73,                   INDEX(BA$2:BA$100,BC73)                  ) )</f>
        <v/>
      </c>
      <c r="BE73" s="0" t="n">
        <f aca="false">IFERROR(FIND("f_",LOWER(BD73)),-1)</f>
        <v>-1</v>
      </c>
      <c r="BF73" s="0" t="n">
        <f aca="false">IF(BE73=-1,-1, VALUE(MID(BD73,BE73+2, IFERROR(FIND(" ",BD73,BE73),999)-BE73-2)))</f>
        <v>-1</v>
      </c>
      <c r="BG73" s="0" t="str">
        <f aca="false">IF(OR(BE73=-1,IFERROR(INDEX(BE$2:BE$100,BF73),999)&gt;=0),BD73, REPLACE(BD73,BE73,IFERROR(FIND(" ",BD73,BE73),999)-BE73,                   INDEX(BD$2:BD$100,BF73)                  ) )</f>
        <v/>
      </c>
      <c r="BH73" s="0" t="n">
        <f aca="false">IFERROR(FIND("f_",LOWER(BG73)),-1)</f>
        <v>-1</v>
      </c>
      <c r="BI73" s="0" t="n">
        <f aca="false">IF(BH73=-1,-1, VALUE(MID(BG73,BH73+2, IFERROR(FIND(" ",BG73,BH73),999)-BH73-2)))</f>
        <v>-1</v>
      </c>
      <c r="BJ73" s="0" t="str">
        <f aca="false">IF(OR(BH73=-1,IFERROR(INDEX(BH$2:BH$100,BI73),999)&gt;=0),BG73, REPLACE(BG73,BH73,IFERROR(FIND(" ",BG73,BH73),999)-BH73,                   INDEX(BG$2:BG$100,BI73)                  ) )</f>
        <v/>
      </c>
      <c r="BK73" s="0" t="n">
        <f aca="false">IFERROR(FIND("f_",LOWER(BJ73)),-1)</f>
        <v>-1</v>
      </c>
      <c r="BL73" s="0" t="n">
        <f aca="false">IF(BK73=-1,-1, VALUE(MID(BJ73,BK73+2, IFERROR(FIND(" ",BJ73,BK73),999)-BK73-2)))</f>
        <v>-1</v>
      </c>
      <c r="BM73" s="0" t="str">
        <f aca="false">IF(OR(BK73=-1,IFERROR(INDEX(BK$2:BK$100,BL73),999)&gt;=0),BJ73, REPLACE(BJ73,BK73,IFERROR(FIND(" ",BJ73,BK73),999)-BK73,                   INDEX(BJ$2:BJ$100,BL73)                  ) )</f>
        <v/>
      </c>
      <c r="BN73" s="0" t="n">
        <f aca="false">IFERROR(FIND("f_",LOWER(BM73)),-1)</f>
        <v>-1</v>
      </c>
      <c r="BO73" s="0" t="n">
        <f aca="false">IF(BN73=-1,-1, VALUE(MID(BM73,BN73+2, IFERROR(FIND(" ",BM73,BN73),999)-BN73-2)))</f>
        <v>-1</v>
      </c>
      <c r="BP73" s="0" t="str">
        <f aca="false">IF(OR(BN73=-1,IFERROR(INDEX(BN$2:BN$100,BO73),999)&gt;=0),BM73, REPLACE(BM73,BN73,IFERROR(FIND(" ",BM73,BN73),999)-BN73,                   INDEX(BM$2:BM$100,BO73)                  ) )</f>
        <v/>
      </c>
      <c r="BQ73" s="0" t="n">
        <f aca="false">IFERROR(FIND("f_",LOWER(BP73)),-1)</f>
        <v>-1</v>
      </c>
      <c r="BR73" s="0" t="n">
        <f aca="false">IF(BQ73=-1,-1, VALUE(MID(BP73,BQ73+2, IFERROR(FIND(" ",BP73,BQ73),999)-BQ73-2)))</f>
        <v>-1</v>
      </c>
      <c r="BS73" s="0" t="str">
        <f aca="false">IF(OR(BQ73=-1,IFERROR(INDEX(BQ$2:BQ$100,BR73),999)&gt;=0),BP73, REPLACE(BP73,BQ73,IFERROR(FIND(" ",BP73,BQ73),999)-BQ73,                   INDEX(BP$2:BP$100,BR73)                  ) )</f>
        <v/>
      </c>
      <c r="BT73" s="0" t="n">
        <f aca="false">IFERROR(FIND("f_",LOWER(BS73)),-1)</f>
        <v>-1</v>
      </c>
      <c r="BU73" s="0" t="n">
        <f aca="false">IF(BT73=-1,-1, VALUE(MID(BS73,BT73+2, IFERROR(FIND(" ",BS73,BT73),999)-BT73-2)))</f>
        <v>-1</v>
      </c>
      <c r="BV73" s="0" t="str">
        <f aca="false">IF(OR(BT73=-1,IFERROR(INDEX(BT$2:BT$100,BU73),999)&gt;=0),BS73, REPLACE(BS73,BT73,IFERROR(FIND(" ",BS73,BT73),999)-BT73,                   INDEX(BS$2:BS$100,BU73)                  ) )</f>
        <v/>
      </c>
      <c r="BW73" s="0" t="n">
        <f aca="false">IFERROR(FIND("f_",LOWER(BV73)),-1)</f>
        <v>-1</v>
      </c>
      <c r="BX73" s="0" t="n">
        <f aca="false">IF(BW73=-1,-1, VALUE(MID(BV73,BW73+2, IFERROR(FIND(" ",BV73,BW73),999)-BW73-2)))</f>
        <v>-1</v>
      </c>
      <c r="BY73" s="0" t="str">
        <f aca="false">IF(OR(BW73=-1,IFERROR(INDEX(BW$2:BW$100,BX73),999)&gt;=0),BV73, REPLACE(BV73,BW73,IFERROR(FIND(" ",BV73,BW73),999)-BW73,                   INDEX(BV$2:BV$100,BX73)                  ) )</f>
        <v/>
      </c>
      <c r="BZ73" s="0" t="n">
        <f aca="false">IFERROR(FIND("f_",LOWER(BY73)),-1)</f>
        <v>-1</v>
      </c>
      <c r="CA73" s="0" t="n">
        <f aca="false">IF(BZ73=-1,-1, VALUE(MID(BY73,BZ73+2, IFERROR(FIND(" ",BY73,BZ73),999)-BZ73-2)))</f>
        <v>-1</v>
      </c>
      <c r="CB73" s="0" t="str">
        <f aca="false">IF(OR(BZ73=-1,IFERROR(INDEX(BZ$2:BZ$100,CA73),999)&gt;=0),BY73, REPLACE(BY73,BZ73,IFERROR(FIND(" ",BY73,BZ73),999)-BZ73,                   INDEX(BY$2:BY$100,CA73)                  ) )</f>
        <v/>
      </c>
      <c r="CC73" s="0" t="n">
        <f aca="false">IFERROR(FIND("f_",LOWER(CB73)),-1)</f>
        <v>-1</v>
      </c>
      <c r="CD73" s="0" t="n">
        <f aca="false">IF(CC73=-1,-1, VALUE(MID(CB73,CC73+2, IFERROR(FIND(" ",CB73,CC73),999)-CC73-2)))</f>
        <v>-1</v>
      </c>
      <c r="CE73" s="0" t="str">
        <f aca="false">IF(OR(CC73=-1,IFERROR(INDEX(CC$2:CC$100,CD73),999)&gt;=0),CB73, REPLACE(CB73,CC73,IFERROR(FIND(" ",CB73,CC73),999)-CC73,                   INDEX(CB$2:CB$100,CD73)                  ) )</f>
        <v/>
      </c>
      <c r="CF73" s="0" t="n">
        <f aca="false">IFERROR(FIND("f_",LOWER(CE73)),-1)</f>
        <v>-1</v>
      </c>
      <c r="CG73" s="0" t="n">
        <f aca="false">IF(CF73=-1,-1, VALUE(MID(CE73,CF73+2, IFERROR(FIND(" ",CE73,CF73),999)-CF73-2)))</f>
        <v>-1</v>
      </c>
      <c r="CH73" s="0" t="str">
        <f aca="false">IF(OR(CF73=-1,IFERROR(INDEX(CF$2:CF$100,CG73),999)&gt;=0),CE73, REPLACE(CE73,CF73,IFERROR(FIND(" ",CE73,CF73),999)-CF73,                   INDEX(CE$2:CE$100,CG73)                  ) )</f>
        <v/>
      </c>
      <c r="CI73" s="0" t="n">
        <f aca="false">IFERROR(FIND("f_",LOWER(CH73)),-1)</f>
        <v>-1</v>
      </c>
      <c r="CJ73" s="0" t="n">
        <f aca="false">IF(CI73=-1,-1, VALUE(MID(CH73,CI73+2, IFERROR(FIND(" ",CH73,CI73),999)-CI73-2)))</f>
        <v>-1</v>
      </c>
      <c r="CK73" s="0" t="str">
        <f aca="false">IF(OR(CI73=-1,IFERROR(INDEX(CI$2:CI$100,CJ73),999)&gt;=0),CH73, REPLACE(CH73,CI73,IFERROR(FIND(" ",CH73,CI73),999)-CI73,                   INDEX(CH$2:CH$100,CJ73)                  ) )</f>
        <v/>
      </c>
      <c r="CL73" s="0" t="n">
        <f aca="false">IFERROR(FIND("f_",LOWER(CK73)),-1)</f>
        <v>-1</v>
      </c>
      <c r="CM73" s="0" t="n">
        <f aca="false">IF(CL73=-1,-1, VALUE(MID(CK73,CL73+2, IFERROR(FIND(" ",CK73,CL73),999)-CL73-2)))</f>
        <v>-1</v>
      </c>
      <c r="CN73" s="0" t="str">
        <f aca="false">IF(OR(CL73=-1,IFERROR(INDEX(CL$2:CL$100,CM73),999)&gt;=0),CK73, REPLACE(CK73,CL73,IFERROR(FIND(" ",CK73,CL73),999)-CL73,                   INDEX(CK$2:CK$100,CM73)                  ) )</f>
        <v/>
      </c>
      <c r="CO73" s="0" t="n">
        <f aca="false">IFERROR(FIND("f_",LOWER(CN73)),-1)</f>
        <v>-1</v>
      </c>
      <c r="CP73" s="0" t="n">
        <f aca="false">IF(CO73=-1,-1, VALUE(MID(CN73,CO73+2, IFERROR(FIND(" ",CN73,CO73),999)-CO73-2)))</f>
        <v>-1</v>
      </c>
      <c r="CQ73" s="0" t="str">
        <f aca="false">IF(OR(CO73=-1,IFERROR(INDEX(CO$2:CO$100,CP73),999)&gt;=0),CN73, REPLACE(CN73,CO73,IFERROR(FIND(" ",CN73,CO73),999)-CO73,                   INDEX(CN$2:CN$100,CP73)                  ) )</f>
        <v/>
      </c>
      <c r="CR73" s="0" t="n">
        <f aca="false">IFERROR(FIND("f_",LOWER(CQ73)),-1)</f>
        <v>-1</v>
      </c>
      <c r="CS73" s="0" t="n">
        <f aca="false">IF(CR73=-1,-1, VALUE(MID(CQ73,CR73+2, IFERROR(FIND(" ",CQ73,CR73),999)-CR73-2)))</f>
        <v>-1</v>
      </c>
      <c r="CT73" s="0" t="str">
        <f aca="false">IF(OR(CR73=-1,IFERROR(INDEX(CR$2:CR$100,CS73),999)&gt;=0),CQ73, REPLACE(CQ73,CR73,IFERROR(FIND(" ",CQ73,CR73),999)-CR73,                   INDEX(CQ$2:CQ$100,CS73)                  ) )</f>
        <v/>
      </c>
      <c r="CU73" s="0" t="n">
        <f aca="false">IFERROR(FIND("f_",LOWER(CT73)),-1)</f>
        <v>-1</v>
      </c>
      <c r="CV73" s="0" t="n">
        <f aca="false">IF(CU73=-1,-1, VALUE(MID(CT73,CU73+2, IFERROR(FIND(" ",CT73,CU73),999)-CU73-2)))</f>
        <v>-1</v>
      </c>
      <c r="CW73" s="0" t="str">
        <f aca="false">IF(OR(CU73=-1,IFERROR(INDEX(CU$2:CU$100,CV73),999)&gt;=0),CT73, REPLACE(CT73,CU73,IFERROR(FIND(" ",CT73,CU73),999)-CU73,                   INDEX(CT$2:CT$100,CV73)                  ) )</f>
        <v/>
      </c>
      <c r="CX73" s="0" t="n">
        <f aca="false">IFERROR(FIND("f_",LOWER(CW73)),-1)</f>
        <v>-1</v>
      </c>
      <c r="CY73" s="0" t="n">
        <f aca="false">IF(CX73=-1,-1, VALUE(MID(CW73,CX73+2, IFERROR(FIND(" ",CW73,CX73),999)-CX73-2)))</f>
        <v>-1</v>
      </c>
      <c r="CZ73" s="0" t="str">
        <f aca="false">IF(OR(CX73=-1,IFERROR(INDEX(CX$2:CX$100,CY73),999)&gt;=0),CW73, REPLACE(CW73,CX73,IFERROR(FIND(" ",CW73,CX73),999)-CX73,                   INDEX(CW$2:CW$100,CY73)                  ) )</f>
        <v/>
      </c>
      <c r="DA73" s="0" t="n">
        <f aca="false">IFERROR(FIND("f_",LOWER(CZ73)),-1)</f>
        <v>-1</v>
      </c>
      <c r="DB73" s="0" t="n">
        <f aca="false">IF(DA73=-1,-1, VALUE(MID(CZ73,DA73+2, IFERROR(FIND(" ",CZ73,DA73),999)-DA73-2)))</f>
        <v>-1</v>
      </c>
      <c r="DC73" s="0" t="str">
        <f aca="false">IF(OR(DA73=-1,IFERROR(INDEX(DA$2:DA$100,DB73),999)&gt;=0),CZ73, REPLACE(CZ73,DA73,IFERROR(FIND(" ",CZ73,DA73),999)-DA73,                   INDEX(CZ$2:CZ$100,DB73)                  ) )</f>
        <v/>
      </c>
    </row>
    <row r="74" customFormat="false" ht="13.8" hidden="false" customHeight="false" outlineLevel="0" collapsed="false">
      <c r="D74" s="1"/>
      <c r="L74" s="0" t="str">
        <f aca="false">DC74</f>
        <v/>
      </c>
      <c r="O74" s="0" t="e">
        <f aca="false">IF(D74="join", E74&amp;"["&amp;G74&amp;"] = "&amp;F74&amp;"["&amp;G74&amp;"]" &amp;IF(H74="",""," ∧ "&amp;E74&amp;"["&amp;H74&amp;"] = "&amp;F74&amp;"["&amp;H74&amp;"]") &amp;IF(I74="",""," ∧ "&amp;E74&amp;"["&amp;I74&amp;"] = "&amp;F74&amp;"["&amp;I74&amp;"]"), NA())</f>
        <v>#N/A</v>
      </c>
      <c r="P74" s="0" t="e">
        <f aca="false">IFERROR(O74,VLOOKUP($D74,Relrows!$A:$E,5,0))</f>
        <v>#N/A</v>
      </c>
      <c r="Q74" s="0" t="e">
        <f aca="false">SUBSTITUTE(SUBSTITUTE(SUBSTITUTE(P74,"parm1",E74),"parm2",F74),"parm3",G74)</f>
        <v>#N/A</v>
      </c>
      <c r="R74" s="0" t="str">
        <f aca="false">IFERROR(VLOOKUP(ROW($A73),$J$2:$Q$100,COLUMN(Q73)-COLUMN(J73)+1,0),"")</f>
        <v/>
      </c>
      <c r="T74" s="0" t="str">
        <f aca="false">R74</f>
        <v/>
      </c>
      <c r="U74" s="0" t="n">
        <f aca="false">IFERROR(FIND("f_",LOWER(T74)),-1)</f>
        <v>-1</v>
      </c>
      <c r="V74" s="0" t="n">
        <f aca="false">IF(U74=-1,-1, VALUE(MID(T74,U74+2, IFERROR(FIND(" ",T74,U74),999)-U74-2)))</f>
        <v>-1</v>
      </c>
      <c r="W74" s="0" t="str">
        <f aca="false">IF(OR(U74=-1,IFERROR(INDEX(U$2:U$100,V74),999)&gt;=0),T74, REPLACE(T74,U74,IFERROR(FIND(" ",T74,U74),999)-U74,                   INDEX(T$2:T$100,V74)                  ) )</f>
        <v/>
      </c>
      <c r="X74" s="0" t="n">
        <f aca="false">IFERROR(FIND("f_",LOWER(W74)),-1)</f>
        <v>-1</v>
      </c>
      <c r="Y74" s="0" t="n">
        <f aca="false">IF(X74=-1,-1, VALUE(MID(W74,X74+2, IFERROR(FIND(" ",W74,X74),999)-X74-2)))</f>
        <v>-1</v>
      </c>
      <c r="Z74" s="0" t="str">
        <f aca="false">IF(OR(X74=-1,IFERROR(INDEX(X$2:X$100,Y74),999)&gt;=0),W74, REPLACE(W74,X74,IFERROR(FIND(" ",W74,X74),999)-X74,                   INDEX(W$2:W$100,Y74)                  ) )</f>
        <v/>
      </c>
      <c r="AA74" s="0" t="n">
        <f aca="false">IFERROR(FIND("f_",LOWER(Z74)),-1)</f>
        <v>-1</v>
      </c>
      <c r="AB74" s="0" t="n">
        <f aca="false">IF(AA74=-1,-1, VALUE(MID(Z74,AA74+2, IFERROR(FIND(" ",Z74,AA74),999)-AA74-2)))</f>
        <v>-1</v>
      </c>
      <c r="AC74" s="0" t="str">
        <f aca="false">IF(OR(AA74=-1,IFERROR(INDEX(AA$2:AA$100,AB74),999)&gt;=0),Z74, REPLACE(Z74,AA74,IFERROR(FIND(" ",Z74,AA74),999)-AA74,                   INDEX(Z$2:Z$100,AB74)                  ) )</f>
        <v/>
      </c>
      <c r="AD74" s="0" t="n">
        <f aca="false">IFERROR(FIND("f_",LOWER(AC74)),-1)</f>
        <v>-1</v>
      </c>
      <c r="AE74" s="0" t="n">
        <f aca="false">IF(AD74=-1,-1, VALUE(MID(AC74,AD74+2, IFERROR(FIND(" ",AC74,AD74),999)-AD74-2)))</f>
        <v>-1</v>
      </c>
      <c r="AF74" s="0" t="str">
        <f aca="false">IF(OR(AD74=-1,IFERROR(INDEX(AD$2:AD$100,AE74),999)&gt;=0),AC74, REPLACE(AC74,AD74,IFERROR(FIND(" ",AC74,AD74),999)-AD74,                   INDEX(AC$2:AC$100,AE74)                  ) )</f>
        <v/>
      </c>
      <c r="AG74" s="0" t="n">
        <f aca="false">IFERROR(FIND("f_",LOWER(AF74)),-1)</f>
        <v>-1</v>
      </c>
      <c r="AH74" s="0" t="n">
        <f aca="false">IF(AG74=-1,-1, VALUE(MID(AF74,AG74+2, IFERROR(FIND(" ",AF74,AG74),999)-AG74-2)))</f>
        <v>-1</v>
      </c>
      <c r="AI74" s="0" t="str">
        <f aca="false">IF(OR(AG74=-1,IFERROR(INDEX(AG$2:AG$100,AH74),999)&gt;=0),AF74, REPLACE(AF74,AG74,IFERROR(FIND(" ",AF74,AG74),999)-AG74,                   INDEX(AF$2:AF$100,AH74)                  ) )</f>
        <v/>
      </c>
      <c r="AJ74" s="0" t="n">
        <f aca="false">IFERROR(FIND("f_",LOWER(AI74)),-1)</f>
        <v>-1</v>
      </c>
      <c r="AK74" s="0" t="n">
        <f aca="false">IF(AJ74=-1,-1, VALUE(MID(AI74,AJ74+2, IFERROR(FIND(" ",AI74,AJ74),999)-AJ74-2)))</f>
        <v>-1</v>
      </c>
      <c r="AL74" s="0" t="str">
        <f aca="false">IF(OR(AJ74=-1,IFERROR(INDEX(AJ$2:AJ$100,AK74),999)&gt;=0),AI74, REPLACE(AI74,AJ74,IFERROR(FIND(" ",AI74,AJ74),999)-AJ74,                   INDEX(AI$2:AI$100,AK74)                  ) )</f>
        <v/>
      </c>
      <c r="AM74" s="0" t="n">
        <f aca="false">IFERROR(FIND("f_",LOWER(AL74)),-1)</f>
        <v>-1</v>
      </c>
      <c r="AN74" s="0" t="n">
        <f aca="false">IF(AM74=-1,-1, VALUE(MID(AL74,AM74+2, IFERROR(FIND(" ",AL74,AM74),999)-AM74-2)))</f>
        <v>-1</v>
      </c>
      <c r="AO74" s="0" t="str">
        <f aca="false">IF(OR(AM74=-1,IFERROR(INDEX(AM$2:AM$100,AN74),999)&gt;=0),AL74, REPLACE(AL74,AM74,IFERROR(FIND(" ",AL74,AM74),999)-AM74,                   INDEX(AL$2:AL$100,AN74)                  ) )</f>
        <v/>
      </c>
      <c r="AP74" s="0" t="n">
        <f aca="false">IFERROR(FIND("f_",LOWER(AO74)),-1)</f>
        <v>-1</v>
      </c>
      <c r="AQ74" s="0" t="n">
        <f aca="false">IF(AP74=-1,-1, VALUE(MID(AO74,AP74+2, IFERROR(FIND(" ",AO74,AP74),999)-AP74-2)))</f>
        <v>-1</v>
      </c>
      <c r="AR74" s="0" t="str">
        <f aca="false">IF(OR(AP74=-1,IFERROR(INDEX(AP$2:AP$100,AQ74),999)&gt;=0),AO74, REPLACE(AO74,AP74,IFERROR(FIND(" ",AO74,AP74),999)-AP74,                   INDEX(AO$2:AO$100,AQ74)                  ) )</f>
        <v/>
      </c>
      <c r="AS74" s="0" t="n">
        <f aca="false">IFERROR(FIND("f_",LOWER(AR74)),-1)</f>
        <v>-1</v>
      </c>
      <c r="AT74" s="0" t="n">
        <f aca="false">IF(AS74=-1,-1, VALUE(MID(AR74,AS74+2, IFERROR(FIND(" ",AR74,AS74),999)-AS74-2)))</f>
        <v>-1</v>
      </c>
      <c r="AU74" s="0" t="str">
        <f aca="false">IF(OR(AS74=-1,IFERROR(INDEX(AS$2:AS$100,AT74),999)&gt;=0),AR74, REPLACE(AR74,AS74,IFERROR(FIND(" ",AR74,AS74),999)-AS74,                   INDEX(AR$2:AR$100,AT74)                  ) )</f>
        <v/>
      </c>
      <c r="AV74" s="0" t="n">
        <f aca="false">IFERROR(FIND("f_",LOWER(AU74)),-1)</f>
        <v>-1</v>
      </c>
      <c r="AW74" s="0" t="n">
        <f aca="false">IF(AV74=-1,-1, VALUE(MID(AU74,AV74+2, IFERROR(FIND(" ",AU74,AV74),999)-AV74-2)))</f>
        <v>-1</v>
      </c>
      <c r="AX74" s="0" t="str">
        <f aca="false">IF(OR(AV74=-1,IFERROR(INDEX(AV$2:AV$100,AW74),999)&gt;=0),AU74, REPLACE(AU74,AV74,IFERROR(FIND(" ",AU74,AV74),999)-AV74,                   INDEX(AU$2:AU$100,AW74)                  ) )</f>
        <v/>
      </c>
      <c r="AY74" s="0" t="n">
        <f aca="false">IFERROR(FIND("f_",LOWER(AX74)),-1)</f>
        <v>-1</v>
      </c>
      <c r="AZ74" s="0" t="n">
        <f aca="false">IF(AY74=-1,-1, VALUE(MID(AX74,AY74+2, IFERROR(FIND(" ",AX74,AY74),999)-AY74-2)))</f>
        <v>-1</v>
      </c>
      <c r="BA74" s="0" t="str">
        <f aca="false">IF(OR(AY74=-1,IFERROR(INDEX(AY$2:AY$100,AZ74),999)&gt;=0),AX74, REPLACE(AX74,AY74,IFERROR(FIND(" ",AX74,AY74),999)-AY74,                   INDEX(AX$2:AX$100,AZ74)                  ) )</f>
        <v/>
      </c>
      <c r="BB74" s="0" t="n">
        <f aca="false">IFERROR(FIND("f_",LOWER(BA74)),-1)</f>
        <v>-1</v>
      </c>
      <c r="BC74" s="0" t="n">
        <f aca="false">IF(BB74=-1,-1, VALUE(MID(BA74,BB74+2, IFERROR(FIND(" ",BA74,BB74),999)-BB74-2)))</f>
        <v>-1</v>
      </c>
      <c r="BD74" s="0" t="str">
        <f aca="false">IF(OR(BB74=-1,IFERROR(INDEX(BB$2:BB$100,BC74),999)&gt;=0),BA74, REPLACE(BA74,BB74,IFERROR(FIND(" ",BA74,BB74),999)-BB74,                   INDEX(BA$2:BA$100,BC74)                  ) )</f>
        <v/>
      </c>
      <c r="BE74" s="0" t="n">
        <f aca="false">IFERROR(FIND("f_",LOWER(BD74)),-1)</f>
        <v>-1</v>
      </c>
      <c r="BF74" s="0" t="n">
        <f aca="false">IF(BE74=-1,-1, VALUE(MID(BD74,BE74+2, IFERROR(FIND(" ",BD74,BE74),999)-BE74-2)))</f>
        <v>-1</v>
      </c>
      <c r="BG74" s="0" t="str">
        <f aca="false">IF(OR(BE74=-1,IFERROR(INDEX(BE$2:BE$100,BF74),999)&gt;=0),BD74, REPLACE(BD74,BE74,IFERROR(FIND(" ",BD74,BE74),999)-BE74,                   INDEX(BD$2:BD$100,BF74)                  ) )</f>
        <v/>
      </c>
      <c r="BH74" s="0" t="n">
        <f aca="false">IFERROR(FIND("f_",LOWER(BG74)),-1)</f>
        <v>-1</v>
      </c>
      <c r="BI74" s="0" t="n">
        <f aca="false">IF(BH74=-1,-1, VALUE(MID(BG74,BH74+2, IFERROR(FIND(" ",BG74,BH74),999)-BH74-2)))</f>
        <v>-1</v>
      </c>
      <c r="BJ74" s="0" t="str">
        <f aca="false">IF(OR(BH74=-1,IFERROR(INDEX(BH$2:BH$100,BI74),999)&gt;=0),BG74, REPLACE(BG74,BH74,IFERROR(FIND(" ",BG74,BH74),999)-BH74,                   INDEX(BG$2:BG$100,BI74)                  ) )</f>
        <v/>
      </c>
      <c r="BK74" s="0" t="n">
        <f aca="false">IFERROR(FIND("f_",LOWER(BJ74)),-1)</f>
        <v>-1</v>
      </c>
      <c r="BL74" s="0" t="n">
        <f aca="false">IF(BK74=-1,-1, VALUE(MID(BJ74,BK74+2, IFERROR(FIND(" ",BJ74,BK74),999)-BK74-2)))</f>
        <v>-1</v>
      </c>
      <c r="BM74" s="0" t="str">
        <f aca="false">IF(OR(BK74=-1,IFERROR(INDEX(BK$2:BK$100,BL74),999)&gt;=0),BJ74, REPLACE(BJ74,BK74,IFERROR(FIND(" ",BJ74,BK74),999)-BK74,                   INDEX(BJ$2:BJ$100,BL74)                  ) )</f>
        <v/>
      </c>
      <c r="BN74" s="0" t="n">
        <f aca="false">IFERROR(FIND("f_",LOWER(BM74)),-1)</f>
        <v>-1</v>
      </c>
      <c r="BO74" s="0" t="n">
        <f aca="false">IF(BN74=-1,-1, VALUE(MID(BM74,BN74+2, IFERROR(FIND(" ",BM74,BN74),999)-BN74-2)))</f>
        <v>-1</v>
      </c>
      <c r="BP74" s="0" t="str">
        <f aca="false">IF(OR(BN74=-1,IFERROR(INDEX(BN$2:BN$100,BO74),999)&gt;=0),BM74, REPLACE(BM74,BN74,IFERROR(FIND(" ",BM74,BN74),999)-BN74,                   INDEX(BM$2:BM$100,BO74)                  ) )</f>
        <v/>
      </c>
      <c r="BQ74" s="0" t="n">
        <f aca="false">IFERROR(FIND("f_",LOWER(BP74)),-1)</f>
        <v>-1</v>
      </c>
      <c r="BR74" s="0" t="n">
        <f aca="false">IF(BQ74=-1,-1, VALUE(MID(BP74,BQ74+2, IFERROR(FIND(" ",BP74,BQ74),999)-BQ74-2)))</f>
        <v>-1</v>
      </c>
      <c r="BS74" s="0" t="str">
        <f aca="false">IF(OR(BQ74=-1,IFERROR(INDEX(BQ$2:BQ$100,BR74),999)&gt;=0),BP74, REPLACE(BP74,BQ74,IFERROR(FIND(" ",BP74,BQ74),999)-BQ74,                   INDEX(BP$2:BP$100,BR74)                  ) )</f>
        <v/>
      </c>
      <c r="BT74" s="0" t="n">
        <f aca="false">IFERROR(FIND("f_",LOWER(BS74)),-1)</f>
        <v>-1</v>
      </c>
      <c r="BU74" s="0" t="n">
        <f aca="false">IF(BT74=-1,-1, VALUE(MID(BS74,BT74+2, IFERROR(FIND(" ",BS74,BT74),999)-BT74-2)))</f>
        <v>-1</v>
      </c>
      <c r="BV74" s="0" t="str">
        <f aca="false">IF(OR(BT74=-1,IFERROR(INDEX(BT$2:BT$100,BU74),999)&gt;=0),BS74, REPLACE(BS74,BT74,IFERROR(FIND(" ",BS74,BT74),999)-BT74,                   INDEX(BS$2:BS$100,BU74)                  ) )</f>
        <v/>
      </c>
      <c r="BW74" s="0" t="n">
        <f aca="false">IFERROR(FIND("f_",LOWER(BV74)),-1)</f>
        <v>-1</v>
      </c>
      <c r="BX74" s="0" t="n">
        <f aca="false">IF(BW74=-1,-1, VALUE(MID(BV74,BW74+2, IFERROR(FIND(" ",BV74,BW74),999)-BW74-2)))</f>
        <v>-1</v>
      </c>
      <c r="BY74" s="0" t="str">
        <f aca="false">IF(OR(BW74=-1,IFERROR(INDEX(BW$2:BW$100,BX74),999)&gt;=0),BV74, REPLACE(BV74,BW74,IFERROR(FIND(" ",BV74,BW74),999)-BW74,                   INDEX(BV$2:BV$100,BX74)                  ) )</f>
        <v/>
      </c>
      <c r="BZ74" s="0" t="n">
        <f aca="false">IFERROR(FIND("f_",LOWER(BY74)),-1)</f>
        <v>-1</v>
      </c>
      <c r="CA74" s="0" t="n">
        <f aca="false">IF(BZ74=-1,-1, VALUE(MID(BY74,BZ74+2, IFERROR(FIND(" ",BY74,BZ74),999)-BZ74-2)))</f>
        <v>-1</v>
      </c>
      <c r="CB74" s="0" t="str">
        <f aca="false">IF(OR(BZ74=-1,IFERROR(INDEX(BZ$2:BZ$100,CA74),999)&gt;=0),BY74, REPLACE(BY74,BZ74,IFERROR(FIND(" ",BY74,BZ74),999)-BZ74,                   INDEX(BY$2:BY$100,CA74)                  ) )</f>
        <v/>
      </c>
      <c r="CC74" s="0" t="n">
        <f aca="false">IFERROR(FIND("f_",LOWER(CB74)),-1)</f>
        <v>-1</v>
      </c>
      <c r="CD74" s="0" t="n">
        <f aca="false">IF(CC74=-1,-1, VALUE(MID(CB74,CC74+2, IFERROR(FIND(" ",CB74,CC74),999)-CC74-2)))</f>
        <v>-1</v>
      </c>
      <c r="CE74" s="0" t="str">
        <f aca="false">IF(OR(CC74=-1,IFERROR(INDEX(CC$2:CC$100,CD74),999)&gt;=0),CB74, REPLACE(CB74,CC74,IFERROR(FIND(" ",CB74,CC74),999)-CC74,                   INDEX(CB$2:CB$100,CD74)                  ) )</f>
        <v/>
      </c>
      <c r="CF74" s="0" t="n">
        <f aca="false">IFERROR(FIND("f_",LOWER(CE74)),-1)</f>
        <v>-1</v>
      </c>
      <c r="CG74" s="0" t="n">
        <f aca="false">IF(CF74=-1,-1, VALUE(MID(CE74,CF74+2, IFERROR(FIND(" ",CE74,CF74),999)-CF74-2)))</f>
        <v>-1</v>
      </c>
      <c r="CH74" s="0" t="str">
        <f aca="false">IF(OR(CF74=-1,IFERROR(INDEX(CF$2:CF$100,CG74),999)&gt;=0),CE74, REPLACE(CE74,CF74,IFERROR(FIND(" ",CE74,CF74),999)-CF74,                   INDEX(CE$2:CE$100,CG74)                  ) )</f>
        <v/>
      </c>
      <c r="CI74" s="0" t="n">
        <f aca="false">IFERROR(FIND("f_",LOWER(CH74)),-1)</f>
        <v>-1</v>
      </c>
      <c r="CJ74" s="0" t="n">
        <f aca="false">IF(CI74=-1,-1, VALUE(MID(CH74,CI74+2, IFERROR(FIND(" ",CH74,CI74),999)-CI74-2)))</f>
        <v>-1</v>
      </c>
      <c r="CK74" s="0" t="str">
        <f aca="false">IF(OR(CI74=-1,IFERROR(INDEX(CI$2:CI$100,CJ74),999)&gt;=0),CH74, REPLACE(CH74,CI74,IFERROR(FIND(" ",CH74,CI74),999)-CI74,                   INDEX(CH$2:CH$100,CJ74)                  ) )</f>
        <v/>
      </c>
      <c r="CL74" s="0" t="n">
        <f aca="false">IFERROR(FIND("f_",LOWER(CK74)),-1)</f>
        <v>-1</v>
      </c>
      <c r="CM74" s="0" t="n">
        <f aca="false">IF(CL74=-1,-1, VALUE(MID(CK74,CL74+2, IFERROR(FIND(" ",CK74,CL74),999)-CL74-2)))</f>
        <v>-1</v>
      </c>
      <c r="CN74" s="0" t="str">
        <f aca="false">IF(OR(CL74=-1,IFERROR(INDEX(CL$2:CL$100,CM74),999)&gt;=0),CK74, REPLACE(CK74,CL74,IFERROR(FIND(" ",CK74,CL74),999)-CL74,                   INDEX(CK$2:CK$100,CM74)                  ) )</f>
        <v/>
      </c>
      <c r="CO74" s="0" t="n">
        <f aca="false">IFERROR(FIND("f_",LOWER(CN74)),-1)</f>
        <v>-1</v>
      </c>
      <c r="CP74" s="0" t="n">
        <f aca="false">IF(CO74=-1,-1, VALUE(MID(CN74,CO74+2, IFERROR(FIND(" ",CN74,CO74),999)-CO74-2)))</f>
        <v>-1</v>
      </c>
      <c r="CQ74" s="0" t="str">
        <f aca="false">IF(OR(CO74=-1,IFERROR(INDEX(CO$2:CO$100,CP74),999)&gt;=0),CN74, REPLACE(CN74,CO74,IFERROR(FIND(" ",CN74,CO74),999)-CO74,                   INDEX(CN$2:CN$100,CP74)                  ) )</f>
        <v/>
      </c>
      <c r="CR74" s="0" t="n">
        <f aca="false">IFERROR(FIND("f_",LOWER(CQ74)),-1)</f>
        <v>-1</v>
      </c>
      <c r="CS74" s="0" t="n">
        <f aca="false">IF(CR74=-1,-1, VALUE(MID(CQ74,CR74+2, IFERROR(FIND(" ",CQ74,CR74),999)-CR74-2)))</f>
        <v>-1</v>
      </c>
      <c r="CT74" s="0" t="str">
        <f aca="false">IF(OR(CR74=-1,IFERROR(INDEX(CR$2:CR$100,CS74),999)&gt;=0),CQ74, REPLACE(CQ74,CR74,IFERROR(FIND(" ",CQ74,CR74),999)-CR74,                   INDEX(CQ$2:CQ$100,CS74)                  ) )</f>
        <v/>
      </c>
      <c r="CU74" s="0" t="n">
        <f aca="false">IFERROR(FIND("f_",LOWER(CT74)),-1)</f>
        <v>-1</v>
      </c>
      <c r="CV74" s="0" t="n">
        <f aca="false">IF(CU74=-1,-1, VALUE(MID(CT74,CU74+2, IFERROR(FIND(" ",CT74,CU74),999)-CU74-2)))</f>
        <v>-1</v>
      </c>
      <c r="CW74" s="0" t="str">
        <f aca="false">IF(OR(CU74=-1,IFERROR(INDEX(CU$2:CU$100,CV74),999)&gt;=0),CT74, REPLACE(CT74,CU74,IFERROR(FIND(" ",CT74,CU74),999)-CU74,                   INDEX(CT$2:CT$100,CV74)                  ) )</f>
        <v/>
      </c>
      <c r="CX74" s="0" t="n">
        <f aca="false">IFERROR(FIND("f_",LOWER(CW74)),-1)</f>
        <v>-1</v>
      </c>
      <c r="CY74" s="0" t="n">
        <f aca="false">IF(CX74=-1,-1, VALUE(MID(CW74,CX74+2, IFERROR(FIND(" ",CW74,CX74),999)-CX74-2)))</f>
        <v>-1</v>
      </c>
      <c r="CZ74" s="0" t="str">
        <f aca="false">IF(OR(CX74=-1,IFERROR(INDEX(CX$2:CX$100,CY74),999)&gt;=0),CW74, REPLACE(CW74,CX74,IFERROR(FIND(" ",CW74,CX74),999)-CX74,                   INDEX(CW$2:CW$100,CY74)                  ) )</f>
        <v/>
      </c>
      <c r="DA74" s="0" t="n">
        <f aca="false">IFERROR(FIND("f_",LOWER(CZ74)),-1)</f>
        <v>-1</v>
      </c>
      <c r="DB74" s="0" t="n">
        <f aca="false">IF(DA74=-1,-1, VALUE(MID(CZ74,DA74+2, IFERROR(FIND(" ",CZ74,DA74),999)-DA74-2)))</f>
        <v>-1</v>
      </c>
      <c r="DC74" s="0" t="str">
        <f aca="false">IF(OR(DA74=-1,IFERROR(INDEX(DA$2:DA$100,DB74),999)&gt;=0),CZ74, REPLACE(CZ74,DA74,IFERROR(FIND(" ",CZ74,DA74),999)-DA74,                   INDEX(CZ$2:CZ$100,DB74)                  ) )</f>
        <v/>
      </c>
    </row>
    <row r="75" customFormat="false" ht="13.8" hidden="false" customHeight="false" outlineLevel="0" collapsed="false">
      <c r="D75" s="1"/>
      <c r="L75" s="0" t="str">
        <f aca="false">DC75</f>
        <v/>
      </c>
      <c r="O75" s="0" t="e">
        <f aca="false">IF(D75="join", E75&amp;"["&amp;G75&amp;"] = "&amp;F75&amp;"["&amp;G75&amp;"]" &amp;IF(H75="",""," ∧ "&amp;E75&amp;"["&amp;H75&amp;"] = "&amp;F75&amp;"["&amp;H75&amp;"]") &amp;IF(I75="",""," ∧ "&amp;E75&amp;"["&amp;I75&amp;"] = "&amp;F75&amp;"["&amp;I75&amp;"]"), NA())</f>
        <v>#N/A</v>
      </c>
      <c r="P75" s="0" t="e">
        <f aca="false">IFERROR(O75,VLOOKUP($D75,Relrows!$A:$E,5,0))</f>
        <v>#N/A</v>
      </c>
      <c r="Q75" s="0" t="e">
        <f aca="false">SUBSTITUTE(SUBSTITUTE(SUBSTITUTE(P75,"parm1",E75),"parm2",F75),"parm3",G75)</f>
        <v>#N/A</v>
      </c>
      <c r="R75" s="0" t="str">
        <f aca="false">IFERROR(VLOOKUP(ROW($A74),$J$2:$Q$100,COLUMN(Q74)-COLUMN(J74)+1,0),"")</f>
        <v/>
      </c>
      <c r="T75" s="0" t="str">
        <f aca="false">R75</f>
        <v/>
      </c>
      <c r="U75" s="0" t="n">
        <f aca="false">IFERROR(FIND("f_",LOWER(T75)),-1)</f>
        <v>-1</v>
      </c>
      <c r="V75" s="0" t="n">
        <f aca="false">IF(U75=-1,-1, VALUE(MID(T75,U75+2, IFERROR(FIND(" ",T75,U75),999)-U75-2)))</f>
        <v>-1</v>
      </c>
      <c r="W75" s="0" t="str">
        <f aca="false">IF(OR(U75=-1,IFERROR(INDEX(U$2:U$100,V75),999)&gt;=0),T75, REPLACE(T75,U75,IFERROR(FIND(" ",T75,U75),999)-U75,                   INDEX(T$2:T$100,V75)                  ) )</f>
        <v/>
      </c>
      <c r="X75" s="0" t="n">
        <f aca="false">IFERROR(FIND("f_",LOWER(W75)),-1)</f>
        <v>-1</v>
      </c>
      <c r="Y75" s="0" t="n">
        <f aca="false">IF(X75=-1,-1, VALUE(MID(W75,X75+2, IFERROR(FIND(" ",W75,X75),999)-X75-2)))</f>
        <v>-1</v>
      </c>
      <c r="Z75" s="0" t="str">
        <f aca="false">IF(OR(X75=-1,IFERROR(INDEX(X$2:X$100,Y75),999)&gt;=0),W75, REPLACE(W75,X75,IFERROR(FIND(" ",W75,X75),999)-X75,                   INDEX(W$2:W$100,Y75)                  ) )</f>
        <v/>
      </c>
      <c r="AA75" s="0" t="n">
        <f aca="false">IFERROR(FIND("f_",LOWER(Z75)),-1)</f>
        <v>-1</v>
      </c>
      <c r="AB75" s="0" t="n">
        <f aca="false">IF(AA75=-1,-1, VALUE(MID(Z75,AA75+2, IFERROR(FIND(" ",Z75,AA75),999)-AA75-2)))</f>
        <v>-1</v>
      </c>
      <c r="AC75" s="0" t="str">
        <f aca="false">IF(OR(AA75=-1,IFERROR(INDEX(AA$2:AA$100,AB75),999)&gt;=0),Z75, REPLACE(Z75,AA75,IFERROR(FIND(" ",Z75,AA75),999)-AA75,                   INDEX(Z$2:Z$100,AB75)                  ) )</f>
        <v/>
      </c>
      <c r="AD75" s="0" t="n">
        <f aca="false">IFERROR(FIND("f_",LOWER(AC75)),-1)</f>
        <v>-1</v>
      </c>
      <c r="AE75" s="0" t="n">
        <f aca="false">IF(AD75=-1,-1, VALUE(MID(AC75,AD75+2, IFERROR(FIND(" ",AC75,AD75),999)-AD75-2)))</f>
        <v>-1</v>
      </c>
      <c r="AF75" s="0" t="str">
        <f aca="false">IF(OR(AD75=-1,IFERROR(INDEX(AD$2:AD$100,AE75),999)&gt;=0),AC75, REPLACE(AC75,AD75,IFERROR(FIND(" ",AC75,AD75),999)-AD75,                   INDEX(AC$2:AC$100,AE75)                  ) )</f>
        <v/>
      </c>
      <c r="AG75" s="0" t="n">
        <f aca="false">IFERROR(FIND("f_",LOWER(AF75)),-1)</f>
        <v>-1</v>
      </c>
      <c r="AH75" s="0" t="n">
        <f aca="false">IF(AG75=-1,-1, VALUE(MID(AF75,AG75+2, IFERROR(FIND(" ",AF75,AG75),999)-AG75-2)))</f>
        <v>-1</v>
      </c>
      <c r="AI75" s="0" t="str">
        <f aca="false">IF(OR(AG75=-1,IFERROR(INDEX(AG$2:AG$100,AH75),999)&gt;=0),AF75, REPLACE(AF75,AG75,IFERROR(FIND(" ",AF75,AG75),999)-AG75,                   INDEX(AF$2:AF$100,AH75)                  ) )</f>
        <v/>
      </c>
      <c r="AJ75" s="0" t="n">
        <f aca="false">IFERROR(FIND("f_",LOWER(AI75)),-1)</f>
        <v>-1</v>
      </c>
      <c r="AK75" s="0" t="n">
        <f aca="false">IF(AJ75=-1,-1, VALUE(MID(AI75,AJ75+2, IFERROR(FIND(" ",AI75,AJ75),999)-AJ75-2)))</f>
        <v>-1</v>
      </c>
      <c r="AL75" s="0" t="str">
        <f aca="false">IF(OR(AJ75=-1,IFERROR(INDEX(AJ$2:AJ$100,AK75),999)&gt;=0),AI75, REPLACE(AI75,AJ75,IFERROR(FIND(" ",AI75,AJ75),999)-AJ75,                   INDEX(AI$2:AI$100,AK75)                  ) )</f>
        <v/>
      </c>
      <c r="AM75" s="0" t="n">
        <f aca="false">IFERROR(FIND("f_",LOWER(AL75)),-1)</f>
        <v>-1</v>
      </c>
      <c r="AN75" s="0" t="n">
        <f aca="false">IF(AM75=-1,-1, VALUE(MID(AL75,AM75+2, IFERROR(FIND(" ",AL75,AM75),999)-AM75-2)))</f>
        <v>-1</v>
      </c>
      <c r="AO75" s="0" t="str">
        <f aca="false">IF(OR(AM75=-1,IFERROR(INDEX(AM$2:AM$100,AN75),999)&gt;=0),AL75, REPLACE(AL75,AM75,IFERROR(FIND(" ",AL75,AM75),999)-AM75,                   INDEX(AL$2:AL$100,AN75)                  ) )</f>
        <v/>
      </c>
      <c r="AP75" s="0" t="n">
        <f aca="false">IFERROR(FIND("f_",LOWER(AO75)),-1)</f>
        <v>-1</v>
      </c>
      <c r="AQ75" s="0" t="n">
        <f aca="false">IF(AP75=-1,-1, VALUE(MID(AO75,AP75+2, IFERROR(FIND(" ",AO75,AP75),999)-AP75-2)))</f>
        <v>-1</v>
      </c>
      <c r="AR75" s="0" t="str">
        <f aca="false">IF(OR(AP75=-1,IFERROR(INDEX(AP$2:AP$100,AQ75),999)&gt;=0),AO75, REPLACE(AO75,AP75,IFERROR(FIND(" ",AO75,AP75),999)-AP75,                   INDEX(AO$2:AO$100,AQ75)                  ) )</f>
        <v/>
      </c>
      <c r="AS75" s="0" t="n">
        <f aca="false">IFERROR(FIND("f_",LOWER(AR75)),-1)</f>
        <v>-1</v>
      </c>
      <c r="AT75" s="0" t="n">
        <f aca="false">IF(AS75=-1,-1, VALUE(MID(AR75,AS75+2, IFERROR(FIND(" ",AR75,AS75),999)-AS75-2)))</f>
        <v>-1</v>
      </c>
      <c r="AU75" s="0" t="str">
        <f aca="false">IF(OR(AS75=-1,IFERROR(INDEX(AS$2:AS$100,AT75),999)&gt;=0),AR75, REPLACE(AR75,AS75,IFERROR(FIND(" ",AR75,AS75),999)-AS75,                   INDEX(AR$2:AR$100,AT75)                  ) )</f>
        <v/>
      </c>
      <c r="AV75" s="0" t="n">
        <f aca="false">IFERROR(FIND("f_",LOWER(AU75)),-1)</f>
        <v>-1</v>
      </c>
      <c r="AW75" s="0" t="n">
        <f aca="false">IF(AV75=-1,-1, VALUE(MID(AU75,AV75+2, IFERROR(FIND(" ",AU75,AV75),999)-AV75-2)))</f>
        <v>-1</v>
      </c>
      <c r="AX75" s="0" t="str">
        <f aca="false">IF(OR(AV75=-1,IFERROR(INDEX(AV$2:AV$100,AW75),999)&gt;=0),AU75, REPLACE(AU75,AV75,IFERROR(FIND(" ",AU75,AV75),999)-AV75,                   INDEX(AU$2:AU$100,AW75)                  ) )</f>
        <v/>
      </c>
      <c r="AY75" s="0" t="n">
        <f aca="false">IFERROR(FIND("f_",LOWER(AX75)),-1)</f>
        <v>-1</v>
      </c>
      <c r="AZ75" s="0" t="n">
        <f aca="false">IF(AY75=-1,-1, VALUE(MID(AX75,AY75+2, IFERROR(FIND(" ",AX75,AY75),999)-AY75-2)))</f>
        <v>-1</v>
      </c>
      <c r="BA75" s="0" t="str">
        <f aca="false">IF(OR(AY75=-1,IFERROR(INDEX(AY$2:AY$100,AZ75),999)&gt;=0),AX75, REPLACE(AX75,AY75,IFERROR(FIND(" ",AX75,AY75),999)-AY75,                   INDEX(AX$2:AX$100,AZ75)                  ) )</f>
        <v/>
      </c>
      <c r="BB75" s="0" t="n">
        <f aca="false">IFERROR(FIND("f_",LOWER(BA75)),-1)</f>
        <v>-1</v>
      </c>
      <c r="BC75" s="0" t="n">
        <f aca="false">IF(BB75=-1,-1, VALUE(MID(BA75,BB75+2, IFERROR(FIND(" ",BA75,BB75),999)-BB75-2)))</f>
        <v>-1</v>
      </c>
      <c r="BD75" s="0" t="str">
        <f aca="false">IF(OR(BB75=-1,IFERROR(INDEX(BB$2:BB$100,BC75),999)&gt;=0),BA75, REPLACE(BA75,BB75,IFERROR(FIND(" ",BA75,BB75),999)-BB75,                   INDEX(BA$2:BA$100,BC75)                  ) )</f>
        <v/>
      </c>
      <c r="BE75" s="0" t="n">
        <f aca="false">IFERROR(FIND("f_",LOWER(BD75)),-1)</f>
        <v>-1</v>
      </c>
      <c r="BF75" s="0" t="n">
        <f aca="false">IF(BE75=-1,-1, VALUE(MID(BD75,BE75+2, IFERROR(FIND(" ",BD75,BE75),999)-BE75-2)))</f>
        <v>-1</v>
      </c>
      <c r="BG75" s="0" t="str">
        <f aca="false">IF(OR(BE75=-1,IFERROR(INDEX(BE$2:BE$100,BF75),999)&gt;=0),BD75, REPLACE(BD75,BE75,IFERROR(FIND(" ",BD75,BE75),999)-BE75,                   INDEX(BD$2:BD$100,BF75)                  ) )</f>
        <v/>
      </c>
      <c r="BH75" s="0" t="n">
        <f aca="false">IFERROR(FIND("f_",LOWER(BG75)),-1)</f>
        <v>-1</v>
      </c>
      <c r="BI75" s="0" t="n">
        <f aca="false">IF(BH75=-1,-1, VALUE(MID(BG75,BH75+2, IFERROR(FIND(" ",BG75,BH75),999)-BH75-2)))</f>
        <v>-1</v>
      </c>
      <c r="BJ75" s="0" t="str">
        <f aca="false">IF(OR(BH75=-1,IFERROR(INDEX(BH$2:BH$100,BI75),999)&gt;=0),BG75, REPLACE(BG75,BH75,IFERROR(FIND(" ",BG75,BH75),999)-BH75,                   INDEX(BG$2:BG$100,BI75)                  ) )</f>
        <v/>
      </c>
      <c r="BK75" s="0" t="n">
        <f aca="false">IFERROR(FIND("f_",LOWER(BJ75)),-1)</f>
        <v>-1</v>
      </c>
      <c r="BL75" s="0" t="n">
        <f aca="false">IF(BK75=-1,-1, VALUE(MID(BJ75,BK75+2, IFERROR(FIND(" ",BJ75,BK75),999)-BK75-2)))</f>
        <v>-1</v>
      </c>
      <c r="BM75" s="0" t="str">
        <f aca="false">IF(OR(BK75=-1,IFERROR(INDEX(BK$2:BK$100,BL75),999)&gt;=0),BJ75, REPLACE(BJ75,BK75,IFERROR(FIND(" ",BJ75,BK75),999)-BK75,                   INDEX(BJ$2:BJ$100,BL75)                  ) )</f>
        <v/>
      </c>
      <c r="BN75" s="0" t="n">
        <f aca="false">IFERROR(FIND("f_",LOWER(BM75)),-1)</f>
        <v>-1</v>
      </c>
      <c r="BO75" s="0" t="n">
        <f aca="false">IF(BN75=-1,-1, VALUE(MID(BM75,BN75+2, IFERROR(FIND(" ",BM75,BN75),999)-BN75-2)))</f>
        <v>-1</v>
      </c>
      <c r="BP75" s="0" t="str">
        <f aca="false">IF(OR(BN75=-1,IFERROR(INDEX(BN$2:BN$100,BO75),999)&gt;=0),BM75, REPLACE(BM75,BN75,IFERROR(FIND(" ",BM75,BN75),999)-BN75,                   INDEX(BM$2:BM$100,BO75)                  ) )</f>
        <v/>
      </c>
      <c r="BQ75" s="0" t="n">
        <f aca="false">IFERROR(FIND("f_",LOWER(BP75)),-1)</f>
        <v>-1</v>
      </c>
      <c r="BR75" s="0" t="n">
        <f aca="false">IF(BQ75=-1,-1, VALUE(MID(BP75,BQ75+2, IFERROR(FIND(" ",BP75,BQ75),999)-BQ75-2)))</f>
        <v>-1</v>
      </c>
      <c r="BS75" s="0" t="str">
        <f aca="false">IF(OR(BQ75=-1,IFERROR(INDEX(BQ$2:BQ$100,BR75),999)&gt;=0),BP75, REPLACE(BP75,BQ75,IFERROR(FIND(" ",BP75,BQ75),999)-BQ75,                   INDEX(BP$2:BP$100,BR75)                  ) )</f>
        <v/>
      </c>
      <c r="BT75" s="0" t="n">
        <f aca="false">IFERROR(FIND("f_",LOWER(BS75)),-1)</f>
        <v>-1</v>
      </c>
      <c r="BU75" s="0" t="n">
        <f aca="false">IF(BT75=-1,-1, VALUE(MID(BS75,BT75+2, IFERROR(FIND(" ",BS75,BT75),999)-BT75-2)))</f>
        <v>-1</v>
      </c>
      <c r="BV75" s="0" t="str">
        <f aca="false">IF(OR(BT75=-1,IFERROR(INDEX(BT$2:BT$100,BU75),999)&gt;=0),BS75, REPLACE(BS75,BT75,IFERROR(FIND(" ",BS75,BT75),999)-BT75,                   INDEX(BS$2:BS$100,BU75)                  ) )</f>
        <v/>
      </c>
      <c r="BW75" s="0" t="n">
        <f aca="false">IFERROR(FIND("f_",LOWER(BV75)),-1)</f>
        <v>-1</v>
      </c>
      <c r="BX75" s="0" t="n">
        <f aca="false">IF(BW75=-1,-1, VALUE(MID(BV75,BW75+2, IFERROR(FIND(" ",BV75,BW75),999)-BW75-2)))</f>
        <v>-1</v>
      </c>
      <c r="BY75" s="0" t="str">
        <f aca="false">IF(OR(BW75=-1,IFERROR(INDEX(BW$2:BW$100,BX75),999)&gt;=0),BV75, REPLACE(BV75,BW75,IFERROR(FIND(" ",BV75,BW75),999)-BW75,                   INDEX(BV$2:BV$100,BX75)                  ) )</f>
        <v/>
      </c>
      <c r="BZ75" s="0" t="n">
        <f aca="false">IFERROR(FIND("f_",LOWER(BY75)),-1)</f>
        <v>-1</v>
      </c>
      <c r="CA75" s="0" t="n">
        <f aca="false">IF(BZ75=-1,-1, VALUE(MID(BY75,BZ75+2, IFERROR(FIND(" ",BY75,BZ75),999)-BZ75-2)))</f>
        <v>-1</v>
      </c>
      <c r="CB75" s="0" t="str">
        <f aca="false">IF(OR(BZ75=-1,IFERROR(INDEX(BZ$2:BZ$100,CA75),999)&gt;=0),BY75, REPLACE(BY75,BZ75,IFERROR(FIND(" ",BY75,BZ75),999)-BZ75,                   INDEX(BY$2:BY$100,CA75)                  ) )</f>
        <v/>
      </c>
      <c r="CC75" s="0" t="n">
        <f aca="false">IFERROR(FIND("f_",LOWER(CB75)),-1)</f>
        <v>-1</v>
      </c>
      <c r="CD75" s="0" t="n">
        <f aca="false">IF(CC75=-1,-1, VALUE(MID(CB75,CC75+2, IFERROR(FIND(" ",CB75,CC75),999)-CC75-2)))</f>
        <v>-1</v>
      </c>
      <c r="CE75" s="0" t="str">
        <f aca="false">IF(OR(CC75=-1,IFERROR(INDEX(CC$2:CC$100,CD75),999)&gt;=0),CB75, REPLACE(CB75,CC75,IFERROR(FIND(" ",CB75,CC75),999)-CC75,                   INDEX(CB$2:CB$100,CD75)                  ) )</f>
        <v/>
      </c>
      <c r="CF75" s="0" t="n">
        <f aca="false">IFERROR(FIND("f_",LOWER(CE75)),-1)</f>
        <v>-1</v>
      </c>
      <c r="CG75" s="0" t="n">
        <f aca="false">IF(CF75=-1,-1, VALUE(MID(CE75,CF75+2, IFERROR(FIND(" ",CE75,CF75),999)-CF75-2)))</f>
        <v>-1</v>
      </c>
      <c r="CH75" s="0" t="str">
        <f aca="false">IF(OR(CF75=-1,IFERROR(INDEX(CF$2:CF$100,CG75),999)&gt;=0),CE75, REPLACE(CE75,CF75,IFERROR(FIND(" ",CE75,CF75),999)-CF75,                   INDEX(CE$2:CE$100,CG75)                  ) )</f>
        <v/>
      </c>
      <c r="CI75" s="0" t="n">
        <f aca="false">IFERROR(FIND("f_",LOWER(CH75)),-1)</f>
        <v>-1</v>
      </c>
      <c r="CJ75" s="0" t="n">
        <f aca="false">IF(CI75=-1,-1, VALUE(MID(CH75,CI75+2, IFERROR(FIND(" ",CH75,CI75),999)-CI75-2)))</f>
        <v>-1</v>
      </c>
      <c r="CK75" s="0" t="str">
        <f aca="false">IF(OR(CI75=-1,IFERROR(INDEX(CI$2:CI$100,CJ75),999)&gt;=0),CH75, REPLACE(CH75,CI75,IFERROR(FIND(" ",CH75,CI75),999)-CI75,                   INDEX(CH$2:CH$100,CJ75)                  ) )</f>
        <v/>
      </c>
      <c r="CL75" s="0" t="n">
        <f aca="false">IFERROR(FIND("f_",LOWER(CK75)),-1)</f>
        <v>-1</v>
      </c>
      <c r="CM75" s="0" t="n">
        <f aca="false">IF(CL75=-1,-1, VALUE(MID(CK75,CL75+2, IFERROR(FIND(" ",CK75,CL75),999)-CL75-2)))</f>
        <v>-1</v>
      </c>
      <c r="CN75" s="0" t="str">
        <f aca="false">IF(OR(CL75=-1,IFERROR(INDEX(CL$2:CL$100,CM75),999)&gt;=0),CK75, REPLACE(CK75,CL75,IFERROR(FIND(" ",CK75,CL75),999)-CL75,                   INDEX(CK$2:CK$100,CM75)                  ) )</f>
        <v/>
      </c>
      <c r="CO75" s="0" t="n">
        <f aca="false">IFERROR(FIND("f_",LOWER(CN75)),-1)</f>
        <v>-1</v>
      </c>
      <c r="CP75" s="0" t="n">
        <f aca="false">IF(CO75=-1,-1, VALUE(MID(CN75,CO75+2, IFERROR(FIND(" ",CN75,CO75),999)-CO75-2)))</f>
        <v>-1</v>
      </c>
      <c r="CQ75" s="0" t="str">
        <f aca="false">IF(OR(CO75=-1,IFERROR(INDEX(CO$2:CO$100,CP75),999)&gt;=0),CN75, REPLACE(CN75,CO75,IFERROR(FIND(" ",CN75,CO75),999)-CO75,                   INDEX(CN$2:CN$100,CP75)                  ) )</f>
        <v/>
      </c>
      <c r="CR75" s="0" t="n">
        <f aca="false">IFERROR(FIND("f_",LOWER(CQ75)),-1)</f>
        <v>-1</v>
      </c>
      <c r="CS75" s="0" t="n">
        <f aca="false">IF(CR75=-1,-1, VALUE(MID(CQ75,CR75+2, IFERROR(FIND(" ",CQ75,CR75),999)-CR75-2)))</f>
        <v>-1</v>
      </c>
      <c r="CT75" s="0" t="str">
        <f aca="false">IF(OR(CR75=-1,IFERROR(INDEX(CR$2:CR$100,CS75),999)&gt;=0),CQ75, REPLACE(CQ75,CR75,IFERROR(FIND(" ",CQ75,CR75),999)-CR75,                   INDEX(CQ$2:CQ$100,CS75)                  ) )</f>
        <v/>
      </c>
      <c r="CU75" s="0" t="n">
        <f aca="false">IFERROR(FIND("f_",LOWER(CT75)),-1)</f>
        <v>-1</v>
      </c>
      <c r="CV75" s="0" t="n">
        <f aca="false">IF(CU75=-1,-1, VALUE(MID(CT75,CU75+2, IFERROR(FIND(" ",CT75,CU75),999)-CU75-2)))</f>
        <v>-1</v>
      </c>
      <c r="CW75" s="0" t="str">
        <f aca="false">IF(OR(CU75=-1,IFERROR(INDEX(CU$2:CU$100,CV75),999)&gt;=0),CT75, REPLACE(CT75,CU75,IFERROR(FIND(" ",CT75,CU75),999)-CU75,                   INDEX(CT$2:CT$100,CV75)                  ) )</f>
        <v/>
      </c>
      <c r="CX75" s="0" t="n">
        <f aca="false">IFERROR(FIND("f_",LOWER(CW75)),-1)</f>
        <v>-1</v>
      </c>
      <c r="CY75" s="0" t="n">
        <f aca="false">IF(CX75=-1,-1, VALUE(MID(CW75,CX75+2, IFERROR(FIND(" ",CW75,CX75),999)-CX75-2)))</f>
        <v>-1</v>
      </c>
      <c r="CZ75" s="0" t="str">
        <f aca="false">IF(OR(CX75=-1,IFERROR(INDEX(CX$2:CX$100,CY75),999)&gt;=0),CW75, REPLACE(CW75,CX75,IFERROR(FIND(" ",CW75,CX75),999)-CX75,                   INDEX(CW$2:CW$100,CY75)                  ) )</f>
        <v/>
      </c>
      <c r="DA75" s="0" t="n">
        <f aca="false">IFERROR(FIND("f_",LOWER(CZ75)),-1)</f>
        <v>-1</v>
      </c>
      <c r="DB75" s="0" t="n">
        <f aca="false">IF(DA75=-1,-1, VALUE(MID(CZ75,DA75+2, IFERROR(FIND(" ",CZ75,DA75),999)-DA75-2)))</f>
        <v>-1</v>
      </c>
      <c r="DC75" s="0" t="str">
        <f aca="false">IF(OR(DA75=-1,IFERROR(INDEX(DA$2:DA$100,DB75),999)&gt;=0),CZ75, REPLACE(CZ75,DA75,IFERROR(FIND(" ",CZ75,DA75),999)-DA75,                   INDEX(CZ$2:CZ$100,DB75)                  ) )</f>
        <v/>
      </c>
    </row>
    <row r="76" customFormat="false" ht="13.8" hidden="false" customHeight="false" outlineLevel="0" collapsed="false">
      <c r="D76" s="1"/>
      <c r="L76" s="0" t="str">
        <f aca="false">DC76</f>
        <v/>
      </c>
      <c r="O76" s="0" t="e">
        <f aca="false">IF(D76="join", E76&amp;"["&amp;G76&amp;"] = "&amp;F76&amp;"["&amp;G76&amp;"]" &amp;IF(H76="",""," ∧ "&amp;E76&amp;"["&amp;H76&amp;"] = "&amp;F76&amp;"["&amp;H76&amp;"]") &amp;IF(I76="",""," ∧ "&amp;E76&amp;"["&amp;I76&amp;"] = "&amp;F76&amp;"["&amp;I76&amp;"]"), NA())</f>
        <v>#N/A</v>
      </c>
      <c r="P76" s="0" t="e">
        <f aca="false">IFERROR(O76,VLOOKUP($D76,Relrows!$A:$E,5,0))</f>
        <v>#N/A</v>
      </c>
      <c r="Q76" s="0" t="e">
        <f aca="false">SUBSTITUTE(SUBSTITUTE(SUBSTITUTE(P76,"parm1",E76),"parm2",F76),"parm3",G76)</f>
        <v>#N/A</v>
      </c>
      <c r="R76" s="0" t="str">
        <f aca="false">IFERROR(VLOOKUP(ROW($A75),$J$2:$Q$100,COLUMN(Q75)-COLUMN(J75)+1,0),"")</f>
        <v/>
      </c>
      <c r="T76" s="0" t="str">
        <f aca="false">R76</f>
        <v/>
      </c>
      <c r="U76" s="0" t="n">
        <f aca="false">IFERROR(FIND("f_",LOWER(T76)),-1)</f>
        <v>-1</v>
      </c>
      <c r="V76" s="0" t="n">
        <f aca="false">IF(U76=-1,-1, VALUE(MID(T76,U76+2, IFERROR(FIND(" ",T76,U76),999)-U76-2)))</f>
        <v>-1</v>
      </c>
      <c r="W76" s="0" t="str">
        <f aca="false">IF(OR(U76=-1,IFERROR(INDEX(U$2:U$100,V76),999)&gt;=0),T76, REPLACE(T76,U76,IFERROR(FIND(" ",T76,U76),999)-U76,                   INDEX(T$2:T$100,V76)                  ) )</f>
        <v/>
      </c>
      <c r="X76" s="0" t="n">
        <f aca="false">IFERROR(FIND("f_",LOWER(W76)),-1)</f>
        <v>-1</v>
      </c>
      <c r="Y76" s="0" t="n">
        <f aca="false">IF(X76=-1,-1, VALUE(MID(W76,X76+2, IFERROR(FIND(" ",W76,X76),999)-X76-2)))</f>
        <v>-1</v>
      </c>
      <c r="Z76" s="0" t="str">
        <f aca="false">IF(OR(X76=-1,IFERROR(INDEX(X$2:X$100,Y76),999)&gt;=0),W76, REPLACE(W76,X76,IFERROR(FIND(" ",W76,X76),999)-X76,                   INDEX(W$2:W$100,Y76)                  ) )</f>
        <v/>
      </c>
      <c r="AA76" s="0" t="n">
        <f aca="false">IFERROR(FIND("f_",LOWER(Z76)),-1)</f>
        <v>-1</v>
      </c>
      <c r="AB76" s="0" t="n">
        <f aca="false">IF(AA76=-1,-1, VALUE(MID(Z76,AA76+2, IFERROR(FIND(" ",Z76,AA76),999)-AA76-2)))</f>
        <v>-1</v>
      </c>
      <c r="AC76" s="0" t="str">
        <f aca="false">IF(OR(AA76=-1,IFERROR(INDEX(AA$2:AA$100,AB76),999)&gt;=0),Z76, REPLACE(Z76,AA76,IFERROR(FIND(" ",Z76,AA76),999)-AA76,                   INDEX(Z$2:Z$100,AB76)                  ) )</f>
        <v/>
      </c>
      <c r="AD76" s="0" t="n">
        <f aca="false">IFERROR(FIND("f_",LOWER(AC76)),-1)</f>
        <v>-1</v>
      </c>
      <c r="AE76" s="0" t="n">
        <f aca="false">IF(AD76=-1,-1, VALUE(MID(AC76,AD76+2, IFERROR(FIND(" ",AC76,AD76),999)-AD76-2)))</f>
        <v>-1</v>
      </c>
      <c r="AF76" s="0" t="str">
        <f aca="false">IF(OR(AD76=-1,IFERROR(INDEX(AD$2:AD$100,AE76),999)&gt;=0),AC76, REPLACE(AC76,AD76,IFERROR(FIND(" ",AC76,AD76),999)-AD76,                   INDEX(AC$2:AC$100,AE76)                  ) )</f>
        <v/>
      </c>
      <c r="AG76" s="0" t="n">
        <f aca="false">IFERROR(FIND("f_",LOWER(AF76)),-1)</f>
        <v>-1</v>
      </c>
      <c r="AH76" s="0" t="n">
        <f aca="false">IF(AG76=-1,-1, VALUE(MID(AF76,AG76+2, IFERROR(FIND(" ",AF76,AG76),999)-AG76-2)))</f>
        <v>-1</v>
      </c>
      <c r="AI76" s="0" t="str">
        <f aca="false">IF(OR(AG76=-1,IFERROR(INDEX(AG$2:AG$100,AH76),999)&gt;=0),AF76, REPLACE(AF76,AG76,IFERROR(FIND(" ",AF76,AG76),999)-AG76,                   INDEX(AF$2:AF$100,AH76)                  ) )</f>
        <v/>
      </c>
      <c r="AJ76" s="0" t="n">
        <f aca="false">IFERROR(FIND("f_",LOWER(AI76)),-1)</f>
        <v>-1</v>
      </c>
      <c r="AK76" s="0" t="n">
        <f aca="false">IF(AJ76=-1,-1, VALUE(MID(AI76,AJ76+2, IFERROR(FIND(" ",AI76,AJ76),999)-AJ76-2)))</f>
        <v>-1</v>
      </c>
      <c r="AL76" s="0" t="str">
        <f aca="false">IF(OR(AJ76=-1,IFERROR(INDEX(AJ$2:AJ$100,AK76),999)&gt;=0),AI76, REPLACE(AI76,AJ76,IFERROR(FIND(" ",AI76,AJ76),999)-AJ76,                   INDEX(AI$2:AI$100,AK76)                  ) )</f>
        <v/>
      </c>
      <c r="AM76" s="0" t="n">
        <f aca="false">IFERROR(FIND("f_",LOWER(AL76)),-1)</f>
        <v>-1</v>
      </c>
      <c r="AN76" s="0" t="n">
        <f aca="false">IF(AM76=-1,-1, VALUE(MID(AL76,AM76+2, IFERROR(FIND(" ",AL76,AM76),999)-AM76-2)))</f>
        <v>-1</v>
      </c>
      <c r="AO76" s="0" t="str">
        <f aca="false">IF(OR(AM76=-1,IFERROR(INDEX(AM$2:AM$100,AN76),999)&gt;=0),AL76, REPLACE(AL76,AM76,IFERROR(FIND(" ",AL76,AM76),999)-AM76,                   INDEX(AL$2:AL$100,AN76)                  ) )</f>
        <v/>
      </c>
      <c r="AP76" s="0" t="n">
        <f aca="false">IFERROR(FIND("f_",LOWER(AO76)),-1)</f>
        <v>-1</v>
      </c>
      <c r="AQ76" s="0" t="n">
        <f aca="false">IF(AP76=-1,-1, VALUE(MID(AO76,AP76+2, IFERROR(FIND(" ",AO76,AP76),999)-AP76-2)))</f>
        <v>-1</v>
      </c>
      <c r="AR76" s="0" t="str">
        <f aca="false">IF(OR(AP76=-1,IFERROR(INDEX(AP$2:AP$100,AQ76),999)&gt;=0),AO76, REPLACE(AO76,AP76,IFERROR(FIND(" ",AO76,AP76),999)-AP76,                   INDEX(AO$2:AO$100,AQ76)                  ) )</f>
        <v/>
      </c>
      <c r="AS76" s="0" t="n">
        <f aca="false">IFERROR(FIND("f_",LOWER(AR76)),-1)</f>
        <v>-1</v>
      </c>
      <c r="AT76" s="0" t="n">
        <f aca="false">IF(AS76=-1,-1, VALUE(MID(AR76,AS76+2, IFERROR(FIND(" ",AR76,AS76),999)-AS76-2)))</f>
        <v>-1</v>
      </c>
      <c r="AU76" s="0" t="str">
        <f aca="false">IF(OR(AS76=-1,IFERROR(INDEX(AS$2:AS$100,AT76),999)&gt;=0),AR76, REPLACE(AR76,AS76,IFERROR(FIND(" ",AR76,AS76),999)-AS76,                   INDEX(AR$2:AR$100,AT76)                  ) )</f>
        <v/>
      </c>
      <c r="AV76" s="0" t="n">
        <f aca="false">IFERROR(FIND("f_",LOWER(AU76)),-1)</f>
        <v>-1</v>
      </c>
      <c r="AW76" s="0" t="n">
        <f aca="false">IF(AV76=-1,-1, VALUE(MID(AU76,AV76+2, IFERROR(FIND(" ",AU76,AV76),999)-AV76-2)))</f>
        <v>-1</v>
      </c>
      <c r="AX76" s="0" t="str">
        <f aca="false">IF(OR(AV76=-1,IFERROR(INDEX(AV$2:AV$100,AW76),999)&gt;=0),AU76, REPLACE(AU76,AV76,IFERROR(FIND(" ",AU76,AV76),999)-AV76,                   INDEX(AU$2:AU$100,AW76)                  ) )</f>
        <v/>
      </c>
      <c r="AY76" s="0" t="n">
        <f aca="false">IFERROR(FIND("f_",LOWER(AX76)),-1)</f>
        <v>-1</v>
      </c>
      <c r="AZ76" s="0" t="n">
        <f aca="false">IF(AY76=-1,-1, VALUE(MID(AX76,AY76+2, IFERROR(FIND(" ",AX76,AY76),999)-AY76-2)))</f>
        <v>-1</v>
      </c>
      <c r="BA76" s="0" t="str">
        <f aca="false">IF(OR(AY76=-1,IFERROR(INDEX(AY$2:AY$100,AZ76),999)&gt;=0),AX76, REPLACE(AX76,AY76,IFERROR(FIND(" ",AX76,AY76),999)-AY76,                   INDEX(AX$2:AX$100,AZ76)                  ) )</f>
        <v/>
      </c>
      <c r="BB76" s="0" t="n">
        <f aca="false">IFERROR(FIND("f_",LOWER(BA76)),-1)</f>
        <v>-1</v>
      </c>
      <c r="BC76" s="0" t="n">
        <f aca="false">IF(BB76=-1,-1, VALUE(MID(BA76,BB76+2, IFERROR(FIND(" ",BA76,BB76),999)-BB76-2)))</f>
        <v>-1</v>
      </c>
      <c r="BD76" s="0" t="str">
        <f aca="false">IF(OR(BB76=-1,IFERROR(INDEX(BB$2:BB$100,BC76),999)&gt;=0),BA76, REPLACE(BA76,BB76,IFERROR(FIND(" ",BA76,BB76),999)-BB76,                   INDEX(BA$2:BA$100,BC76)                  ) )</f>
        <v/>
      </c>
      <c r="BE76" s="0" t="n">
        <f aca="false">IFERROR(FIND("f_",LOWER(BD76)),-1)</f>
        <v>-1</v>
      </c>
      <c r="BF76" s="0" t="n">
        <f aca="false">IF(BE76=-1,-1, VALUE(MID(BD76,BE76+2, IFERROR(FIND(" ",BD76,BE76),999)-BE76-2)))</f>
        <v>-1</v>
      </c>
      <c r="BG76" s="0" t="str">
        <f aca="false">IF(OR(BE76=-1,IFERROR(INDEX(BE$2:BE$100,BF76),999)&gt;=0),BD76, REPLACE(BD76,BE76,IFERROR(FIND(" ",BD76,BE76),999)-BE76,                   INDEX(BD$2:BD$100,BF76)                  ) )</f>
        <v/>
      </c>
      <c r="BH76" s="0" t="n">
        <f aca="false">IFERROR(FIND("f_",LOWER(BG76)),-1)</f>
        <v>-1</v>
      </c>
      <c r="BI76" s="0" t="n">
        <f aca="false">IF(BH76=-1,-1, VALUE(MID(BG76,BH76+2, IFERROR(FIND(" ",BG76,BH76),999)-BH76-2)))</f>
        <v>-1</v>
      </c>
      <c r="BJ76" s="0" t="str">
        <f aca="false">IF(OR(BH76=-1,IFERROR(INDEX(BH$2:BH$100,BI76),999)&gt;=0),BG76, REPLACE(BG76,BH76,IFERROR(FIND(" ",BG76,BH76),999)-BH76,                   INDEX(BG$2:BG$100,BI76)                  ) )</f>
        <v/>
      </c>
      <c r="BK76" s="0" t="n">
        <f aca="false">IFERROR(FIND("f_",LOWER(BJ76)),-1)</f>
        <v>-1</v>
      </c>
      <c r="BL76" s="0" t="n">
        <f aca="false">IF(BK76=-1,-1, VALUE(MID(BJ76,BK76+2, IFERROR(FIND(" ",BJ76,BK76),999)-BK76-2)))</f>
        <v>-1</v>
      </c>
      <c r="BM76" s="0" t="str">
        <f aca="false">IF(OR(BK76=-1,IFERROR(INDEX(BK$2:BK$100,BL76),999)&gt;=0),BJ76, REPLACE(BJ76,BK76,IFERROR(FIND(" ",BJ76,BK76),999)-BK76,                   INDEX(BJ$2:BJ$100,BL76)                  ) )</f>
        <v/>
      </c>
      <c r="BN76" s="0" t="n">
        <f aca="false">IFERROR(FIND("f_",LOWER(BM76)),-1)</f>
        <v>-1</v>
      </c>
      <c r="BO76" s="0" t="n">
        <f aca="false">IF(BN76=-1,-1, VALUE(MID(BM76,BN76+2, IFERROR(FIND(" ",BM76,BN76),999)-BN76-2)))</f>
        <v>-1</v>
      </c>
      <c r="BP76" s="0" t="str">
        <f aca="false">IF(OR(BN76=-1,IFERROR(INDEX(BN$2:BN$100,BO76),999)&gt;=0),BM76, REPLACE(BM76,BN76,IFERROR(FIND(" ",BM76,BN76),999)-BN76,                   INDEX(BM$2:BM$100,BO76)                  ) )</f>
        <v/>
      </c>
      <c r="BQ76" s="0" t="n">
        <f aca="false">IFERROR(FIND("f_",LOWER(BP76)),-1)</f>
        <v>-1</v>
      </c>
      <c r="BR76" s="0" t="n">
        <f aca="false">IF(BQ76=-1,-1, VALUE(MID(BP76,BQ76+2, IFERROR(FIND(" ",BP76,BQ76),999)-BQ76-2)))</f>
        <v>-1</v>
      </c>
      <c r="BS76" s="0" t="str">
        <f aca="false">IF(OR(BQ76=-1,IFERROR(INDEX(BQ$2:BQ$100,BR76),999)&gt;=0),BP76, REPLACE(BP76,BQ76,IFERROR(FIND(" ",BP76,BQ76),999)-BQ76,                   INDEX(BP$2:BP$100,BR76)                  ) )</f>
        <v/>
      </c>
      <c r="BT76" s="0" t="n">
        <f aca="false">IFERROR(FIND("f_",LOWER(BS76)),-1)</f>
        <v>-1</v>
      </c>
      <c r="BU76" s="0" t="n">
        <f aca="false">IF(BT76=-1,-1, VALUE(MID(BS76,BT76+2, IFERROR(FIND(" ",BS76,BT76),999)-BT76-2)))</f>
        <v>-1</v>
      </c>
      <c r="BV76" s="0" t="str">
        <f aca="false">IF(OR(BT76=-1,IFERROR(INDEX(BT$2:BT$100,BU76),999)&gt;=0),BS76, REPLACE(BS76,BT76,IFERROR(FIND(" ",BS76,BT76),999)-BT76,                   INDEX(BS$2:BS$100,BU76)                  ) )</f>
        <v/>
      </c>
      <c r="BW76" s="0" t="n">
        <f aca="false">IFERROR(FIND("f_",LOWER(BV76)),-1)</f>
        <v>-1</v>
      </c>
      <c r="BX76" s="0" t="n">
        <f aca="false">IF(BW76=-1,-1, VALUE(MID(BV76,BW76+2, IFERROR(FIND(" ",BV76,BW76),999)-BW76-2)))</f>
        <v>-1</v>
      </c>
      <c r="BY76" s="0" t="str">
        <f aca="false">IF(OR(BW76=-1,IFERROR(INDEX(BW$2:BW$100,BX76),999)&gt;=0),BV76, REPLACE(BV76,BW76,IFERROR(FIND(" ",BV76,BW76),999)-BW76,                   INDEX(BV$2:BV$100,BX76)                  ) )</f>
        <v/>
      </c>
      <c r="BZ76" s="0" t="n">
        <f aca="false">IFERROR(FIND("f_",LOWER(BY76)),-1)</f>
        <v>-1</v>
      </c>
      <c r="CA76" s="0" t="n">
        <f aca="false">IF(BZ76=-1,-1, VALUE(MID(BY76,BZ76+2, IFERROR(FIND(" ",BY76,BZ76),999)-BZ76-2)))</f>
        <v>-1</v>
      </c>
      <c r="CB76" s="0" t="str">
        <f aca="false">IF(OR(BZ76=-1,IFERROR(INDEX(BZ$2:BZ$100,CA76),999)&gt;=0),BY76, REPLACE(BY76,BZ76,IFERROR(FIND(" ",BY76,BZ76),999)-BZ76,                   INDEX(BY$2:BY$100,CA76)                  ) )</f>
        <v/>
      </c>
      <c r="CC76" s="0" t="n">
        <f aca="false">IFERROR(FIND("f_",LOWER(CB76)),-1)</f>
        <v>-1</v>
      </c>
      <c r="CD76" s="0" t="n">
        <f aca="false">IF(CC76=-1,-1, VALUE(MID(CB76,CC76+2, IFERROR(FIND(" ",CB76,CC76),999)-CC76-2)))</f>
        <v>-1</v>
      </c>
      <c r="CE76" s="0" t="str">
        <f aca="false">IF(OR(CC76=-1,IFERROR(INDEX(CC$2:CC$100,CD76),999)&gt;=0),CB76, REPLACE(CB76,CC76,IFERROR(FIND(" ",CB76,CC76),999)-CC76,                   INDEX(CB$2:CB$100,CD76)                  ) )</f>
        <v/>
      </c>
      <c r="CF76" s="0" t="n">
        <f aca="false">IFERROR(FIND("f_",LOWER(CE76)),-1)</f>
        <v>-1</v>
      </c>
      <c r="CG76" s="0" t="n">
        <f aca="false">IF(CF76=-1,-1, VALUE(MID(CE76,CF76+2, IFERROR(FIND(" ",CE76,CF76),999)-CF76-2)))</f>
        <v>-1</v>
      </c>
      <c r="CH76" s="0" t="str">
        <f aca="false">IF(OR(CF76=-1,IFERROR(INDEX(CF$2:CF$100,CG76),999)&gt;=0),CE76, REPLACE(CE76,CF76,IFERROR(FIND(" ",CE76,CF76),999)-CF76,                   INDEX(CE$2:CE$100,CG76)                  ) )</f>
        <v/>
      </c>
      <c r="CI76" s="0" t="n">
        <f aca="false">IFERROR(FIND("f_",LOWER(CH76)),-1)</f>
        <v>-1</v>
      </c>
      <c r="CJ76" s="0" t="n">
        <f aca="false">IF(CI76=-1,-1, VALUE(MID(CH76,CI76+2, IFERROR(FIND(" ",CH76,CI76),999)-CI76-2)))</f>
        <v>-1</v>
      </c>
      <c r="CK76" s="0" t="str">
        <f aca="false">IF(OR(CI76=-1,IFERROR(INDEX(CI$2:CI$100,CJ76),999)&gt;=0),CH76, REPLACE(CH76,CI76,IFERROR(FIND(" ",CH76,CI76),999)-CI76,                   INDEX(CH$2:CH$100,CJ76)                  ) )</f>
        <v/>
      </c>
      <c r="CL76" s="0" t="n">
        <f aca="false">IFERROR(FIND("f_",LOWER(CK76)),-1)</f>
        <v>-1</v>
      </c>
      <c r="CM76" s="0" t="n">
        <f aca="false">IF(CL76=-1,-1, VALUE(MID(CK76,CL76+2, IFERROR(FIND(" ",CK76,CL76),999)-CL76-2)))</f>
        <v>-1</v>
      </c>
      <c r="CN76" s="0" t="str">
        <f aca="false">IF(OR(CL76=-1,IFERROR(INDEX(CL$2:CL$100,CM76),999)&gt;=0),CK76, REPLACE(CK76,CL76,IFERROR(FIND(" ",CK76,CL76),999)-CL76,                   INDEX(CK$2:CK$100,CM76)                  ) )</f>
        <v/>
      </c>
      <c r="CO76" s="0" t="n">
        <f aca="false">IFERROR(FIND("f_",LOWER(CN76)),-1)</f>
        <v>-1</v>
      </c>
      <c r="CP76" s="0" t="n">
        <f aca="false">IF(CO76=-1,-1, VALUE(MID(CN76,CO76+2, IFERROR(FIND(" ",CN76,CO76),999)-CO76-2)))</f>
        <v>-1</v>
      </c>
      <c r="CQ76" s="0" t="str">
        <f aca="false">IF(OR(CO76=-1,IFERROR(INDEX(CO$2:CO$100,CP76),999)&gt;=0),CN76, REPLACE(CN76,CO76,IFERROR(FIND(" ",CN76,CO76),999)-CO76,                   INDEX(CN$2:CN$100,CP76)                  ) )</f>
        <v/>
      </c>
      <c r="CR76" s="0" t="n">
        <f aca="false">IFERROR(FIND("f_",LOWER(CQ76)),-1)</f>
        <v>-1</v>
      </c>
      <c r="CS76" s="0" t="n">
        <f aca="false">IF(CR76=-1,-1, VALUE(MID(CQ76,CR76+2, IFERROR(FIND(" ",CQ76,CR76),999)-CR76-2)))</f>
        <v>-1</v>
      </c>
      <c r="CT76" s="0" t="str">
        <f aca="false">IF(OR(CR76=-1,IFERROR(INDEX(CR$2:CR$100,CS76),999)&gt;=0),CQ76, REPLACE(CQ76,CR76,IFERROR(FIND(" ",CQ76,CR76),999)-CR76,                   INDEX(CQ$2:CQ$100,CS76)                  ) )</f>
        <v/>
      </c>
      <c r="CU76" s="0" t="n">
        <f aca="false">IFERROR(FIND("f_",LOWER(CT76)),-1)</f>
        <v>-1</v>
      </c>
      <c r="CV76" s="0" t="n">
        <f aca="false">IF(CU76=-1,-1, VALUE(MID(CT76,CU76+2, IFERROR(FIND(" ",CT76,CU76),999)-CU76-2)))</f>
        <v>-1</v>
      </c>
      <c r="CW76" s="0" t="str">
        <f aca="false">IF(OR(CU76=-1,IFERROR(INDEX(CU$2:CU$100,CV76),999)&gt;=0),CT76, REPLACE(CT76,CU76,IFERROR(FIND(" ",CT76,CU76),999)-CU76,                   INDEX(CT$2:CT$100,CV76)                  ) )</f>
        <v/>
      </c>
      <c r="CX76" s="0" t="n">
        <f aca="false">IFERROR(FIND("f_",LOWER(CW76)),-1)</f>
        <v>-1</v>
      </c>
      <c r="CY76" s="0" t="n">
        <f aca="false">IF(CX76=-1,-1, VALUE(MID(CW76,CX76+2, IFERROR(FIND(" ",CW76,CX76),999)-CX76-2)))</f>
        <v>-1</v>
      </c>
      <c r="CZ76" s="0" t="str">
        <f aca="false">IF(OR(CX76=-1,IFERROR(INDEX(CX$2:CX$100,CY76),999)&gt;=0),CW76, REPLACE(CW76,CX76,IFERROR(FIND(" ",CW76,CX76),999)-CX76,                   INDEX(CW$2:CW$100,CY76)                  ) )</f>
        <v/>
      </c>
      <c r="DA76" s="0" t="n">
        <f aca="false">IFERROR(FIND("f_",LOWER(CZ76)),-1)</f>
        <v>-1</v>
      </c>
      <c r="DB76" s="0" t="n">
        <f aca="false">IF(DA76=-1,-1, VALUE(MID(CZ76,DA76+2, IFERROR(FIND(" ",CZ76,DA76),999)-DA76-2)))</f>
        <v>-1</v>
      </c>
      <c r="DC76" s="0" t="str">
        <f aca="false">IF(OR(DA76=-1,IFERROR(INDEX(DA$2:DA$100,DB76),999)&gt;=0),CZ76, REPLACE(CZ76,DA76,IFERROR(FIND(" ",CZ76,DA76),999)-DA76,                   INDEX(CZ$2:CZ$100,DB76)                  ) )</f>
        <v/>
      </c>
    </row>
    <row r="77" customFormat="false" ht="13.8" hidden="false" customHeight="false" outlineLevel="0" collapsed="false">
      <c r="D77" s="1"/>
      <c r="L77" s="0" t="str">
        <f aca="false">DC77</f>
        <v/>
      </c>
      <c r="O77" s="0" t="e">
        <f aca="false">IF(D77="join", E77&amp;"["&amp;G77&amp;"] = "&amp;F77&amp;"["&amp;G77&amp;"]" &amp;IF(H77="",""," ∧ "&amp;E77&amp;"["&amp;H77&amp;"] = "&amp;F77&amp;"["&amp;H77&amp;"]") &amp;IF(I77="",""," ∧ "&amp;E77&amp;"["&amp;I77&amp;"] = "&amp;F77&amp;"["&amp;I77&amp;"]"), NA())</f>
        <v>#N/A</v>
      </c>
      <c r="P77" s="0" t="e">
        <f aca="false">IFERROR(O77,VLOOKUP($D77,Relrows!$A:$E,5,0))</f>
        <v>#N/A</v>
      </c>
      <c r="Q77" s="0" t="e">
        <f aca="false">SUBSTITUTE(SUBSTITUTE(SUBSTITUTE(P77,"parm1",E77),"parm2",F77),"parm3",G77)</f>
        <v>#N/A</v>
      </c>
      <c r="R77" s="0" t="str">
        <f aca="false">IFERROR(VLOOKUP(ROW($A76),$J$2:$Q$100,COLUMN(Q76)-COLUMN(J76)+1,0),"")</f>
        <v/>
      </c>
      <c r="T77" s="0" t="str">
        <f aca="false">R77</f>
        <v/>
      </c>
      <c r="U77" s="0" t="n">
        <f aca="false">IFERROR(FIND("f_",LOWER(T77)),-1)</f>
        <v>-1</v>
      </c>
      <c r="V77" s="0" t="n">
        <f aca="false">IF(U77=-1,-1, VALUE(MID(T77,U77+2, IFERROR(FIND(" ",T77,U77),999)-U77-2)))</f>
        <v>-1</v>
      </c>
      <c r="W77" s="0" t="str">
        <f aca="false">IF(OR(U77=-1,IFERROR(INDEX(U$2:U$100,V77),999)&gt;=0),T77, REPLACE(T77,U77,IFERROR(FIND(" ",T77,U77),999)-U77,                   INDEX(T$2:T$100,V77)                  ) )</f>
        <v/>
      </c>
      <c r="X77" s="0" t="n">
        <f aca="false">IFERROR(FIND("f_",LOWER(W77)),-1)</f>
        <v>-1</v>
      </c>
      <c r="Y77" s="0" t="n">
        <f aca="false">IF(X77=-1,-1, VALUE(MID(W77,X77+2, IFERROR(FIND(" ",W77,X77),999)-X77-2)))</f>
        <v>-1</v>
      </c>
      <c r="Z77" s="0" t="str">
        <f aca="false">IF(OR(X77=-1,IFERROR(INDEX(X$2:X$100,Y77),999)&gt;=0),W77, REPLACE(W77,X77,IFERROR(FIND(" ",W77,X77),999)-X77,                   INDEX(W$2:W$100,Y77)                  ) )</f>
        <v/>
      </c>
      <c r="AA77" s="0" t="n">
        <f aca="false">IFERROR(FIND("f_",LOWER(Z77)),-1)</f>
        <v>-1</v>
      </c>
      <c r="AB77" s="0" t="n">
        <f aca="false">IF(AA77=-1,-1, VALUE(MID(Z77,AA77+2, IFERROR(FIND(" ",Z77,AA77),999)-AA77-2)))</f>
        <v>-1</v>
      </c>
      <c r="AC77" s="0" t="str">
        <f aca="false">IF(OR(AA77=-1,IFERROR(INDEX(AA$2:AA$100,AB77),999)&gt;=0),Z77, REPLACE(Z77,AA77,IFERROR(FIND(" ",Z77,AA77),999)-AA77,                   INDEX(Z$2:Z$100,AB77)                  ) )</f>
        <v/>
      </c>
      <c r="AD77" s="0" t="n">
        <f aca="false">IFERROR(FIND("f_",LOWER(AC77)),-1)</f>
        <v>-1</v>
      </c>
      <c r="AE77" s="0" t="n">
        <f aca="false">IF(AD77=-1,-1, VALUE(MID(AC77,AD77+2, IFERROR(FIND(" ",AC77,AD77),999)-AD77-2)))</f>
        <v>-1</v>
      </c>
      <c r="AF77" s="0" t="str">
        <f aca="false">IF(OR(AD77=-1,IFERROR(INDEX(AD$2:AD$100,AE77),999)&gt;=0),AC77, REPLACE(AC77,AD77,IFERROR(FIND(" ",AC77,AD77),999)-AD77,                   INDEX(AC$2:AC$100,AE77)                  ) )</f>
        <v/>
      </c>
      <c r="AG77" s="0" t="n">
        <f aca="false">IFERROR(FIND("f_",LOWER(AF77)),-1)</f>
        <v>-1</v>
      </c>
      <c r="AH77" s="0" t="n">
        <f aca="false">IF(AG77=-1,-1, VALUE(MID(AF77,AG77+2, IFERROR(FIND(" ",AF77,AG77),999)-AG77-2)))</f>
        <v>-1</v>
      </c>
      <c r="AI77" s="0" t="str">
        <f aca="false">IF(OR(AG77=-1,IFERROR(INDEX(AG$2:AG$100,AH77),999)&gt;=0),AF77, REPLACE(AF77,AG77,IFERROR(FIND(" ",AF77,AG77),999)-AG77,                   INDEX(AF$2:AF$100,AH77)                  ) )</f>
        <v/>
      </c>
      <c r="AJ77" s="0" t="n">
        <f aca="false">IFERROR(FIND("f_",LOWER(AI77)),-1)</f>
        <v>-1</v>
      </c>
      <c r="AK77" s="0" t="n">
        <f aca="false">IF(AJ77=-1,-1, VALUE(MID(AI77,AJ77+2, IFERROR(FIND(" ",AI77,AJ77),999)-AJ77-2)))</f>
        <v>-1</v>
      </c>
      <c r="AL77" s="0" t="str">
        <f aca="false">IF(OR(AJ77=-1,IFERROR(INDEX(AJ$2:AJ$100,AK77),999)&gt;=0),AI77, REPLACE(AI77,AJ77,IFERROR(FIND(" ",AI77,AJ77),999)-AJ77,                   INDEX(AI$2:AI$100,AK77)                  ) )</f>
        <v/>
      </c>
      <c r="AM77" s="0" t="n">
        <f aca="false">IFERROR(FIND("f_",LOWER(AL77)),-1)</f>
        <v>-1</v>
      </c>
      <c r="AN77" s="0" t="n">
        <f aca="false">IF(AM77=-1,-1, VALUE(MID(AL77,AM77+2, IFERROR(FIND(" ",AL77,AM77),999)-AM77-2)))</f>
        <v>-1</v>
      </c>
      <c r="AO77" s="0" t="str">
        <f aca="false">IF(OR(AM77=-1,IFERROR(INDEX(AM$2:AM$100,AN77),999)&gt;=0),AL77, REPLACE(AL77,AM77,IFERROR(FIND(" ",AL77,AM77),999)-AM77,                   INDEX(AL$2:AL$100,AN77)                  ) )</f>
        <v/>
      </c>
      <c r="AP77" s="0" t="n">
        <f aca="false">IFERROR(FIND("f_",LOWER(AO77)),-1)</f>
        <v>-1</v>
      </c>
      <c r="AQ77" s="0" t="n">
        <f aca="false">IF(AP77=-1,-1, VALUE(MID(AO77,AP77+2, IFERROR(FIND(" ",AO77,AP77),999)-AP77-2)))</f>
        <v>-1</v>
      </c>
      <c r="AR77" s="0" t="str">
        <f aca="false">IF(OR(AP77=-1,IFERROR(INDEX(AP$2:AP$100,AQ77),999)&gt;=0),AO77, REPLACE(AO77,AP77,IFERROR(FIND(" ",AO77,AP77),999)-AP77,                   INDEX(AO$2:AO$100,AQ77)                  ) )</f>
        <v/>
      </c>
      <c r="AS77" s="0" t="n">
        <f aca="false">IFERROR(FIND("f_",LOWER(AR77)),-1)</f>
        <v>-1</v>
      </c>
      <c r="AT77" s="0" t="n">
        <f aca="false">IF(AS77=-1,-1, VALUE(MID(AR77,AS77+2, IFERROR(FIND(" ",AR77,AS77),999)-AS77-2)))</f>
        <v>-1</v>
      </c>
      <c r="AU77" s="0" t="str">
        <f aca="false">IF(OR(AS77=-1,IFERROR(INDEX(AS$2:AS$100,AT77),999)&gt;=0),AR77, REPLACE(AR77,AS77,IFERROR(FIND(" ",AR77,AS77),999)-AS77,                   INDEX(AR$2:AR$100,AT77)                  ) )</f>
        <v/>
      </c>
      <c r="AV77" s="0" t="n">
        <f aca="false">IFERROR(FIND("f_",LOWER(AU77)),-1)</f>
        <v>-1</v>
      </c>
      <c r="AW77" s="0" t="n">
        <f aca="false">IF(AV77=-1,-1, VALUE(MID(AU77,AV77+2, IFERROR(FIND(" ",AU77,AV77),999)-AV77-2)))</f>
        <v>-1</v>
      </c>
      <c r="AX77" s="0" t="str">
        <f aca="false">IF(OR(AV77=-1,IFERROR(INDEX(AV$2:AV$100,AW77),999)&gt;=0),AU77, REPLACE(AU77,AV77,IFERROR(FIND(" ",AU77,AV77),999)-AV77,                   INDEX(AU$2:AU$100,AW77)                  ) )</f>
        <v/>
      </c>
      <c r="AY77" s="0" t="n">
        <f aca="false">IFERROR(FIND("f_",LOWER(AX77)),-1)</f>
        <v>-1</v>
      </c>
      <c r="AZ77" s="0" t="n">
        <f aca="false">IF(AY77=-1,-1, VALUE(MID(AX77,AY77+2, IFERROR(FIND(" ",AX77,AY77),999)-AY77-2)))</f>
        <v>-1</v>
      </c>
      <c r="BA77" s="0" t="str">
        <f aca="false">IF(OR(AY77=-1,IFERROR(INDEX(AY$2:AY$100,AZ77),999)&gt;=0),AX77, REPLACE(AX77,AY77,IFERROR(FIND(" ",AX77,AY77),999)-AY77,                   INDEX(AX$2:AX$100,AZ77)                  ) )</f>
        <v/>
      </c>
      <c r="BB77" s="0" t="n">
        <f aca="false">IFERROR(FIND("f_",LOWER(BA77)),-1)</f>
        <v>-1</v>
      </c>
      <c r="BC77" s="0" t="n">
        <f aca="false">IF(BB77=-1,-1, VALUE(MID(BA77,BB77+2, IFERROR(FIND(" ",BA77,BB77),999)-BB77-2)))</f>
        <v>-1</v>
      </c>
      <c r="BD77" s="0" t="str">
        <f aca="false">IF(OR(BB77=-1,IFERROR(INDEX(BB$2:BB$100,BC77),999)&gt;=0),BA77, REPLACE(BA77,BB77,IFERROR(FIND(" ",BA77,BB77),999)-BB77,                   INDEX(BA$2:BA$100,BC77)                  ) )</f>
        <v/>
      </c>
      <c r="BE77" s="0" t="n">
        <f aca="false">IFERROR(FIND("f_",LOWER(BD77)),-1)</f>
        <v>-1</v>
      </c>
      <c r="BF77" s="0" t="n">
        <f aca="false">IF(BE77=-1,-1, VALUE(MID(BD77,BE77+2, IFERROR(FIND(" ",BD77,BE77),999)-BE77-2)))</f>
        <v>-1</v>
      </c>
      <c r="BG77" s="0" t="str">
        <f aca="false">IF(OR(BE77=-1,IFERROR(INDEX(BE$2:BE$100,BF77),999)&gt;=0),BD77, REPLACE(BD77,BE77,IFERROR(FIND(" ",BD77,BE77),999)-BE77,                   INDEX(BD$2:BD$100,BF77)                  ) )</f>
        <v/>
      </c>
      <c r="BH77" s="0" t="n">
        <f aca="false">IFERROR(FIND("f_",LOWER(BG77)),-1)</f>
        <v>-1</v>
      </c>
      <c r="BI77" s="0" t="n">
        <f aca="false">IF(BH77=-1,-1, VALUE(MID(BG77,BH77+2, IFERROR(FIND(" ",BG77,BH77),999)-BH77-2)))</f>
        <v>-1</v>
      </c>
      <c r="BJ77" s="0" t="str">
        <f aca="false">IF(OR(BH77=-1,IFERROR(INDEX(BH$2:BH$100,BI77),999)&gt;=0),BG77, REPLACE(BG77,BH77,IFERROR(FIND(" ",BG77,BH77),999)-BH77,                   INDEX(BG$2:BG$100,BI77)                  ) )</f>
        <v/>
      </c>
      <c r="BK77" s="0" t="n">
        <f aca="false">IFERROR(FIND("f_",LOWER(BJ77)),-1)</f>
        <v>-1</v>
      </c>
      <c r="BL77" s="0" t="n">
        <f aca="false">IF(BK77=-1,-1, VALUE(MID(BJ77,BK77+2, IFERROR(FIND(" ",BJ77,BK77),999)-BK77-2)))</f>
        <v>-1</v>
      </c>
      <c r="BM77" s="0" t="str">
        <f aca="false">IF(OR(BK77=-1,IFERROR(INDEX(BK$2:BK$100,BL77),999)&gt;=0),BJ77, REPLACE(BJ77,BK77,IFERROR(FIND(" ",BJ77,BK77),999)-BK77,                   INDEX(BJ$2:BJ$100,BL77)                  ) )</f>
        <v/>
      </c>
      <c r="BN77" s="0" t="n">
        <f aca="false">IFERROR(FIND("f_",LOWER(BM77)),-1)</f>
        <v>-1</v>
      </c>
      <c r="BO77" s="0" t="n">
        <f aca="false">IF(BN77=-1,-1, VALUE(MID(BM77,BN77+2, IFERROR(FIND(" ",BM77,BN77),999)-BN77-2)))</f>
        <v>-1</v>
      </c>
      <c r="BP77" s="0" t="str">
        <f aca="false">IF(OR(BN77=-1,IFERROR(INDEX(BN$2:BN$100,BO77),999)&gt;=0),BM77, REPLACE(BM77,BN77,IFERROR(FIND(" ",BM77,BN77),999)-BN77,                   INDEX(BM$2:BM$100,BO77)                  ) )</f>
        <v/>
      </c>
      <c r="BQ77" s="0" t="n">
        <f aca="false">IFERROR(FIND("f_",LOWER(BP77)),-1)</f>
        <v>-1</v>
      </c>
      <c r="BR77" s="0" t="n">
        <f aca="false">IF(BQ77=-1,-1, VALUE(MID(BP77,BQ77+2, IFERROR(FIND(" ",BP77,BQ77),999)-BQ77-2)))</f>
        <v>-1</v>
      </c>
      <c r="BS77" s="0" t="str">
        <f aca="false">IF(OR(BQ77=-1,IFERROR(INDEX(BQ$2:BQ$100,BR77),999)&gt;=0),BP77, REPLACE(BP77,BQ77,IFERROR(FIND(" ",BP77,BQ77),999)-BQ77,                   INDEX(BP$2:BP$100,BR77)                  ) )</f>
        <v/>
      </c>
      <c r="BT77" s="0" t="n">
        <f aca="false">IFERROR(FIND("f_",LOWER(BS77)),-1)</f>
        <v>-1</v>
      </c>
      <c r="BU77" s="0" t="n">
        <f aca="false">IF(BT77=-1,-1, VALUE(MID(BS77,BT77+2, IFERROR(FIND(" ",BS77,BT77),999)-BT77-2)))</f>
        <v>-1</v>
      </c>
      <c r="BV77" s="0" t="str">
        <f aca="false">IF(OR(BT77=-1,IFERROR(INDEX(BT$2:BT$100,BU77),999)&gt;=0),BS77, REPLACE(BS77,BT77,IFERROR(FIND(" ",BS77,BT77),999)-BT77,                   INDEX(BS$2:BS$100,BU77)                  ) )</f>
        <v/>
      </c>
      <c r="BW77" s="0" t="n">
        <f aca="false">IFERROR(FIND("f_",LOWER(BV77)),-1)</f>
        <v>-1</v>
      </c>
      <c r="BX77" s="0" t="n">
        <f aca="false">IF(BW77=-1,-1, VALUE(MID(BV77,BW77+2, IFERROR(FIND(" ",BV77,BW77),999)-BW77-2)))</f>
        <v>-1</v>
      </c>
      <c r="BY77" s="0" t="str">
        <f aca="false">IF(OR(BW77=-1,IFERROR(INDEX(BW$2:BW$100,BX77),999)&gt;=0),BV77, REPLACE(BV77,BW77,IFERROR(FIND(" ",BV77,BW77),999)-BW77,                   INDEX(BV$2:BV$100,BX77)                  ) )</f>
        <v/>
      </c>
      <c r="BZ77" s="0" t="n">
        <f aca="false">IFERROR(FIND("f_",LOWER(BY77)),-1)</f>
        <v>-1</v>
      </c>
      <c r="CA77" s="0" t="n">
        <f aca="false">IF(BZ77=-1,-1, VALUE(MID(BY77,BZ77+2, IFERROR(FIND(" ",BY77,BZ77),999)-BZ77-2)))</f>
        <v>-1</v>
      </c>
      <c r="CB77" s="0" t="str">
        <f aca="false">IF(OR(BZ77=-1,IFERROR(INDEX(BZ$2:BZ$100,CA77),999)&gt;=0),BY77, REPLACE(BY77,BZ77,IFERROR(FIND(" ",BY77,BZ77),999)-BZ77,                   INDEX(BY$2:BY$100,CA77)                  ) )</f>
        <v/>
      </c>
      <c r="CC77" s="0" t="n">
        <f aca="false">IFERROR(FIND("f_",LOWER(CB77)),-1)</f>
        <v>-1</v>
      </c>
      <c r="CD77" s="0" t="n">
        <f aca="false">IF(CC77=-1,-1, VALUE(MID(CB77,CC77+2, IFERROR(FIND(" ",CB77,CC77),999)-CC77-2)))</f>
        <v>-1</v>
      </c>
      <c r="CE77" s="0" t="str">
        <f aca="false">IF(OR(CC77=-1,IFERROR(INDEX(CC$2:CC$100,CD77),999)&gt;=0),CB77, REPLACE(CB77,CC77,IFERROR(FIND(" ",CB77,CC77),999)-CC77,                   INDEX(CB$2:CB$100,CD77)                  ) )</f>
        <v/>
      </c>
      <c r="CF77" s="0" t="n">
        <f aca="false">IFERROR(FIND("f_",LOWER(CE77)),-1)</f>
        <v>-1</v>
      </c>
      <c r="CG77" s="0" t="n">
        <f aca="false">IF(CF77=-1,-1, VALUE(MID(CE77,CF77+2, IFERROR(FIND(" ",CE77,CF77),999)-CF77-2)))</f>
        <v>-1</v>
      </c>
      <c r="CH77" s="0" t="str">
        <f aca="false">IF(OR(CF77=-1,IFERROR(INDEX(CF$2:CF$100,CG77),999)&gt;=0),CE77, REPLACE(CE77,CF77,IFERROR(FIND(" ",CE77,CF77),999)-CF77,                   INDEX(CE$2:CE$100,CG77)                  ) )</f>
        <v/>
      </c>
      <c r="CI77" s="0" t="n">
        <f aca="false">IFERROR(FIND("f_",LOWER(CH77)),-1)</f>
        <v>-1</v>
      </c>
      <c r="CJ77" s="0" t="n">
        <f aca="false">IF(CI77=-1,-1, VALUE(MID(CH77,CI77+2, IFERROR(FIND(" ",CH77,CI77),999)-CI77-2)))</f>
        <v>-1</v>
      </c>
      <c r="CK77" s="0" t="str">
        <f aca="false">IF(OR(CI77=-1,IFERROR(INDEX(CI$2:CI$100,CJ77),999)&gt;=0),CH77, REPLACE(CH77,CI77,IFERROR(FIND(" ",CH77,CI77),999)-CI77,                   INDEX(CH$2:CH$100,CJ77)                  ) )</f>
        <v/>
      </c>
      <c r="CL77" s="0" t="n">
        <f aca="false">IFERROR(FIND("f_",LOWER(CK77)),-1)</f>
        <v>-1</v>
      </c>
      <c r="CM77" s="0" t="n">
        <f aca="false">IF(CL77=-1,-1, VALUE(MID(CK77,CL77+2, IFERROR(FIND(" ",CK77,CL77),999)-CL77-2)))</f>
        <v>-1</v>
      </c>
      <c r="CN77" s="0" t="str">
        <f aca="false">IF(OR(CL77=-1,IFERROR(INDEX(CL$2:CL$100,CM77),999)&gt;=0),CK77, REPLACE(CK77,CL77,IFERROR(FIND(" ",CK77,CL77),999)-CL77,                   INDEX(CK$2:CK$100,CM77)                  ) )</f>
        <v/>
      </c>
      <c r="CO77" s="0" t="n">
        <f aca="false">IFERROR(FIND("f_",LOWER(CN77)),-1)</f>
        <v>-1</v>
      </c>
      <c r="CP77" s="0" t="n">
        <f aca="false">IF(CO77=-1,-1, VALUE(MID(CN77,CO77+2, IFERROR(FIND(" ",CN77,CO77),999)-CO77-2)))</f>
        <v>-1</v>
      </c>
      <c r="CQ77" s="0" t="str">
        <f aca="false">IF(OR(CO77=-1,IFERROR(INDEX(CO$2:CO$100,CP77),999)&gt;=0),CN77, REPLACE(CN77,CO77,IFERROR(FIND(" ",CN77,CO77),999)-CO77,                   INDEX(CN$2:CN$100,CP77)                  ) )</f>
        <v/>
      </c>
      <c r="CR77" s="0" t="n">
        <f aca="false">IFERROR(FIND("f_",LOWER(CQ77)),-1)</f>
        <v>-1</v>
      </c>
      <c r="CS77" s="0" t="n">
        <f aca="false">IF(CR77=-1,-1, VALUE(MID(CQ77,CR77+2, IFERROR(FIND(" ",CQ77,CR77),999)-CR77-2)))</f>
        <v>-1</v>
      </c>
      <c r="CT77" s="0" t="str">
        <f aca="false">IF(OR(CR77=-1,IFERROR(INDEX(CR$2:CR$100,CS77),999)&gt;=0),CQ77, REPLACE(CQ77,CR77,IFERROR(FIND(" ",CQ77,CR77),999)-CR77,                   INDEX(CQ$2:CQ$100,CS77)                  ) )</f>
        <v/>
      </c>
      <c r="CU77" s="0" t="n">
        <f aca="false">IFERROR(FIND("f_",LOWER(CT77)),-1)</f>
        <v>-1</v>
      </c>
      <c r="CV77" s="0" t="n">
        <f aca="false">IF(CU77=-1,-1, VALUE(MID(CT77,CU77+2, IFERROR(FIND(" ",CT77,CU77),999)-CU77-2)))</f>
        <v>-1</v>
      </c>
      <c r="CW77" s="0" t="str">
        <f aca="false">IF(OR(CU77=-1,IFERROR(INDEX(CU$2:CU$100,CV77),999)&gt;=0),CT77, REPLACE(CT77,CU77,IFERROR(FIND(" ",CT77,CU77),999)-CU77,                   INDEX(CT$2:CT$100,CV77)                  ) )</f>
        <v/>
      </c>
      <c r="CX77" s="0" t="n">
        <f aca="false">IFERROR(FIND("f_",LOWER(CW77)),-1)</f>
        <v>-1</v>
      </c>
      <c r="CY77" s="0" t="n">
        <f aca="false">IF(CX77=-1,-1, VALUE(MID(CW77,CX77+2, IFERROR(FIND(" ",CW77,CX77),999)-CX77-2)))</f>
        <v>-1</v>
      </c>
      <c r="CZ77" s="0" t="str">
        <f aca="false">IF(OR(CX77=-1,IFERROR(INDEX(CX$2:CX$100,CY77),999)&gt;=0),CW77, REPLACE(CW77,CX77,IFERROR(FIND(" ",CW77,CX77),999)-CX77,                   INDEX(CW$2:CW$100,CY77)                  ) )</f>
        <v/>
      </c>
      <c r="DA77" s="0" t="n">
        <f aca="false">IFERROR(FIND("f_",LOWER(CZ77)),-1)</f>
        <v>-1</v>
      </c>
      <c r="DB77" s="0" t="n">
        <f aca="false">IF(DA77=-1,-1, VALUE(MID(CZ77,DA77+2, IFERROR(FIND(" ",CZ77,DA77),999)-DA77-2)))</f>
        <v>-1</v>
      </c>
      <c r="DC77" s="0" t="str">
        <f aca="false">IF(OR(DA77=-1,IFERROR(INDEX(DA$2:DA$100,DB77),999)&gt;=0),CZ77, REPLACE(CZ77,DA77,IFERROR(FIND(" ",CZ77,DA77),999)-DA77,                   INDEX(CZ$2:CZ$100,DB77)                  ) )</f>
        <v/>
      </c>
    </row>
    <row r="78" customFormat="false" ht="13.8" hidden="false" customHeight="false" outlineLevel="0" collapsed="false">
      <c r="D78" s="1"/>
      <c r="L78" s="0" t="str">
        <f aca="false">DC78</f>
        <v/>
      </c>
      <c r="O78" s="0" t="e">
        <f aca="false">IF(D78="join", E78&amp;"["&amp;G78&amp;"] = "&amp;F78&amp;"["&amp;G78&amp;"]" &amp;IF(H78="",""," ∧ "&amp;E78&amp;"["&amp;H78&amp;"] = "&amp;F78&amp;"["&amp;H78&amp;"]") &amp;IF(I78="",""," ∧ "&amp;E78&amp;"["&amp;I78&amp;"] = "&amp;F78&amp;"["&amp;I78&amp;"]"), NA())</f>
        <v>#N/A</v>
      </c>
      <c r="P78" s="0" t="e">
        <f aca="false">IFERROR(O78,VLOOKUP($D78,Relrows!$A:$E,5,0))</f>
        <v>#N/A</v>
      </c>
      <c r="Q78" s="0" t="e">
        <f aca="false">SUBSTITUTE(SUBSTITUTE(SUBSTITUTE(P78,"parm1",E78),"parm2",F78),"parm3",G78)</f>
        <v>#N/A</v>
      </c>
      <c r="R78" s="0" t="str">
        <f aca="false">IFERROR(VLOOKUP(ROW($A77),$J$2:$Q$100,COLUMN(Q77)-COLUMN(J77)+1,0),"")</f>
        <v/>
      </c>
      <c r="T78" s="0" t="str">
        <f aca="false">R78</f>
        <v/>
      </c>
      <c r="U78" s="0" t="n">
        <f aca="false">IFERROR(FIND("f_",LOWER(T78)),-1)</f>
        <v>-1</v>
      </c>
      <c r="V78" s="0" t="n">
        <f aca="false">IF(U78=-1,-1, VALUE(MID(T78,U78+2, IFERROR(FIND(" ",T78,U78),999)-U78-2)))</f>
        <v>-1</v>
      </c>
      <c r="W78" s="0" t="str">
        <f aca="false">IF(OR(U78=-1,IFERROR(INDEX(U$2:U$100,V78),999)&gt;=0),T78, REPLACE(T78,U78,IFERROR(FIND(" ",T78,U78),999)-U78,                   INDEX(T$2:T$100,V78)                  ) )</f>
        <v/>
      </c>
      <c r="X78" s="0" t="n">
        <f aca="false">IFERROR(FIND("f_",LOWER(W78)),-1)</f>
        <v>-1</v>
      </c>
      <c r="Y78" s="0" t="n">
        <f aca="false">IF(X78=-1,-1, VALUE(MID(W78,X78+2, IFERROR(FIND(" ",W78,X78),999)-X78-2)))</f>
        <v>-1</v>
      </c>
      <c r="Z78" s="0" t="str">
        <f aca="false">IF(OR(X78=-1,IFERROR(INDEX(X$2:X$100,Y78),999)&gt;=0),W78, REPLACE(W78,X78,IFERROR(FIND(" ",W78,X78),999)-X78,                   INDEX(W$2:W$100,Y78)                  ) )</f>
        <v/>
      </c>
      <c r="AA78" s="0" t="n">
        <f aca="false">IFERROR(FIND("f_",LOWER(Z78)),-1)</f>
        <v>-1</v>
      </c>
      <c r="AB78" s="0" t="n">
        <f aca="false">IF(AA78=-1,-1, VALUE(MID(Z78,AA78+2, IFERROR(FIND(" ",Z78,AA78),999)-AA78-2)))</f>
        <v>-1</v>
      </c>
      <c r="AC78" s="0" t="str">
        <f aca="false">IF(OR(AA78=-1,IFERROR(INDEX(AA$2:AA$100,AB78),999)&gt;=0),Z78, REPLACE(Z78,AA78,IFERROR(FIND(" ",Z78,AA78),999)-AA78,                   INDEX(Z$2:Z$100,AB78)                  ) )</f>
        <v/>
      </c>
      <c r="AD78" s="0" t="n">
        <f aca="false">IFERROR(FIND("f_",LOWER(AC78)),-1)</f>
        <v>-1</v>
      </c>
      <c r="AE78" s="0" t="n">
        <f aca="false">IF(AD78=-1,-1, VALUE(MID(AC78,AD78+2, IFERROR(FIND(" ",AC78,AD78),999)-AD78-2)))</f>
        <v>-1</v>
      </c>
      <c r="AF78" s="0" t="str">
        <f aca="false">IF(OR(AD78=-1,IFERROR(INDEX(AD$2:AD$100,AE78),999)&gt;=0),AC78, REPLACE(AC78,AD78,IFERROR(FIND(" ",AC78,AD78),999)-AD78,                   INDEX(AC$2:AC$100,AE78)                  ) )</f>
        <v/>
      </c>
      <c r="AG78" s="0" t="n">
        <f aca="false">IFERROR(FIND("f_",LOWER(AF78)),-1)</f>
        <v>-1</v>
      </c>
      <c r="AH78" s="0" t="n">
        <f aca="false">IF(AG78=-1,-1, VALUE(MID(AF78,AG78+2, IFERROR(FIND(" ",AF78,AG78),999)-AG78-2)))</f>
        <v>-1</v>
      </c>
      <c r="AI78" s="0" t="str">
        <f aca="false">IF(OR(AG78=-1,IFERROR(INDEX(AG$2:AG$100,AH78),999)&gt;=0),AF78, REPLACE(AF78,AG78,IFERROR(FIND(" ",AF78,AG78),999)-AG78,                   INDEX(AF$2:AF$100,AH78)                  ) )</f>
        <v/>
      </c>
      <c r="AJ78" s="0" t="n">
        <f aca="false">IFERROR(FIND("f_",LOWER(AI78)),-1)</f>
        <v>-1</v>
      </c>
      <c r="AK78" s="0" t="n">
        <f aca="false">IF(AJ78=-1,-1, VALUE(MID(AI78,AJ78+2, IFERROR(FIND(" ",AI78,AJ78),999)-AJ78-2)))</f>
        <v>-1</v>
      </c>
      <c r="AL78" s="0" t="str">
        <f aca="false">IF(OR(AJ78=-1,IFERROR(INDEX(AJ$2:AJ$100,AK78),999)&gt;=0),AI78, REPLACE(AI78,AJ78,IFERROR(FIND(" ",AI78,AJ78),999)-AJ78,                   INDEX(AI$2:AI$100,AK78)                  ) )</f>
        <v/>
      </c>
      <c r="AM78" s="0" t="n">
        <f aca="false">IFERROR(FIND("f_",LOWER(AL78)),-1)</f>
        <v>-1</v>
      </c>
      <c r="AN78" s="0" t="n">
        <f aca="false">IF(AM78=-1,-1, VALUE(MID(AL78,AM78+2, IFERROR(FIND(" ",AL78,AM78),999)-AM78-2)))</f>
        <v>-1</v>
      </c>
      <c r="AO78" s="0" t="str">
        <f aca="false">IF(OR(AM78=-1,IFERROR(INDEX(AM$2:AM$100,AN78),999)&gt;=0),AL78, REPLACE(AL78,AM78,IFERROR(FIND(" ",AL78,AM78),999)-AM78,                   INDEX(AL$2:AL$100,AN78)                  ) )</f>
        <v/>
      </c>
      <c r="AP78" s="0" t="n">
        <f aca="false">IFERROR(FIND("f_",LOWER(AO78)),-1)</f>
        <v>-1</v>
      </c>
      <c r="AQ78" s="0" t="n">
        <f aca="false">IF(AP78=-1,-1, VALUE(MID(AO78,AP78+2, IFERROR(FIND(" ",AO78,AP78),999)-AP78-2)))</f>
        <v>-1</v>
      </c>
      <c r="AR78" s="0" t="str">
        <f aca="false">IF(OR(AP78=-1,IFERROR(INDEX(AP$2:AP$100,AQ78),999)&gt;=0),AO78, REPLACE(AO78,AP78,IFERROR(FIND(" ",AO78,AP78),999)-AP78,                   INDEX(AO$2:AO$100,AQ78)                  ) )</f>
        <v/>
      </c>
      <c r="AS78" s="0" t="n">
        <f aca="false">IFERROR(FIND("f_",LOWER(AR78)),-1)</f>
        <v>-1</v>
      </c>
      <c r="AT78" s="0" t="n">
        <f aca="false">IF(AS78=-1,-1, VALUE(MID(AR78,AS78+2, IFERROR(FIND(" ",AR78,AS78),999)-AS78-2)))</f>
        <v>-1</v>
      </c>
      <c r="AU78" s="0" t="str">
        <f aca="false">IF(OR(AS78=-1,IFERROR(INDEX(AS$2:AS$100,AT78),999)&gt;=0),AR78, REPLACE(AR78,AS78,IFERROR(FIND(" ",AR78,AS78),999)-AS78,                   INDEX(AR$2:AR$100,AT78)                  ) )</f>
        <v/>
      </c>
      <c r="AV78" s="0" t="n">
        <f aca="false">IFERROR(FIND("f_",LOWER(AU78)),-1)</f>
        <v>-1</v>
      </c>
      <c r="AW78" s="0" t="n">
        <f aca="false">IF(AV78=-1,-1, VALUE(MID(AU78,AV78+2, IFERROR(FIND(" ",AU78,AV78),999)-AV78-2)))</f>
        <v>-1</v>
      </c>
      <c r="AX78" s="0" t="str">
        <f aca="false">IF(OR(AV78=-1,IFERROR(INDEX(AV$2:AV$100,AW78),999)&gt;=0),AU78, REPLACE(AU78,AV78,IFERROR(FIND(" ",AU78,AV78),999)-AV78,                   INDEX(AU$2:AU$100,AW78)                  ) )</f>
        <v/>
      </c>
      <c r="AY78" s="0" t="n">
        <f aca="false">IFERROR(FIND("f_",LOWER(AX78)),-1)</f>
        <v>-1</v>
      </c>
      <c r="AZ78" s="0" t="n">
        <f aca="false">IF(AY78=-1,-1, VALUE(MID(AX78,AY78+2, IFERROR(FIND(" ",AX78,AY78),999)-AY78-2)))</f>
        <v>-1</v>
      </c>
      <c r="BA78" s="0" t="str">
        <f aca="false">IF(OR(AY78=-1,IFERROR(INDEX(AY$2:AY$100,AZ78),999)&gt;=0),AX78, REPLACE(AX78,AY78,IFERROR(FIND(" ",AX78,AY78),999)-AY78,                   INDEX(AX$2:AX$100,AZ78)                  ) )</f>
        <v/>
      </c>
      <c r="BB78" s="0" t="n">
        <f aca="false">IFERROR(FIND("f_",LOWER(BA78)),-1)</f>
        <v>-1</v>
      </c>
      <c r="BC78" s="0" t="n">
        <f aca="false">IF(BB78=-1,-1, VALUE(MID(BA78,BB78+2, IFERROR(FIND(" ",BA78,BB78),999)-BB78-2)))</f>
        <v>-1</v>
      </c>
      <c r="BD78" s="0" t="str">
        <f aca="false">IF(OR(BB78=-1,IFERROR(INDEX(BB$2:BB$100,BC78),999)&gt;=0),BA78, REPLACE(BA78,BB78,IFERROR(FIND(" ",BA78,BB78),999)-BB78,                   INDEX(BA$2:BA$100,BC78)                  ) )</f>
        <v/>
      </c>
      <c r="BE78" s="0" t="n">
        <f aca="false">IFERROR(FIND("f_",LOWER(BD78)),-1)</f>
        <v>-1</v>
      </c>
      <c r="BF78" s="0" t="n">
        <f aca="false">IF(BE78=-1,-1, VALUE(MID(BD78,BE78+2, IFERROR(FIND(" ",BD78,BE78),999)-BE78-2)))</f>
        <v>-1</v>
      </c>
      <c r="BG78" s="0" t="str">
        <f aca="false">IF(OR(BE78=-1,IFERROR(INDEX(BE$2:BE$100,BF78),999)&gt;=0),BD78, REPLACE(BD78,BE78,IFERROR(FIND(" ",BD78,BE78),999)-BE78,                   INDEX(BD$2:BD$100,BF78)                  ) )</f>
        <v/>
      </c>
      <c r="BH78" s="0" t="n">
        <f aca="false">IFERROR(FIND("f_",LOWER(BG78)),-1)</f>
        <v>-1</v>
      </c>
      <c r="BI78" s="0" t="n">
        <f aca="false">IF(BH78=-1,-1, VALUE(MID(BG78,BH78+2, IFERROR(FIND(" ",BG78,BH78),999)-BH78-2)))</f>
        <v>-1</v>
      </c>
      <c r="BJ78" s="0" t="str">
        <f aca="false">IF(OR(BH78=-1,IFERROR(INDEX(BH$2:BH$100,BI78),999)&gt;=0),BG78, REPLACE(BG78,BH78,IFERROR(FIND(" ",BG78,BH78),999)-BH78,                   INDEX(BG$2:BG$100,BI78)                  ) )</f>
        <v/>
      </c>
      <c r="BK78" s="0" t="n">
        <f aca="false">IFERROR(FIND("f_",LOWER(BJ78)),-1)</f>
        <v>-1</v>
      </c>
      <c r="BL78" s="0" t="n">
        <f aca="false">IF(BK78=-1,-1, VALUE(MID(BJ78,BK78+2, IFERROR(FIND(" ",BJ78,BK78),999)-BK78-2)))</f>
        <v>-1</v>
      </c>
      <c r="BM78" s="0" t="str">
        <f aca="false">IF(OR(BK78=-1,IFERROR(INDEX(BK$2:BK$100,BL78),999)&gt;=0),BJ78, REPLACE(BJ78,BK78,IFERROR(FIND(" ",BJ78,BK78),999)-BK78,                   INDEX(BJ$2:BJ$100,BL78)                  ) )</f>
        <v/>
      </c>
      <c r="BN78" s="0" t="n">
        <f aca="false">IFERROR(FIND("f_",LOWER(BM78)),-1)</f>
        <v>-1</v>
      </c>
      <c r="BO78" s="0" t="n">
        <f aca="false">IF(BN78=-1,-1, VALUE(MID(BM78,BN78+2, IFERROR(FIND(" ",BM78,BN78),999)-BN78-2)))</f>
        <v>-1</v>
      </c>
      <c r="BP78" s="0" t="str">
        <f aca="false">IF(OR(BN78=-1,IFERROR(INDEX(BN$2:BN$100,BO78),999)&gt;=0),BM78, REPLACE(BM78,BN78,IFERROR(FIND(" ",BM78,BN78),999)-BN78,                   INDEX(BM$2:BM$100,BO78)                  ) )</f>
        <v/>
      </c>
      <c r="BQ78" s="0" t="n">
        <f aca="false">IFERROR(FIND("f_",LOWER(BP78)),-1)</f>
        <v>-1</v>
      </c>
      <c r="BR78" s="0" t="n">
        <f aca="false">IF(BQ78=-1,-1, VALUE(MID(BP78,BQ78+2, IFERROR(FIND(" ",BP78,BQ78),999)-BQ78-2)))</f>
        <v>-1</v>
      </c>
      <c r="BS78" s="0" t="str">
        <f aca="false">IF(OR(BQ78=-1,IFERROR(INDEX(BQ$2:BQ$100,BR78),999)&gt;=0),BP78, REPLACE(BP78,BQ78,IFERROR(FIND(" ",BP78,BQ78),999)-BQ78,                   INDEX(BP$2:BP$100,BR78)                  ) )</f>
        <v/>
      </c>
      <c r="BT78" s="0" t="n">
        <f aca="false">IFERROR(FIND("f_",LOWER(BS78)),-1)</f>
        <v>-1</v>
      </c>
      <c r="BU78" s="0" t="n">
        <f aca="false">IF(BT78=-1,-1, VALUE(MID(BS78,BT78+2, IFERROR(FIND(" ",BS78,BT78),999)-BT78-2)))</f>
        <v>-1</v>
      </c>
      <c r="BV78" s="0" t="str">
        <f aca="false">IF(OR(BT78=-1,IFERROR(INDEX(BT$2:BT$100,BU78),999)&gt;=0),BS78, REPLACE(BS78,BT78,IFERROR(FIND(" ",BS78,BT78),999)-BT78,                   INDEX(BS$2:BS$100,BU78)                  ) )</f>
        <v/>
      </c>
      <c r="BW78" s="0" t="n">
        <f aca="false">IFERROR(FIND("f_",LOWER(BV78)),-1)</f>
        <v>-1</v>
      </c>
      <c r="BX78" s="0" t="n">
        <f aca="false">IF(BW78=-1,-1, VALUE(MID(BV78,BW78+2, IFERROR(FIND(" ",BV78,BW78),999)-BW78-2)))</f>
        <v>-1</v>
      </c>
      <c r="BY78" s="0" t="str">
        <f aca="false">IF(OR(BW78=-1,IFERROR(INDEX(BW$2:BW$100,BX78),999)&gt;=0),BV78, REPLACE(BV78,BW78,IFERROR(FIND(" ",BV78,BW78),999)-BW78,                   INDEX(BV$2:BV$100,BX78)                  ) )</f>
        <v/>
      </c>
      <c r="BZ78" s="0" t="n">
        <f aca="false">IFERROR(FIND("f_",LOWER(BY78)),-1)</f>
        <v>-1</v>
      </c>
      <c r="CA78" s="0" t="n">
        <f aca="false">IF(BZ78=-1,-1, VALUE(MID(BY78,BZ78+2, IFERROR(FIND(" ",BY78,BZ78),999)-BZ78-2)))</f>
        <v>-1</v>
      </c>
      <c r="CB78" s="0" t="str">
        <f aca="false">IF(OR(BZ78=-1,IFERROR(INDEX(BZ$2:BZ$100,CA78),999)&gt;=0),BY78, REPLACE(BY78,BZ78,IFERROR(FIND(" ",BY78,BZ78),999)-BZ78,                   INDEX(BY$2:BY$100,CA78)                  ) )</f>
        <v/>
      </c>
      <c r="CC78" s="0" t="n">
        <f aca="false">IFERROR(FIND("f_",LOWER(CB78)),-1)</f>
        <v>-1</v>
      </c>
      <c r="CD78" s="0" t="n">
        <f aca="false">IF(CC78=-1,-1, VALUE(MID(CB78,CC78+2, IFERROR(FIND(" ",CB78,CC78),999)-CC78-2)))</f>
        <v>-1</v>
      </c>
      <c r="CE78" s="0" t="str">
        <f aca="false">IF(OR(CC78=-1,IFERROR(INDEX(CC$2:CC$100,CD78),999)&gt;=0),CB78, REPLACE(CB78,CC78,IFERROR(FIND(" ",CB78,CC78),999)-CC78,                   INDEX(CB$2:CB$100,CD78)                  ) )</f>
        <v/>
      </c>
      <c r="CF78" s="0" t="n">
        <f aca="false">IFERROR(FIND("f_",LOWER(CE78)),-1)</f>
        <v>-1</v>
      </c>
      <c r="CG78" s="0" t="n">
        <f aca="false">IF(CF78=-1,-1, VALUE(MID(CE78,CF78+2, IFERROR(FIND(" ",CE78,CF78),999)-CF78-2)))</f>
        <v>-1</v>
      </c>
      <c r="CH78" s="0" t="str">
        <f aca="false">IF(OR(CF78=-1,IFERROR(INDEX(CF$2:CF$100,CG78),999)&gt;=0),CE78, REPLACE(CE78,CF78,IFERROR(FIND(" ",CE78,CF78),999)-CF78,                   INDEX(CE$2:CE$100,CG78)                  ) )</f>
        <v/>
      </c>
      <c r="CI78" s="0" t="n">
        <f aca="false">IFERROR(FIND("f_",LOWER(CH78)),-1)</f>
        <v>-1</v>
      </c>
      <c r="CJ78" s="0" t="n">
        <f aca="false">IF(CI78=-1,-1, VALUE(MID(CH78,CI78+2, IFERROR(FIND(" ",CH78,CI78),999)-CI78-2)))</f>
        <v>-1</v>
      </c>
      <c r="CK78" s="0" t="str">
        <f aca="false">IF(OR(CI78=-1,IFERROR(INDEX(CI$2:CI$100,CJ78),999)&gt;=0),CH78, REPLACE(CH78,CI78,IFERROR(FIND(" ",CH78,CI78),999)-CI78,                   INDEX(CH$2:CH$100,CJ78)                  ) )</f>
        <v/>
      </c>
      <c r="CL78" s="0" t="n">
        <f aca="false">IFERROR(FIND("f_",LOWER(CK78)),-1)</f>
        <v>-1</v>
      </c>
      <c r="CM78" s="0" t="n">
        <f aca="false">IF(CL78=-1,-1, VALUE(MID(CK78,CL78+2, IFERROR(FIND(" ",CK78,CL78),999)-CL78-2)))</f>
        <v>-1</v>
      </c>
      <c r="CN78" s="0" t="str">
        <f aca="false">IF(OR(CL78=-1,IFERROR(INDEX(CL$2:CL$100,CM78),999)&gt;=0),CK78, REPLACE(CK78,CL78,IFERROR(FIND(" ",CK78,CL78),999)-CL78,                   INDEX(CK$2:CK$100,CM78)                  ) )</f>
        <v/>
      </c>
      <c r="CO78" s="0" t="n">
        <f aca="false">IFERROR(FIND("f_",LOWER(CN78)),-1)</f>
        <v>-1</v>
      </c>
      <c r="CP78" s="0" t="n">
        <f aca="false">IF(CO78=-1,-1, VALUE(MID(CN78,CO78+2, IFERROR(FIND(" ",CN78,CO78),999)-CO78-2)))</f>
        <v>-1</v>
      </c>
      <c r="CQ78" s="0" t="str">
        <f aca="false">IF(OR(CO78=-1,IFERROR(INDEX(CO$2:CO$100,CP78),999)&gt;=0),CN78, REPLACE(CN78,CO78,IFERROR(FIND(" ",CN78,CO78),999)-CO78,                   INDEX(CN$2:CN$100,CP78)                  ) )</f>
        <v/>
      </c>
      <c r="CR78" s="0" t="n">
        <f aca="false">IFERROR(FIND("f_",LOWER(CQ78)),-1)</f>
        <v>-1</v>
      </c>
      <c r="CS78" s="0" t="n">
        <f aca="false">IF(CR78=-1,-1, VALUE(MID(CQ78,CR78+2, IFERROR(FIND(" ",CQ78,CR78),999)-CR78-2)))</f>
        <v>-1</v>
      </c>
      <c r="CT78" s="0" t="str">
        <f aca="false">IF(OR(CR78=-1,IFERROR(INDEX(CR$2:CR$100,CS78),999)&gt;=0),CQ78, REPLACE(CQ78,CR78,IFERROR(FIND(" ",CQ78,CR78),999)-CR78,                   INDEX(CQ$2:CQ$100,CS78)                  ) )</f>
        <v/>
      </c>
      <c r="CU78" s="0" t="n">
        <f aca="false">IFERROR(FIND("f_",LOWER(CT78)),-1)</f>
        <v>-1</v>
      </c>
      <c r="CV78" s="0" t="n">
        <f aca="false">IF(CU78=-1,-1, VALUE(MID(CT78,CU78+2, IFERROR(FIND(" ",CT78,CU78),999)-CU78-2)))</f>
        <v>-1</v>
      </c>
      <c r="CW78" s="0" t="str">
        <f aca="false">IF(OR(CU78=-1,IFERROR(INDEX(CU$2:CU$100,CV78),999)&gt;=0),CT78, REPLACE(CT78,CU78,IFERROR(FIND(" ",CT78,CU78),999)-CU78,                   INDEX(CT$2:CT$100,CV78)                  ) )</f>
        <v/>
      </c>
      <c r="CX78" s="0" t="n">
        <f aca="false">IFERROR(FIND("f_",LOWER(CW78)),-1)</f>
        <v>-1</v>
      </c>
      <c r="CY78" s="0" t="n">
        <f aca="false">IF(CX78=-1,-1, VALUE(MID(CW78,CX78+2, IFERROR(FIND(" ",CW78,CX78),999)-CX78-2)))</f>
        <v>-1</v>
      </c>
      <c r="CZ78" s="0" t="str">
        <f aca="false">IF(OR(CX78=-1,IFERROR(INDEX(CX$2:CX$100,CY78),999)&gt;=0),CW78, REPLACE(CW78,CX78,IFERROR(FIND(" ",CW78,CX78),999)-CX78,                   INDEX(CW$2:CW$100,CY78)                  ) )</f>
        <v/>
      </c>
      <c r="DA78" s="0" t="n">
        <f aca="false">IFERROR(FIND("f_",LOWER(CZ78)),-1)</f>
        <v>-1</v>
      </c>
      <c r="DB78" s="0" t="n">
        <f aca="false">IF(DA78=-1,-1, VALUE(MID(CZ78,DA78+2, IFERROR(FIND(" ",CZ78,DA78),999)-DA78-2)))</f>
        <v>-1</v>
      </c>
      <c r="DC78" s="0" t="str">
        <f aca="false">IF(OR(DA78=-1,IFERROR(INDEX(DA$2:DA$100,DB78),999)&gt;=0),CZ78, REPLACE(CZ78,DA78,IFERROR(FIND(" ",CZ78,DA78),999)-DA78,                   INDEX(CZ$2:CZ$100,DB78)                  ) )</f>
        <v/>
      </c>
    </row>
    <row r="79" customFormat="false" ht="13.8" hidden="false" customHeight="false" outlineLevel="0" collapsed="false">
      <c r="D79" s="1"/>
      <c r="L79" s="0" t="str">
        <f aca="false">DC79</f>
        <v/>
      </c>
      <c r="O79" s="0" t="e">
        <f aca="false">IF(D79="join", E79&amp;"["&amp;G79&amp;"] = "&amp;F79&amp;"["&amp;G79&amp;"]" &amp;IF(H79="",""," ∧ "&amp;E79&amp;"["&amp;H79&amp;"] = "&amp;F79&amp;"["&amp;H79&amp;"]") &amp;IF(I79="",""," ∧ "&amp;E79&amp;"["&amp;I79&amp;"] = "&amp;F79&amp;"["&amp;I79&amp;"]"), NA())</f>
        <v>#N/A</v>
      </c>
      <c r="P79" s="0" t="e">
        <f aca="false">IFERROR(O79,VLOOKUP($D79,Relrows!$A:$E,5,0))</f>
        <v>#N/A</v>
      </c>
      <c r="Q79" s="0" t="e">
        <f aca="false">SUBSTITUTE(SUBSTITUTE(SUBSTITUTE(P79,"parm1",E79),"parm2",F79),"parm3",G79)</f>
        <v>#N/A</v>
      </c>
      <c r="R79" s="0" t="str">
        <f aca="false">IFERROR(VLOOKUP(ROW($A78),$J$2:$Q$100,COLUMN(Q78)-COLUMN(J78)+1,0),"")</f>
        <v/>
      </c>
      <c r="T79" s="0" t="str">
        <f aca="false">R79</f>
        <v/>
      </c>
      <c r="U79" s="0" t="n">
        <f aca="false">IFERROR(FIND("f_",LOWER(T79)),-1)</f>
        <v>-1</v>
      </c>
      <c r="V79" s="0" t="n">
        <f aca="false">IF(U79=-1,-1, VALUE(MID(T79,U79+2, IFERROR(FIND(" ",T79,U79),999)-U79-2)))</f>
        <v>-1</v>
      </c>
      <c r="W79" s="0" t="str">
        <f aca="false">IF(OR(U79=-1,IFERROR(INDEX(U$2:U$100,V79),999)&gt;=0),T79, REPLACE(T79,U79,IFERROR(FIND(" ",T79,U79),999)-U79,                   INDEX(T$2:T$100,V79)                  ) )</f>
        <v/>
      </c>
      <c r="X79" s="0" t="n">
        <f aca="false">IFERROR(FIND("f_",LOWER(W79)),-1)</f>
        <v>-1</v>
      </c>
      <c r="Y79" s="0" t="n">
        <f aca="false">IF(X79=-1,-1, VALUE(MID(W79,X79+2, IFERROR(FIND(" ",W79,X79),999)-X79-2)))</f>
        <v>-1</v>
      </c>
      <c r="Z79" s="0" t="str">
        <f aca="false">IF(OR(X79=-1,IFERROR(INDEX(X$2:X$100,Y79),999)&gt;=0),W79, REPLACE(W79,X79,IFERROR(FIND(" ",W79,X79),999)-X79,                   INDEX(W$2:W$100,Y79)                  ) )</f>
        <v/>
      </c>
      <c r="AA79" s="0" t="n">
        <f aca="false">IFERROR(FIND("f_",LOWER(Z79)),-1)</f>
        <v>-1</v>
      </c>
      <c r="AB79" s="0" t="n">
        <f aca="false">IF(AA79=-1,-1, VALUE(MID(Z79,AA79+2, IFERROR(FIND(" ",Z79,AA79),999)-AA79-2)))</f>
        <v>-1</v>
      </c>
      <c r="AC79" s="0" t="str">
        <f aca="false">IF(OR(AA79=-1,IFERROR(INDEX(AA$2:AA$100,AB79),999)&gt;=0),Z79, REPLACE(Z79,AA79,IFERROR(FIND(" ",Z79,AA79),999)-AA79,                   INDEX(Z$2:Z$100,AB79)                  ) )</f>
        <v/>
      </c>
      <c r="AD79" s="0" t="n">
        <f aca="false">IFERROR(FIND("f_",LOWER(AC79)),-1)</f>
        <v>-1</v>
      </c>
      <c r="AE79" s="0" t="n">
        <f aca="false">IF(AD79=-1,-1, VALUE(MID(AC79,AD79+2, IFERROR(FIND(" ",AC79,AD79),999)-AD79-2)))</f>
        <v>-1</v>
      </c>
      <c r="AF79" s="0" t="str">
        <f aca="false">IF(OR(AD79=-1,IFERROR(INDEX(AD$2:AD$100,AE79),999)&gt;=0),AC79, REPLACE(AC79,AD79,IFERROR(FIND(" ",AC79,AD79),999)-AD79,                   INDEX(AC$2:AC$100,AE79)                  ) )</f>
        <v/>
      </c>
      <c r="AG79" s="0" t="n">
        <f aca="false">IFERROR(FIND("f_",LOWER(AF79)),-1)</f>
        <v>-1</v>
      </c>
      <c r="AH79" s="0" t="n">
        <f aca="false">IF(AG79=-1,-1, VALUE(MID(AF79,AG79+2, IFERROR(FIND(" ",AF79,AG79),999)-AG79-2)))</f>
        <v>-1</v>
      </c>
      <c r="AI79" s="0" t="str">
        <f aca="false">IF(OR(AG79=-1,IFERROR(INDEX(AG$2:AG$100,AH79),999)&gt;=0),AF79, REPLACE(AF79,AG79,IFERROR(FIND(" ",AF79,AG79),999)-AG79,                   INDEX(AF$2:AF$100,AH79)                  ) )</f>
        <v/>
      </c>
      <c r="AJ79" s="0" t="n">
        <f aca="false">IFERROR(FIND("f_",LOWER(AI79)),-1)</f>
        <v>-1</v>
      </c>
      <c r="AK79" s="0" t="n">
        <f aca="false">IF(AJ79=-1,-1, VALUE(MID(AI79,AJ79+2, IFERROR(FIND(" ",AI79,AJ79),999)-AJ79-2)))</f>
        <v>-1</v>
      </c>
      <c r="AL79" s="0" t="str">
        <f aca="false">IF(OR(AJ79=-1,IFERROR(INDEX(AJ$2:AJ$100,AK79),999)&gt;=0),AI79, REPLACE(AI79,AJ79,IFERROR(FIND(" ",AI79,AJ79),999)-AJ79,                   INDEX(AI$2:AI$100,AK79)                  ) )</f>
        <v/>
      </c>
      <c r="AM79" s="0" t="n">
        <f aca="false">IFERROR(FIND("f_",LOWER(AL79)),-1)</f>
        <v>-1</v>
      </c>
      <c r="AN79" s="0" t="n">
        <f aca="false">IF(AM79=-1,-1, VALUE(MID(AL79,AM79+2, IFERROR(FIND(" ",AL79,AM79),999)-AM79-2)))</f>
        <v>-1</v>
      </c>
      <c r="AO79" s="0" t="str">
        <f aca="false">IF(OR(AM79=-1,IFERROR(INDEX(AM$2:AM$100,AN79),999)&gt;=0),AL79, REPLACE(AL79,AM79,IFERROR(FIND(" ",AL79,AM79),999)-AM79,                   INDEX(AL$2:AL$100,AN79)                  ) )</f>
        <v/>
      </c>
      <c r="AP79" s="0" t="n">
        <f aca="false">IFERROR(FIND("f_",LOWER(AO79)),-1)</f>
        <v>-1</v>
      </c>
      <c r="AQ79" s="0" t="n">
        <f aca="false">IF(AP79=-1,-1, VALUE(MID(AO79,AP79+2, IFERROR(FIND(" ",AO79,AP79),999)-AP79-2)))</f>
        <v>-1</v>
      </c>
      <c r="AR79" s="0" t="str">
        <f aca="false">IF(OR(AP79=-1,IFERROR(INDEX(AP$2:AP$100,AQ79),999)&gt;=0),AO79, REPLACE(AO79,AP79,IFERROR(FIND(" ",AO79,AP79),999)-AP79,                   INDEX(AO$2:AO$100,AQ79)                  ) )</f>
        <v/>
      </c>
      <c r="AS79" s="0" t="n">
        <f aca="false">IFERROR(FIND("f_",LOWER(AR79)),-1)</f>
        <v>-1</v>
      </c>
      <c r="AT79" s="0" t="n">
        <f aca="false">IF(AS79=-1,-1, VALUE(MID(AR79,AS79+2, IFERROR(FIND(" ",AR79,AS79),999)-AS79-2)))</f>
        <v>-1</v>
      </c>
      <c r="AU79" s="0" t="str">
        <f aca="false">IF(OR(AS79=-1,IFERROR(INDEX(AS$2:AS$100,AT79),999)&gt;=0),AR79, REPLACE(AR79,AS79,IFERROR(FIND(" ",AR79,AS79),999)-AS79,                   INDEX(AR$2:AR$100,AT79)                  ) )</f>
        <v/>
      </c>
      <c r="AV79" s="0" t="n">
        <f aca="false">IFERROR(FIND("f_",LOWER(AU79)),-1)</f>
        <v>-1</v>
      </c>
      <c r="AW79" s="0" t="n">
        <f aca="false">IF(AV79=-1,-1, VALUE(MID(AU79,AV79+2, IFERROR(FIND(" ",AU79,AV79),999)-AV79-2)))</f>
        <v>-1</v>
      </c>
      <c r="AX79" s="0" t="str">
        <f aca="false">IF(OR(AV79=-1,IFERROR(INDEX(AV$2:AV$100,AW79),999)&gt;=0),AU79, REPLACE(AU79,AV79,IFERROR(FIND(" ",AU79,AV79),999)-AV79,                   INDEX(AU$2:AU$100,AW79)                  ) )</f>
        <v/>
      </c>
      <c r="AY79" s="0" t="n">
        <f aca="false">IFERROR(FIND("f_",LOWER(AX79)),-1)</f>
        <v>-1</v>
      </c>
      <c r="AZ79" s="0" t="n">
        <f aca="false">IF(AY79=-1,-1, VALUE(MID(AX79,AY79+2, IFERROR(FIND(" ",AX79,AY79),999)-AY79-2)))</f>
        <v>-1</v>
      </c>
      <c r="BA79" s="0" t="str">
        <f aca="false">IF(OR(AY79=-1,IFERROR(INDEX(AY$2:AY$100,AZ79),999)&gt;=0),AX79, REPLACE(AX79,AY79,IFERROR(FIND(" ",AX79,AY79),999)-AY79,                   INDEX(AX$2:AX$100,AZ79)                  ) )</f>
        <v/>
      </c>
      <c r="BB79" s="0" t="n">
        <f aca="false">IFERROR(FIND("f_",LOWER(BA79)),-1)</f>
        <v>-1</v>
      </c>
      <c r="BC79" s="0" t="n">
        <f aca="false">IF(BB79=-1,-1, VALUE(MID(BA79,BB79+2, IFERROR(FIND(" ",BA79,BB79),999)-BB79-2)))</f>
        <v>-1</v>
      </c>
      <c r="BD79" s="0" t="str">
        <f aca="false">IF(OR(BB79=-1,IFERROR(INDEX(BB$2:BB$100,BC79),999)&gt;=0),BA79, REPLACE(BA79,BB79,IFERROR(FIND(" ",BA79,BB79),999)-BB79,                   INDEX(BA$2:BA$100,BC79)                  ) )</f>
        <v/>
      </c>
      <c r="BE79" s="0" t="n">
        <f aca="false">IFERROR(FIND("f_",LOWER(BD79)),-1)</f>
        <v>-1</v>
      </c>
      <c r="BF79" s="0" t="n">
        <f aca="false">IF(BE79=-1,-1, VALUE(MID(BD79,BE79+2, IFERROR(FIND(" ",BD79,BE79),999)-BE79-2)))</f>
        <v>-1</v>
      </c>
      <c r="BG79" s="0" t="str">
        <f aca="false">IF(OR(BE79=-1,IFERROR(INDEX(BE$2:BE$100,BF79),999)&gt;=0),BD79, REPLACE(BD79,BE79,IFERROR(FIND(" ",BD79,BE79),999)-BE79,                   INDEX(BD$2:BD$100,BF79)                  ) )</f>
        <v/>
      </c>
      <c r="BH79" s="0" t="n">
        <f aca="false">IFERROR(FIND("f_",LOWER(BG79)),-1)</f>
        <v>-1</v>
      </c>
      <c r="BI79" s="0" t="n">
        <f aca="false">IF(BH79=-1,-1, VALUE(MID(BG79,BH79+2, IFERROR(FIND(" ",BG79,BH79),999)-BH79-2)))</f>
        <v>-1</v>
      </c>
      <c r="BJ79" s="0" t="str">
        <f aca="false">IF(OR(BH79=-1,IFERROR(INDEX(BH$2:BH$100,BI79),999)&gt;=0),BG79, REPLACE(BG79,BH79,IFERROR(FIND(" ",BG79,BH79),999)-BH79,                   INDEX(BG$2:BG$100,BI79)                  ) )</f>
        <v/>
      </c>
      <c r="BK79" s="0" t="n">
        <f aca="false">IFERROR(FIND("f_",LOWER(BJ79)),-1)</f>
        <v>-1</v>
      </c>
      <c r="BL79" s="0" t="n">
        <f aca="false">IF(BK79=-1,-1, VALUE(MID(BJ79,BK79+2, IFERROR(FIND(" ",BJ79,BK79),999)-BK79-2)))</f>
        <v>-1</v>
      </c>
      <c r="BM79" s="0" t="str">
        <f aca="false">IF(OR(BK79=-1,IFERROR(INDEX(BK$2:BK$100,BL79),999)&gt;=0),BJ79, REPLACE(BJ79,BK79,IFERROR(FIND(" ",BJ79,BK79),999)-BK79,                   INDEX(BJ$2:BJ$100,BL79)                  ) )</f>
        <v/>
      </c>
      <c r="BN79" s="0" t="n">
        <f aca="false">IFERROR(FIND("f_",LOWER(BM79)),-1)</f>
        <v>-1</v>
      </c>
      <c r="BO79" s="0" t="n">
        <f aca="false">IF(BN79=-1,-1, VALUE(MID(BM79,BN79+2, IFERROR(FIND(" ",BM79,BN79),999)-BN79-2)))</f>
        <v>-1</v>
      </c>
      <c r="BP79" s="0" t="str">
        <f aca="false">IF(OR(BN79=-1,IFERROR(INDEX(BN$2:BN$100,BO79),999)&gt;=0),BM79, REPLACE(BM79,BN79,IFERROR(FIND(" ",BM79,BN79),999)-BN79,                   INDEX(BM$2:BM$100,BO79)                  ) )</f>
        <v/>
      </c>
      <c r="BQ79" s="0" t="n">
        <f aca="false">IFERROR(FIND("f_",LOWER(BP79)),-1)</f>
        <v>-1</v>
      </c>
      <c r="BR79" s="0" t="n">
        <f aca="false">IF(BQ79=-1,-1, VALUE(MID(BP79,BQ79+2, IFERROR(FIND(" ",BP79,BQ79),999)-BQ79-2)))</f>
        <v>-1</v>
      </c>
      <c r="BS79" s="0" t="str">
        <f aca="false">IF(OR(BQ79=-1,IFERROR(INDEX(BQ$2:BQ$100,BR79),999)&gt;=0),BP79, REPLACE(BP79,BQ79,IFERROR(FIND(" ",BP79,BQ79),999)-BQ79,                   INDEX(BP$2:BP$100,BR79)                  ) )</f>
        <v/>
      </c>
      <c r="BT79" s="0" t="n">
        <f aca="false">IFERROR(FIND("f_",LOWER(BS79)),-1)</f>
        <v>-1</v>
      </c>
      <c r="BU79" s="0" t="n">
        <f aca="false">IF(BT79=-1,-1, VALUE(MID(BS79,BT79+2, IFERROR(FIND(" ",BS79,BT79),999)-BT79-2)))</f>
        <v>-1</v>
      </c>
      <c r="BV79" s="0" t="str">
        <f aca="false">IF(OR(BT79=-1,IFERROR(INDEX(BT$2:BT$100,BU79),999)&gt;=0),BS79, REPLACE(BS79,BT79,IFERROR(FIND(" ",BS79,BT79),999)-BT79,                   INDEX(BS$2:BS$100,BU79)                  ) )</f>
        <v/>
      </c>
      <c r="BW79" s="0" t="n">
        <f aca="false">IFERROR(FIND("f_",LOWER(BV79)),-1)</f>
        <v>-1</v>
      </c>
      <c r="BX79" s="0" t="n">
        <f aca="false">IF(BW79=-1,-1, VALUE(MID(BV79,BW79+2, IFERROR(FIND(" ",BV79,BW79),999)-BW79-2)))</f>
        <v>-1</v>
      </c>
      <c r="BY79" s="0" t="str">
        <f aca="false">IF(OR(BW79=-1,IFERROR(INDEX(BW$2:BW$100,BX79),999)&gt;=0),BV79, REPLACE(BV79,BW79,IFERROR(FIND(" ",BV79,BW79),999)-BW79,                   INDEX(BV$2:BV$100,BX79)                  ) )</f>
        <v/>
      </c>
      <c r="BZ79" s="0" t="n">
        <f aca="false">IFERROR(FIND("f_",LOWER(BY79)),-1)</f>
        <v>-1</v>
      </c>
      <c r="CA79" s="0" t="n">
        <f aca="false">IF(BZ79=-1,-1, VALUE(MID(BY79,BZ79+2, IFERROR(FIND(" ",BY79,BZ79),999)-BZ79-2)))</f>
        <v>-1</v>
      </c>
      <c r="CB79" s="0" t="str">
        <f aca="false">IF(OR(BZ79=-1,IFERROR(INDEX(BZ$2:BZ$100,CA79),999)&gt;=0),BY79, REPLACE(BY79,BZ79,IFERROR(FIND(" ",BY79,BZ79),999)-BZ79,                   INDEX(BY$2:BY$100,CA79)                  ) )</f>
        <v/>
      </c>
      <c r="CC79" s="0" t="n">
        <f aca="false">IFERROR(FIND("f_",LOWER(CB79)),-1)</f>
        <v>-1</v>
      </c>
      <c r="CD79" s="0" t="n">
        <f aca="false">IF(CC79=-1,-1, VALUE(MID(CB79,CC79+2, IFERROR(FIND(" ",CB79,CC79),999)-CC79-2)))</f>
        <v>-1</v>
      </c>
      <c r="CE79" s="0" t="str">
        <f aca="false">IF(OR(CC79=-1,IFERROR(INDEX(CC$2:CC$100,CD79),999)&gt;=0),CB79, REPLACE(CB79,CC79,IFERROR(FIND(" ",CB79,CC79),999)-CC79,                   INDEX(CB$2:CB$100,CD79)                  ) )</f>
        <v/>
      </c>
      <c r="CF79" s="0" t="n">
        <f aca="false">IFERROR(FIND("f_",LOWER(CE79)),-1)</f>
        <v>-1</v>
      </c>
      <c r="CG79" s="0" t="n">
        <f aca="false">IF(CF79=-1,-1, VALUE(MID(CE79,CF79+2, IFERROR(FIND(" ",CE79,CF79),999)-CF79-2)))</f>
        <v>-1</v>
      </c>
      <c r="CH79" s="0" t="str">
        <f aca="false">IF(OR(CF79=-1,IFERROR(INDEX(CF$2:CF$100,CG79),999)&gt;=0),CE79, REPLACE(CE79,CF79,IFERROR(FIND(" ",CE79,CF79),999)-CF79,                   INDEX(CE$2:CE$100,CG79)                  ) )</f>
        <v/>
      </c>
      <c r="CI79" s="0" t="n">
        <f aca="false">IFERROR(FIND("f_",LOWER(CH79)),-1)</f>
        <v>-1</v>
      </c>
      <c r="CJ79" s="0" t="n">
        <f aca="false">IF(CI79=-1,-1, VALUE(MID(CH79,CI79+2, IFERROR(FIND(" ",CH79,CI79),999)-CI79-2)))</f>
        <v>-1</v>
      </c>
      <c r="CK79" s="0" t="str">
        <f aca="false">IF(OR(CI79=-1,IFERROR(INDEX(CI$2:CI$100,CJ79),999)&gt;=0),CH79, REPLACE(CH79,CI79,IFERROR(FIND(" ",CH79,CI79),999)-CI79,                   INDEX(CH$2:CH$100,CJ79)                  ) )</f>
        <v/>
      </c>
      <c r="CL79" s="0" t="n">
        <f aca="false">IFERROR(FIND("f_",LOWER(CK79)),-1)</f>
        <v>-1</v>
      </c>
      <c r="CM79" s="0" t="n">
        <f aca="false">IF(CL79=-1,-1, VALUE(MID(CK79,CL79+2, IFERROR(FIND(" ",CK79,CL79),999)-CL79-2)))</f>
        <v>-1</v>
      </c>
      <c r="CN79" s="0" t="str">
        <f aca="false">IF(OR(CL79=-1,IFERROR(INDEX(CL$2:CL$100,CM79),999)&gt;=0),CK79, REPLACE(CK79,CL79,IFERROR(FIND(" ",CK79,CL79),999)-CL79,                   INDEX(CK$2:CK$100,CM79)                  ) )</f>
        <v/>
      </c>
      <c r="CO79" s="0" t="n">
        <f aca="false">IFERROR(FIND("f_",LOWER(CN79)),-1)</f>
        <v>-1</v>
      </c>
      <c r="CP79" s="0" t="n">
        <f aca="false">IF(CO79=-1,-1, VALUE(MID(CN79,CO79+2, IFERROR(FIND(" ",CN79,CO79),999)-CO79-2)))</f>
        <v>-1</v>
      </c>
      <c r="CQ79" s="0" t="str">
        <f aca="false">IF(OR(CO79=-1,IFERROR(INDEX(CO$2:CO$100,CP79),999)&gt;=0),CN79, REPLACE(CN79,CO79,IFERROR(FIND(" ",CN79,CO79),999)-CO79,                   INDEX(CN$2:CN$100,CP79)                  ) )</f>
        <v/>
      </c>
      <c r="CR79" s="0" t="n">
        <f aca="false">IFERROR(FIND("f_",LOWER(CQ79)),-1)</f>
        <v>-1</v>
      </c>
      <c r="CS79" s="0" t="n">
        <f aca="false">IF(CR79=-1,-1, VALUE(MID(CQ79,CR79+2, IFERROR(FIND(" ",CQ79,CR79),999)-CR79-2)))</f>
        <v>-1</v>
      </c>
      <c r="CT79" s="0" t="str">
        <f aca="false">IF(OR(CR79=-1,IFERROR(INDEX(CR$2:CR$100,CS79),999)&gt;=0),CQ79, REPLACE(CQ79,CR79,IFERROR(FIND(" ",CQ79,CR79),999)-CR79,                   INDEX(CQ$2:CQ$100,CS79)                  ) )</f>
        <v/>
      </c>
      <c r="CU79" s="0" t="n">
        <f aca="false">IFERROR(FIND("f_",LOWER(CT79)),-1)</f>
        <v>-1</v>
      </c>
      <c r="CV79" s="0" t="n">
        <f aca="false">IF(CU79=-1,-1, VALUE(MID(CT79,CU79+2, IFERROR(FIND(" ",CT79,CU79),999)-CU79-2)))</f>
        <v>-1</v>
      </c>
      <c r="CW79" s="0" t="str">
        <f aca="false">IF(OR(CU79=-1,IFERROR(INDEX(CU$2:CU$100,CV79),999)&gt;=0),CT79, REPLACE(CT79,CU79,IFERROR(FIND(" ",CT79,CU79),999)-CU79,                   INDEX(CT$2:CT$100,CV79)                  ) )</f>
        <v/>
      </c>
      <c r="CX79" s="0" t="n">
        <f aca="false">IFERROR(FIND("f_",LOWER(CW79)),-1)</f>
        <v>-1</v>
      </c>
      <c r="CY79" s="0" t="n">
        <f aca="false">IF(CX79=-1,-1, VALUE(MID(CW79,CX79+2, IFERROR(FIND(" ",CW79,CX79),999)-CX79-2)))</f>
        <v>-1</v>
      </c>
      <c r="CZ79" s="0" t="str">
        <f aca="false">IF(OR(CX79=-1,IFERROR(INDEX(CX$2:CX$100,CY79),999)&gt;=0),CW79, REPLACE(CW79,CX79,IFERROR(FIND(" ",CW79,CX79),999)-CX79,                   INDEX(CW$2:CW$100,CY79)                  ) )</f>
        <v/>
      </c>
      <c r="DA79" s="0" t="n">
        <f aca="false">IFERROR(FIND("f_",LOWER(CZ79)),-1)</f>
        <v>-1</v>
      </c>
      <c r="DB79" s="0" t="n">
        <f aca="false">IF(DA79=-1,-1, VALUE(MID(CZ79,DA79+2, IFERROR(FIND(" ",CZ79,DA79),999)-DA79-2)))</f>
        <v>-1</v>
      </c>
      <c r="DC79" s="0" t="str">
        <f aca="false">IF(OR(DA79=-1,IFERROR(INDEX(DA$2:DA$100,DB79),999)&gt;=0),CZ79, REPLACE(CZ79,DA79,IFERROR(FIND(" ",CZ79,DA79),999)-DA79,                   INDEX(CZ$2:CZ$100,DB79)                  ) )</f>
        <v/>
      </c>
    </row>
    <row r="80" customFormat="false" ht="13.8" hidden="false" customHeight="false" outlineLevel="0" collapsed="false">
      <c r="D80" s="1"/>
      <c r="L80" s="0" t="str">
        <f aca="false">DC80</f>
        <v/>
      </c>
      <c r="O80" s="0" t="e">
        <f aca="false">IF(D80="join", E80&amp;"["&amp;G80&amp;"] = "&amp;F80&amp;"["&amp;G80&amp;"]" &amp;IF(H80="",""," ∧ "&amp;E80&amp;"["&amp;H80&amp;"] = "&amp;F80&amp;"["&amp;H80&amp;"]") &amp;IF(I80="",""," ∧ "&amp;E80&amp;"["&amp;I80&amp;"] = "&amp;F80&amp;"["&amp;I80&amp;"]"), NA())</f>
        <v>#N/A</v>
      </c>
      <c r="P80" s="0" t="e">
        <f aca="false">IFERROR(O80,VLOOKUP($D80,Relrows!$A:$E,5,0))</f>
        <v>#N/A</v>
      </c>
      <c r="Q80" s="0" t="e">
        <f aca="false">SUBSTITUTE(SUBSTITUTE(SUBSTITUTE(P80,"parm1",E80),"parm2",F80),"parm3",G80)</f>
        <v>#N/A</v>
      </c>
      <c r="R80" s="0" t="str">
        <f aca="false">IFERROR(VLOOKUP(ROW($A79),$J$2:$Q$100,COLUMN(Q79)-COLUMN(J79)+1,0),"")</f>
        <v/>
      </c>
      <c r="T80" s="0" t="str">
        <f aca="false">R80</f>
        <v/>
      </c>
      <c r="U80" s="0" t="n">
        <f aca="false">IFERROR(FIND("f_",LOWER(T80)),-1)</f>
        <v>-1</v>
      </c>
      <c r="V80" s="0" t="n">
        <f aca="false">IF(U80=-1,-1, VALUE(MID(T80,U80+2, IFERROR(FIND(" ",T80,U80),999)-U80-2)))</f>
        <v>-1</v>
      </c>
      <c r="W80" s="0" t="str">
        <f aca="false">IF(OR(U80=-1,IFERROR(INDEX(U$2:U$100,V80),999)&gt;=0),T80, REPLACE(T80,U80,IFERROR(FIND(" ",T80,U80),999)-U80,                   INDEX(T$2:T$100,V80)                  ) )</f>
        <v/>
      </c>
      <c r="X80" s="0" t="n">
        <f aca="false">IFERROR(FIND("f_",LOWER(W80)),-1)</f>
        <v>-1</v>
      </c>
      <c r="Y80" s="0" t="n">
        <f aca="false">IF(X80=-1,-1, VALUE(MID(W80,X80+2, IFERROR(FIND(" ",W80,X80),999)-X80-2)))</f>
        <v>-1</v>
      </c>
      <c r="Z80" s="0" t="str">
        <f aca="false">IF(OR(X80=-1,IFERROR(INDEX(X$2:X$100,Y80),999)&gt;=0),W80, REPLACE(W80,X80,IFERROR(FIND(" ",W80,X80),999)-X80,                   INDEX(W$2:W$100,Y80)                  ) )</f>
        <v/>
      </c>
      <c r="AA80" s="0" t="n">
        <f aca="false">IFERROR(FIND("f_",LOWER(Z80)),-1)</f>
        <v>-1</v>
      </c>
      <c r="AB80" s="0" t="n">
        <f aca="false">IF(AA80=-1,-1, VALUE(MID(Z80,AA80+2, IFERROR(FIND(" ",Z80,AA80),999)-AA80-2)))</f>
        <v>-1</v>
      </c>
      <c r="AC80" s="0" t="str">
        <f aca="false">IF(OR(AA80=-1,IFERROR(INDEX(AA$2:AA$100,AB80),999)&gt;=0),Z80, REPLACE(Z80,AA80,IFERROR(FIND(" ",Z80,AA80),999)-AA80,                   INDEX(Z$2:Z$100,AB80)                  ) )</f>
        <v/>
      </c>
      <c r="AD80" s="0" t="n">
        <f aca="false">IFERROR(FIND("f_",LOWER(AC80)),-1)</f>
        <v>-1</v>
      </c>
      <c r="AE80" s="0" t="n">
        <f aca="false">IF(AD80=-1,-1, VALUE(MID(AC80,AD80+2, IFERROR(FIND(" ",AC80,AD80),999)-AD80-2)))</f>
        <v>-1</v>
      </c>
      <c r="AF80" s="0" t="str">
        <f aca="false">IF(OR(AD80=-1,IFERROR(INDEX(AD$2:AD$100,AE80),999)&gt;=0),AC80, REPLACE(AC80,AD80,IFERROR(FIND(" ",AC80,AD80),999)-AD80,                   INDEX(AC$2:AC$100,AE80)                  ) )</f>
        <v/>
      </c>
      <c r="AG80" s="0" t="n">
        <f aca="false">IFERROR(FIND("f_",LOWER(AF80)),-1)</f>
        <v>-1</v>
      </c>
      <c r="AH80" s="0" t="n">
        <f aca="false">IF(AG80=-1,-1, VALUE(MID(AF80,AG80+2, IFERROR(FIND(" ",AF80,AG80),999)-AG80-2)))</f>
        <v>-1</v>
      </c>
      <c r="AI80" s="0" t="str">
        <f aca="false">IF(OR(AG80=-1,IFERROR(INDEX(AG$2:AG$100,AH80),999)&gt;=0),AF80, REPLACE(AF80,AG80,IFERROR(FIND(" ",AF80,AG80),999)-AG80,                   INDEX(AF$2:AF$100,AH80)                  ) )</f>
        <v/>
      </c>
      <c r="AJ80" s="0" t="n">
        <f aca="false">IFERROR(FIND("f_",LOWER(AI80)),-1)</f>
        <v>-1</v>
      </c>
      <c r="AK80" s="0" t="n">
        <f aca="false">IF(AJ80=-1,-1, VALUE(MID(AI80,AJ80+2, IFERROR(FIND(" ",AI80,AJ80),999)-AJ80-2)))</f>
        <v>-1</v>
      </c>
      <c r="AL80" s="0" t="str">
        <f aca="false">IF(OR(AJ80=-1,IFERROR(INDEX(AJ$2:AJ$100,AK80),999)&gt;=0),AI80, REPLACE(AI80,AJ80,IFERROR(FIND(" ",AI80,AJ80),999)-AJ80,                   INDEX(AI$2:AI$100,AK80)                  ) )</f>
        <v/>
      </c>
      <c r="AM80" s="0" t="n">
        <f aca="false">IFERROR(FIND("f_",LOWER(AL80)),-1)</f>
        <v>-1</v>
      </c>
      <c r="AN80" s="0" t="n">
        <f aca="false">IF(AM80=-1,-1, VALUE(MID(AL80,AM80+2, IFERROR(FIND(" ",AL80,AM80),999)-AM80-2)))</f>
        <v>-1</v>
      </c>
      <c r="AO80" s="0" t="str">
        <f aca="false">IF(OR(AM80=-1,IFERROR(INDEX(AM$2:AM$100,AN80),999)&gt;=0),AL80, REPLACE(AL80,AM80,IFERROR(FIND(" ",AL80,AM80),999)-AM80,                   INDEX(AL$2:AL$100,AN80)                  ) )</f>
        <v/>
      </c>
      <c r="AP80" s="0" t="n">
        <f aca="false">IFERROR(FIND("f_",LOWER(AO80)),-1)</f>
        <v>-1</v>
      </c>
      <c r="AQ80" s="0" t="n">
        <f aca="false">IF(AP80=-1,-1, VALUE(MID(AO80,AP80+2, IFERROR(FIND(" ",AO80,AP80),999)-AP80-2)))</f>
        <v>-1</v>
      </c>
      <c r="AR80" s="0" t="str">
        <f aca="false">IF(OR(AP80=-1,IFERROR(INDEX(AP$2:AP$100,AQ80),999)&gt;=0),AO80, REPLACE(AO80,AP80,IFERROR(FIND(" ",AO80,AP80),999)-AP80,                   INDEX(AO$2:AO$100,AQ80)                  ) )</f>
        <v/>
      </c>
      <c r="AS80" s="0" t="n">
        <f aca="false">IFERROR(FIND("f_",LOWER(AR80)),-1)</f>
        <v>-1</v>
      </c>
      <c r="AT80" s="0" t="n">
        <f aca="false">IF(AS80=-1,-1, VALUE(MID(AR80,AS80+2, IFERROR(FIND(" ",AR80,AS80),999)-AS80-2)))</f>
        <v>-1</v>
      </c>
      <c r="AU80" s="0" t="str">
        <f aca="false">IF(OR(AS80=-1,IFERROR(INDEX(AS$2:AS$100,AT80),999)&gt;=0),AR80, REPLACE(AR80,AS80,IFERROR(FIND(" ",AR80,AS80),999)-AS80,                   INDEX(AR$2:AR$100,AT80)                  ) )</f>
        <v/>
      </c>
      <c r="AV80" s="0" t="n">
        <f aca="false">IFERROR(FIND("f_",LOWER(AU80)),-1)</f>
        <v>-1</v>
      </c>
      <c r="AW80" s="0" t="n">
        <f aca="false">IF(AV80=-1,-1, VALUE(MID(AU80,AV80+2, IFERROR(FIND(" ",AU80,AV80),999)-AV80-2)))</f>
        <v>-1</v>
      </c>
      <c r="AX80" s="0" t="str">
        <f aca="false">IF(OR(AV80=-1,IFERROR(INDEX(AV$2:AV$100,AW80),999)&gt;=0),AU80, REPLACE(AU80,AV80,IFERROR(FIND(" ",AU80,AV80),999)-AV80,                   INDEX(AU$2:AU$100,AW80)                  ) )</f>
        <v/>
      </c>
      <c r="AY80" s="0" t="n">
        <f aca="false">IFERROR(FIND("f_",LOWER(AX80)),-1)</f>
        <v>-1</v>
      </c>
      <c r="AZ80" s="0" t="n">
        <f aca="false">IF(AY80=-1,-1, VALUE(MID(AX80,AY80+2, IFERROR(FIND(" ",AX80,AY80),999)-AY80-2)))</f>
        <v>-1</v>
      </c>
      <c r="BA80" s="0" t="str">
        <f aca="false">IF(OR(AY80=-1,IFERROR(INDEX(AY$2:AY$100,AZ80),999)&gt;=0),AX80, REPLACE(AX80,AY80,IFERROR(FIND(" ",AX80,AY80),999)-AY80,                   INDEX(AX$2:AX$100,AZ80)                  ) )</f>
        <v/>
      </c>
      <c r="BB80" s="0" t="n">
        <f aca="false">IFERROR(FIND("f_",LOWER(BA80)),-1)</f>
        <v>-1</v>
      </c>
      <c r="BC80" s="0" t="n">
        <f aca="false">IF(BB80=-1,-1, VALUE(MID(BA80,BB80+2, IFERROR(FIND(" ",BA80,BB80),999)-BB80-2)))</f>
        <v>-1</v>
      </c>
      <c r="BD80" s="0" t="str">
        <f aca="false">IF(OR(BB80=-1,IFERROR(INDEX(BB$2:BB$100,BC80),999)&gt;=0),BA80, REPLACE(BA80,BB80,IFERROR(FIND(" ",BA80,BB80),999)-BB80,                   INDEX(BA$2:BA$100,BC80)                  ) )</f>
        <v/>
      </c>
      <c r="BE80" s="0" t="n">
        <f aca="false">IFERROR(FIND("f_",LOWER(BD80)),-1)</f>
        <v>-1</v>
      </c>
      <c r="BF80" s="0" t="n">
        <f aca="false">IF(BE80=-1,-1, VALUE(MID(BD80,BE80+2, IFERROR(FIND(" ",BD80,BE80),999)-BE80-2)))</f>
        <v>-1</v>
      </c>
      <c r="BG80" s="0" t="str">
        <f aca="false">IF(OR(BE80=-1,IFERROR(INDEX(BE$2:BE$100,BF80),999)&gt;=0),BD80, REPLACE(BD80,BE80,IFERROR(FIND(" ",BD80,BE80),999)-BE80,                   INDEX(BD$2:BD$100,BF80)                  ) )</f>
        <v/>
      </c>
      <c r="BH80" s="0" t="n">
        <f aca="false">IFERROR(FIND("f_",LOWER(BG80)),-1)</f>
        <v>-1</v>
      </c>
      <c r="BI80" s="0" t="n">
        <f aca="false">IF(BH80=-1,-1, VALUE(MID(BG80,BH80+2, IFERROR(FIND(" ",BG80,BH80),999)-BH80-2)))</f>
        <v>-1</v>
      </c>
      <c r="BJ80" s="0" t="str">
        <f aca="false">IF(OR(BH80=-1,IFERROR(INDEX(BH$2:BH$100,BI80),999)&gt;=0),BG80, REPLACE(BG80,BH80,IFERROR(FIND(" ",BG80,BH80),999)-BH80,                   INDEX(BG$2:BG$100,BI80)                  ) )</f>
        <v/>
      </c>
      <c r="BK80" s="0" t="n">
        <f aca="false">IFERROR(FIND("f_",LOWER(BJ80)),-1)</f>
        <v>-1</v>
      </c>
      <c r="BL80" s="0" t="n">
        <f aca="false">IF(BK80=-1,-1, VALUE(MID(BJ80,BK80+2, IFERROR(FIND(" ",BJ80,BK80),999)-BK80-2)))</f>
        <v>-1</v>
      </c>
      <c r="BM80" s="0" t="str">
        <f aca="false">IF(OR(BK80=-1,IFERROR(INDEX(BK$2:BK$100,BL80),999)&gt;=0),BJ80, REPLACE(BJ80,BK80,IFERROR(FIND(" ",BJ80,BK80),999)-BK80,                   INDEX(BJ$2:BJ$100,BL80)                  ) )</f>
        <v/>
      </c>
      <c r="BN80" s="0" t="n">
        <f aca="false">IFERROR(FIND("f_",LOWER(BM80)),-1)</f>
        <v>-1</v>
      </c>
      <c r="BO80" s="0" t="n">
        <f aca="false">IF(BN80=-1,-1, VALUE(MID(BM80,BN80+2, IFERROR(FIND(" ",BM80,BN80),999)-BN80-2)))</f>
        <v>-1</v>
      </c>
      <c r="BP80" s="0" t="str">
        <f aca="false">IF(OR(BN80=-1,IFERROR(INDEX(BN$2:BN$100,BO80),999)&gt;=0),BM80, REPLACE(BM80,BN80,IFERROR(FIND(" ",BM80,BN80),999)-BN80,                   INDEX(BM$2:BM$100,BO80)                  ) )</f>
        <v/>
      </c>
      <c r="BQ80" s="0" t="n">
        <f aca="false">IFERROR(FIND("f_",LOWER(BP80)),-1)</f>
        <v>-1</v>
      </c>
      <c r="BR80" s="0" t="n">
        <f aca="false">IF(BQ80=-1,-1, VALUE(MID(BP80,BQ80+2, IFERROR(FIND(" ",BP80,BQ80),999)-BQ80-2)))</f>
        <v>-1</v>
      </c>
      <c r="BS80" s="0" t="str">
        <f aca="false">IF(OR(BQ80=-1,IFERROR(INDEX(BQ$2:BQ$100,BR80),999)&gt;=0),BP80, REPLACE(BP80,BQ80,IFERROR(FIND(" ",BP80,BQ80),999)-BQ80,                   INDEX(BP$2:BP$100,BR80)                  ) )</f>
        <v/>
      </c>
      <c r="BT80" s="0" t="n">
        <f aca="false">IFERROR(FIND("f_",LOWER(BS80)),-1)</f>
        <v>-1</v>
      </c>
      <c r="BU80" s="0" t="n">
        <f aca="false">IF(BT80=-1,-1, VALUE(MID(BS80,BT80+2, IFERROR(FIND(" ",BS80,BT80),999)-BT80-2)))</f>
        <v>-1</v>
      </c>
      <c r="BV80" s="0" t="str">
        <f aca="false">IF(OR(BT80=-1,IFERROR(INDEX(BT$2:BT$100,BU80),999)&gt;=0),BS80, REPLACE(BS80,BT80,IFERROR(FIND(" ",BS80,BT80),999)-BT80,                   INDEX(BS$2:BS$100,BU80)                  ) )</f>
        <v/>
      </c>
      <c r="BW80" s="0" t="n">
        <f aca="false">IFERROR(FIND("f_",LOWER(BV80)),-1)</f>
        <v>-1</v>
      </c>
      <c r="BX80" s="0" t="n">
        <f aca="false">IF(BW80=-1,-1, VALUE(MID(BV80,BW80+2, IFERROR(FIND(" ",BV80,BW80),999)-BW80-2)))</f>
        <v>-1</v>
      </c>
      <c r="BY80" s="0" t="str">
        <f aca="false">IF(OR(BW80=-1,IFERROR(INDEX(BW$2:BW$100,BX80),999)&gt;=0),BV80, REPLACE(BV80,BW80,IFERROR(FIND(" ",BV80,BW80),999)-BW80,                   INDEX(BV$2:BV$100,BX80)                  ) )</f>
        <v/>
      </c>
      <c r="BZ80" s="0" t="n">
        <f aca="false">IFERROR(FIND("f_",LOWER(BY80)),-1)</f>
        <v>-1</v>
      </c>
      <c r="CA80" s="0" t="n">
        <f aca="false">IF(BZ80=-1,-1, VALUE(MID(BY80,BZ80+2, IFERROR(FIND(" ",BY80,BZ80),999)-BZ80-2)))</f>
        <v>-1</v>
      </c>
      <c r="CB80" s="0" t="str">
        <f aca="false">IF(OR(BZ80=-1,IFERROR(INDEX(BZ$2:BZ$100,CA80),999)&gt;=0),BY80, REPLACE(BY80,BZ80,IFERROR(FIND(" ",BY80,BZ80),999)-BZ80,                   INDEX(BY$2:BY$100,CA80)                  ) )</f>
        <v/>
      </c>
      <c r="CC80" s="0" t="n">
        <f aca="false">IFERROR(FIND("f_",LOWER(CB80)),-1)</f>
        <v>-1</v>
      </c>
      <c r="CD80" s="0" t="n">
        <f aca="false">IF(CC80=-1,-1, VALUE(MID(CB80,CC80+2, IFERROR(FIND(" ",CB80,CC80),999)-CC80-2)))</f>
        <v>-1</v>
      </c>
      <c r="CE80" s="0" t="str">
        <f aca="false">IF(OR(CC80=-1,IFERROR(INDEX(CC$2:CC$100,CD80),999)&gt;=0),CB80, REPLACE(CB80,CC80,IFERROR(FIND(" ",CB80,CC80),999)-CC80,                   INDEX(CB$2:CB$100,CD80)                  ) )</f>
        <v/>
      </c>
      <c r="CF80" s="0" t="n">
        <f aca="false">IFERROR(FIND("f_",LOWER(CE80)),-1)</f>
        <v>-1</v>
      </c>
      <c r="CG80" s="0" t="n">
        <f aca="false">IF(CF80=-1,-1, VALUE(MID(CE80,CF80+2, IFERROR(FIND(" ",CE80,CF80),999)-CF80-2)))</f>
        <v>-1</v>
      </c>
      <c r="CH80" s="0" t="str">
        <f aca="false">IF(OR(CF80=-1,IFERROR(INDEX(CF$2:CF$100,CG80),999)&gt;=0),CE80, REPLACE(CE80,CF80,IFERROR(FIND(" ",CE80,CF80),999)-CF80,                   INDEX(CE$2:CE$100,CG80)                  ) )</f>
        <v/>
      </c>
      <c r="CI80" s="0" t="n">
        <f aca="false">IFERROR(FIND("f_",LOWER(CH80)),-1)</f>
        <v>-1</v>
      </c>
      <c r="CJ80" s="0" t="n">
        <f aca="false">IF(CI80=-1,-1, VALUE(MID(CH80,CI80+2, IFERROR(FIND(" ",CH80,CI80),999)-CI80-2)))</f>
        <v>-1</v>
      </c>
      <c r="CK80" s="0" t="str">
        <f aca="false">IF(OR(CI80=-1,IFERROR(INDEX(CI$2:CI$100,CJ80),999)&gt;=0),CH80, REPLACE(CH80,CI80,IFERROR(FIND(" ",CH80,CI80),999)-CI80,                   INDEX(CH$2:CH$100,CJ80)                  ) )</f>
        <v/>
      </c>
      <c r="CL80" s="0" t="n">
        <f aca="false">IFERROR(FIND("f_",LOWER(CK80)),-1)</f>
        <v>-1</v>
      </c>
      <c r="CM80" s="0" t="n">
        <f aca="false">IF(CL80=-1,-1, VALUE(MID(CK80,CL80+2, IFERROR(FIND(" ",CK80,CL80),999)-CL80-2)))</f>
        <v>-1</v>
      </c>
      <c r="CN80" s="0" t="str">
        <f aca="false">IF(OR(CL80=-1,IFERROR(INDEX(CL$2:CL$100,CM80),999)&gt;=0),CK80, REPLACE(CK80,CL80,IFERROR(FIND(" ",CK80,CL80),999)-CL80,                   INDEX(CK$2:CK$100,CM80)                  ) )</f>
        <v/>
      </c>
      <c r="CO80" s="0" t="n">
        <f aca="false">IFERROR(FIND("f_",LOWER(CN80)),-1)</f>
        <v>-1</v>
      </c>
      <c r="CP80" s="0" t="n">
        <f aca="false">IF(CO80=-1,-1, VALUE(MID(CN80,CO80+2, IFERROR(FIND(" ",CN80,CO80),999)-CO80-2)))</f>
        <v>-1</v>
      </c>
      <c r="CQ80" s="0" t="str">
        <f aca="false">IF(OR(CO80=-1,IFERROR(INDEX(CO$2:CO$100,CP80),999)&gt;=0),CN80, REPLACE(CN80,CO80,IFERROR(FIND(" ",CN80,CO80),999)-CO80,                   INDEX(CN$2:CN$100,CP80)                  ) )</f>
        <v/>
      </c>
      <c r="CR80" s="0" t="n">
        <f aca="false">IFERROR(FIND("f_",LOWER(CQ80)),-1)</f>
        <v>-1</v>
      </c>
      <c r="CS80" s="0" t="n">
        <f aca="false">IF(CR80=-1,-1, VALUE(MID(CQ80,CR80+2, IFERROR(FIND(" ",CQ80,CR80),999)-CR80-2)))</f>
        <v>-1</v>
      </c>
      <c r="CT80" s="0" t="str">
        <f aca="false">IF(OR(CR80=-1,IFERROR(INDEX(CR$2:CR$100,CS80),999)&gt;=0),CQ80, REPLACE(CQ80,CR80,IFERROR(FIND(" ",CQ80,CR80),999)-CR80,                   INDEX(CQ$2:CQ$100,CS80)                  ) )</f>
        <v/>
      </c>
      <c r="CU80" s="0" t="n">
        <f aca="false">IFERROR(FIND("f_",LOWER(CT80)),-1)</f>
        <v>-1</v>
      </c>
      <c r="CV80" s="0" t="n">
        <f aca="false">IF(CU80=-1,-1, VALUE(MID(CT80,CU80+2, IFERROR(FIND(" ",CT80,CU80),999)-CU80-2)))</f>
        <v>-1</v>
      </c>
      <c r="CW80" s="0" t="str">
        <f aca="false">IF(OR(CU80=-1,IFERROR(INDEX(CU$2:CU$100,CV80),999)&gt;=0),CT80, REPLACE(CT80,CU80,IFERROR(FIND(" ",CT80,CU80),999)-CU80,                   INDEX(CT$2:CT$100,CV80)                  ) )</f>
        <v/>
      </c>
      <c r="CX80" s="0" t="n">
        <f aca="false">IFERROR(FIND("f_",LOWER(CW80)),-1)</f>
        <v>-1</v>
      </c>
      <c r="CY80" s="0" t="n">
        <f aca="false">IF(CX80=-1,-1, VALUE(MID(CW80,CX80+2, IFERROR(FIND(" ",CW80,CX80),999)-CX80-2)))</f>
        <v>-1</v>
      </c>
      <c r="CZ80" s="0" t="str">
        <f aca="false">IF(OR(CX80=-1,IFERROR(INDEX(CX$2:CX$100,CY80),999)&gt;=0),CW80, REPLACE(CW80,CX80,IFERROR(FIND(" ",CW80,CX80),999)-CX80,                   INDEX(CW$2:CW$100,CY80)                  ) )</f>
        <v/>
      </c>
      <c r="DA80" s="0" t="n">
        <f aca="false">IFERROR(FIND("f_",LOWER(CZ80)),-1)</f>
        <v>-1</v>
      </c>
      <c r="DB80" s="0" t="n">
        <f aca="false">IF(DA80=-1,-1, VALUE(MID(CZ80,DA80+2, IFERROR(FIND(" ",CZ80,DA80),999)-DA80-2)))</f>
        <v>-1</v>
      </c>
      <c r="DC80" s="0" t="str">
        <f aca="false">IF(OR(DA80=-1,IFERROR(INDEX(DA$2:DA$100,DB80),999)&gt;=0),CZ80, REPLACE(CZ80,DA80,IFERROR(FIND(" ",CZ80,DA80),999)-DA80,                   INDEX(CZ$2:CZ$100,DB80)                  ) )</f>
        <v/>
      </c>
    </row>
    <row r="81" customFormat="false" ht="13.8" hidden="false" customHeight="false" outlineLevel="0" collapsed="false">
      <c r="D81" s="1"/>
      <c r="L81" s="0" t="str">
        <f aca="false">DC81</f>
        <v/>
      </c>
      <c r="O81" s="0" t="e">
        <f aca="false">IF(D81="join", E81&amp;"["&amp;G81&amp;"] = "&amp;F81&amp;"["&amp;G81&amp;"]" &amp;IF(H81="",""," ∧ "&amp;E81&amp;"["&amp;H81&amp;"] = "&amp;F81&amp;"["&amp;H81&amp;"]") &amp;IF(I81="",""," ∧ "&amp;E81&amp;"["&amp;I81&amp;"] = "&amp;F81&amp;"["&amp;I81&amp;"]"), NA())</f>
        <v>#N/A</v>
      </c>
      <c r="P81" s="0" t="e">
        <f aca="false">IFERROR(O81,VLOOKUP($D81,Relrows!$A:$E,5,0))</f>
        <v>#N/A</v>
      </c>
      <c r="Q81" s="0" t="e">
        <f aca="false">SUBSTITUTE(SUBSTITUTE(SUBSTITUTE(P81,"parm1",E81),"parm2",F81),"parm3",G81)</f>
        <v>#N/A</v>
      </c>
      <c r="R81" s="0" t="str">
        <f aca="false">IFERROR(VLOOKUP(ROW($A80),$J$2:$Q$100,COLUMN(Q80)-COLUMN(J80)+1,0),"")</f>
        <v/>
      </c>
      <c r="T81" s="0" t="str">
        <f aca="false">R81</f>
        <v/>
      </c>
      <c r="U81" s="0" t="n">
        <f aca="false">IFERROR(FIND("f_",LOWER(T81)),-1)</f>
        <v>-1</v>
      </c>
      <c r="V81" s="0" t="n">
        <f aca="false">IF(U81=-1,-1, VALUE(MID(T81,U81+2, IFERROR(FIND(" ",T81,U81),999)-U81-2)))</f>
        <v>-1</v>
      </c>
      <c r="W81" s="0" t="str">
        <f aca="false">IF(OR(U81=-1,IFERROR(INDEX(U$2:U$100,V81),999)&gt;=0),T81, REPLACE(T81,U81,IFERROR(FIND(" ",T81,U81),999)-U81,                   INDEX(T$2:T$100,V81)                  ) )</f>
        <v/>
      </c>
      <c r="X81" s="0" t="n">
        <f aca="false">IFERROR(FIND("f_",LOWER(W81)),-1)</f>
        <v>-1</v>
      </c>
      <c r="Y81" s="0" t="n">
        <f aca="false">IF(X81=-1,-1, VALUE(MID(W81,X81+2, IFERROR(FIND(" ",W81,X81),999)-X81-2)))</f>
        <v>-1</v>
      </c>
      <c r="Z81" s="0" t="str">
        <f aca="false">IF(OR(X81=-1,IFERROR(INDEX(X$2:X$100,Y81),999)&gt;=0),W81, REPLACE(W81,X81,IFERROR(FIND(" ",W81,X81),999)-X81,                   INDEX(W$2:W$100,Y81)                  ) )</f>
        <v/>
      </c>
      <c r="AA81" s="0" t="n">
        <f aca="false">IFERROR(FIND("f_",LOWER(Z81)),-1)</f>
        <v>-1</v>
      </c>
      <c r="AB81" s="0" t="n">
        <f aca="false">IF(AA81=-1,-1, VALUE(MID(Z81,AA81+2, IFERROR(FIND(" ",Z81,AA81),999)-AA81-2)))</f>
        <v>-1</v>
      </c>
      <c r="AC81" s="0" t="str">
        <f aca="false">IF(OR(AA81=-1,IFERROR(INDEX(AA$2:AA$100,AB81),999)&gt;=0),Z81, REPLACE(Z81,AA81,IFERROR(FIND(" ",Z81,AA81),999)-AA81,                   INDEX(Z$2:Z$100,AB81)                  ) )</f>
        <v/>
      </c>
      <c r="AD81" s="0" t="n">
        <f aca="false">IFERROR(FIND("f_",LOWER(AC81)),-1)</f>
        <v>-1</v>
      </c>
      <c r="AE81" s="0" t="n">
        <f aca="false">IF(AD81=-1,-1, VALUE(MID(AC81,AD81+2, IFERROR(FIND(" ",AC81,AD81),999)-AD81-2)))</f>
        <v>-1</v>
      </c>
      <c r="AF81" s="0" t="str">
        <f aca="false">IF(OR(AD81=-1,IFERROR(INDEX(AD$2:AD$100,AE81),999)&gt;=0),AC81, REPLACE(AC81,AD81,IFERROR(FIND(" ",AC81,AD81),999)-AD81,                   INDEX(AC$2:AC$100,AE81)                  ) )</f>
        <v/>
      </c>
      <c r="AG81" s="0" t="n">
        <f aca="false">IFERROR(FIND("f_",LOWER(AF81)),-1)</f>
        <v>-1</v>
      </c>
      <c r="AH81" s="0" t="n">
        <f aca="false">IF(AG81=-1,-1, VALUE(MID(AF81,AG81+2, IFERROR(FIND(" ",AF81,AG81),999)-AG81-2)))</f>
        <v>-1</v>
      </c>
      <c r="AI81" s="0" t="str">
        <f aca="false">IF(OR(AG81=-1,IFERROR(INDEX(AG$2:AG$100,AH81),999)&gt;=0),AF81, REPLACE(AF81,AG81,IFERROR(FIND(" ",AF81,AG81),999)-AG81,                   INDEX(AF$2:AF$100,AH81)                  ) )</f>
        <v/>
      </c>
      <c r="AJ81" s="0" t="n">
        <f aca="false">IFERROR(FIND("f_",LOWER(AI81)),-1)</f>
        <v>-1</v>
      </c>
      <c r="AK81" s="0" t="n">
        <f aca="false">IF(AJ81=-1,-1, VALUE(MID(AI81,AJ81+2, IFERROR(FIND(" ",AI81,AJ81),999)-AJ81-2)))</f>
        <v>-1</v>
      </c>
      <c r="AL81" s="0" t="str">
        <f aca="false">IF(OR(AJ81=-1,IFERROR(INDEX(AJ$2:AJ$100,AK81),999)&gt;=0),AI81, REPLACE(AI81,AJ81,IFERROR(FIND(" ",AI81,AJ81),999)-AJ81,                   INDEX(AI$2:AI$100,AK81)                  ) )</f>
        <v/>
      </c>
      <c r="AM81" s="0" t="n">
        <f aca="false">IFERROR(FIND("f_",LOWER(AL81)),-1)</f>
        <v>-1</v>
      </c>
      <c r="AN81" s="0" t="n">
        <f aca="false">IF(AM81=-1,-1, VALUE(MID(AL81,AM81+2, IFERROR(FIND(" ",AL81,AM81),999)-AM81-2)))</f>
        <v>-1</v>
      </c>
      <c r="AO81" s="0" t="str">
        <f aca="false">IF(OR(AM81=-1,IFERROR(INDEX(AM$2:AM$100,AN81),999)&gt;=0),AL81, REPLACE(AL81,AM81,IFERROR(FIND(" ",AL81,AM81),999)-AM81,                   INDEX(AL$2:AL$100,AN81)                  ) )</f>
        <v/>
      </c>
      <c r="AP81" s="0" t="n">
        <f aca="false">IFERROR(FIND("f_",LOWER(AO81)),-1)</f>
        <v>-1</v>
      </c>
      <c r="AQ81" s="0" t="n">
        <f aca="false">IF(AP81=-1,-1, VALUE(MID(AO81,AP81+2, IFERROR(FIND(" ",AO81,AP81),999)-AP81-2)))</f>
        <v>-1</v>
      </c>
      <c r="AR81" s="0" t="str">
        <f aca="false">IF(OR(AP81=-1,IFERROR(INDEX(AP$2:AP$100,AQ81),999)&gt;=0),AO81, REPLACE(AO81,AP81,IFERROR(FIND(" ",AO81,AP81),999)-AP81,                   INDEX(AO$2:AO$100,AQ81)                  ) )</f>
        <v/>
      </c>
      <c r="AS81" s="0" t="n">
        <f aca="false">IFERROR(FIND("f_",LOWER(AR81)),-1)</f>
        <v>-1</v>
      </c>
      <c r="AT81" s="0" t="n">
        <f aca="false">IF(AS81=-1,-1, VALUE(MID(AR81,AS81+2, IFERROR(FIND(" ",AR81,AS81),999)-AS81-2)))</f>
        <v>-1</v>
      </c>
      <c r="AU81" s="0" t="str">
        <f aca="false">IF(OR(AS81=-1,IFERROR(INDEX(AS$2:AS$100,AT81),999)&gt;=0),AR81, REPLACE(AR81,AS81,IFERROR(FIND(" ",AR81,AS81),999)-AS81,                   INDEX(AR$2:AR$100,AT81)                  ) )</f>
        <v/>
      </c>
      <c r="AV81" s="0" t="n">
        <f aca="false">IFERROR(FIND("f_",LOWER(AU81)),-1)</f>
        <v>-1</v>
      </c>
      <c r="AW81" s="0" t="n">
        <f aca="false">IF(AV81=-1,-1, VALUE(MID(AU81,AV81+2, IFERROR(FIND(" ",AU81,AV81),999)-AV81-2)))</f>
        <v>-1</v>
      </c>
      <c r="AX81" s="0" t="str">
        <f aca="false">IF(OR(AV81=-1,IFERROR(INDEX(AV$2:AV$100,AW81),999)&gt;=0),AU81, REPLACE(AU81,AV81,IFERROR(FIND(" ",AU81,AV81),999)-AV81,                   INDEX(AU$2:AU$100,AW81)                  ) )</f>
        <v/>
      </c>
      <c r="AY81" s="0" t="n">
        <f aca="false">IFERROR(FIND("f_",LOWER(AX81)),-1)</f>
        <v>-1</v>
      </c>
      <c r="AZ81" s="0" t="n">
        <f aca="false">IF(AY81=-1,-1, VALUE(MID(AX81,AY81+2, IFERROR(FIND(" ",AX81,AY81),999)-AY81-2)))</f>
        <v>-1</v>
      </c>
      <c r="BA81" s="0" t="str">
        <f aca="false">IF(OR(AY81=-1,IFERROR(INDEX(AY$2:AY$100,AZ81),999)&gt;=0),AX81, REPLACE(AX81,AY81,IFERROR(FIND(" ",AX81,AY81),999)-AY81,                   INDEX(AX$2:AX$100,AZ81)                  ) )</f>
        <v/>
      </c>
      <c r="BB81" s="0" t="n">
        <f aca="false">IFERROR(FIND("f_",LOWER(BA81)),-1)</f>
        <v>-1</v>
      </c>
      <c r="BC81" s="0" t="n">
        <f aca="false">IF(BB81=-1,-1, VALUE(MID(BA81,BB81+2, IFERROR(FIND(" ",BA81,BB81),999)-BB81-2)))</f>
        <v>-1</v>
      </c>
      <c r="BD81" s="0" t="str">
        <f aca="false">IF(OR(BB81=-1,IFERROR(INDEX(BB$2:BB$100,BC81),999)&gt;=0),BA81, REPLACE(BA81,BB81,IFERROR(FIND(" ",BA81,BB81),999)-BB81,                   INDEX(BA$2:BA$100,BC81)                  ) )</f>
        <v/>
      </c>
      <c r="BE81" s="0" t="n">
        <f aca="false">IFERROR(FIND("f_",LOWER(BD81)),-1)</f>
        <v>-1</v>
      </c>
      <c r="BF81" s="0" t="n">
        <f aca="false">IF(BE81=-1,-1, VALUE(MID(BD81,BE81+2, IFERROR(FIND(" ",BD81,BE81),999)-BE81-2)))</f>
        <v>-1</v>
      </c>
      <c r="BG81" s="0" t="str">
        <f aca="false">IF(OR(BE81=-1,IFERROR(INDEX(BE$2:BE$100,BF81),999)&gt;=0),BD81, REPLACE(BD81,BE81,IFERROR(FIND(" ",BD81,BE81),999)-BE81,                   INDEX(BD$2:BD$100,BF81)                  ) )</f>
        <v/>
      </c>
      <c r="BH81" s="0" t="n">
        <f aca="false">IFERROR(FIND("f_",LOWER(BG81)),-1)</f>
        <v>-1</v>
      </c>
      <c r="BI81" s="0" t="n">
        <f aca="false">IF(BH81=-1,-1, VALUE(MID(BG81,BH81+2, IFERROR(FIND(" ",BG81,BH81),999)-BH81-2)))</f>
        <v>-1</v>
      </c>
      <c r="BJ81" s="0" t="str">
        <f aca="false">IF(OR(BH81=-1,IFERROR(INDEX(BH$2:BH$100,BI81),999)&gt;=0),BG81, REPLACE(BG81,BH81,IFERROR(FIND(" ",BG81,BH81),999)-BH81,                   INDEX(BG$2:BG$100,BI81)                  ) )</f>
        <v/>
      </c>
      <c r="BK81" s="0" t="n">
        <f aca="false">IFERROR(FIND("f_",LOWER(BJ81)),-1)</f>
        <v>-1</v>
      </c>
      <c r="BL81" s="0" t="n">
        <f aca="false">IF(BK81=-1,-1, VALUE(MID(BJ81,BK81+2, IFERROR(FIND(" ",BJ81,BK81),999)-BK81-2)))</f>
        <v>-1</v>
      </c>
      <c r="BM81" s="0" t="str">
        <f aca="false">IF(OR(BK81=-1,IFERROR(INDEX(BK$2:BK$100,BL81),999)&gt;=0),BJ81, REPLACE(BJ81,BK81,IFERROR(FIND(" ",BJ81,BK81),999)-BK81,                   INDEX(BJ$2:BJ$100,BL81)                  ) )</f>
        <v/>
      </c>
      <c r="BN81" s="0" t="n">
        <f aca="false">IFERROR(FIND("f_",LOWER(BM81)),-1)</f>
        <v>-1</v>
      </c>
      <c r="BO81" s="0" t="n">
        <f aca="false">IF(BN81=-1,-1, VALUE(MID(BM81,BN81+2, IFERROR(FIND(" ",BM81,BN81),999)-BN81-2)))</f>
        <v>-1</v>
      </c>
      <c r="BP81" s="0" t="str">
        <f aca="false">IF(OR(BN81=-1,IFERROR(INDEX(BN$2:BN$100,BO81),999)&gt;=0),BM81, REPLACE(BM81,BN81,IFERROR(FIND(" ",BM81,BN81),999)-BN81,                   INDEX(BM$2:BM$100,BO81)                  ) )</f>
        <v/>
      </c>
      <c r="BQ81" s="0" t="n">
        <f aca="false">IFERROR(FIND("f_",LOWER(BP81)),-1)</f>
        <v>-1</v>
      </c>
      <c r="BR81" s="0" t="n">
        <f aca="false">IF(BQ81=-1,-1, VALUE(MID(BP81,BQ81+2, IFERROR(FIND(" ",BP81,BQ81),999)-BQ81-2)))</f>
        <v>-1</v>
      </c>
      <c r="BS81" s="0" t="str">
        <f aca="false">IF(OR(BQ81=-1,IFERROR(INDEX(BQ$2:BQ$100,BR81),999)&gt;=0),BP81, REPLACE(BP81,BQ81,IFERROR(FIND(" ",BP81,BQ81),999)-BQ81,                   INDEX(BP$2:BP$100,BR81)                  ) )</f>
        <v/>
      </c>
      <c r="BT81" s="0" t="n">
        <f aca="false">IFERROR(FIND("f_",LOWER(BS81)),-1)</f>
        <v>-1</v>
      </c>
      <c r="BU81" s="0" t="n">
        <f aca="false">IF(BT81=-1,-1, VALUE(MID(BS81,BT81+2, IFERROR(FIND(" ",BS81,BT81),999)-BT81-2)))</f>
        <v>-1</v>
      </c>
      <c r="BV81" s="0" t="str">
        <f aca="false">IF(OR(BT81=-1,IFERROR(INDEX(BT$2:BT$100,BU81),999)&gt;=0),BS81, REPLACE(BS81,BT81,IFERROR(FIND(" ",BS81,BT81),999)-BT81,                   INDEX(BS$2:BS$100,BU81)                  ) )</f>
        <v/>
      </c>
      <c r="BW81" s="0" t="n">
        <f aca="false">IFERROR(FIND("f_",LOWER(BV81)),-1)</f>
        <v>-1</v>
      </c>
      <c r="BX81" s="0" t="n">
        <f aca="false">IF(BW81=-1,-1, VALUE(MID(BV81,BW81+2, IFERROR(FIND(" ",BV81,BW81),999)-BW81-2)))</f>
        <v>-1</v>
      </c>
      <c r="BY81" s="0" t="str">
        <f aca="false">IF(OR(BW81=-1,IFERROR(INDEX(BW$2:BW$100,BX81),999)&gt;=0),BV81, REPLACE(BV81,BW81,IFERROR(FIND(" ",BV81,BW81),999)-BW81,                   INDEX(BV$2:BV$100,BX81)                  ) )</f>
        <v/>
      </c>
      <c r="BZ81" s="0" t="n">
        <f aca="false">IFERROR(FIND("f_",LOWER(BY81)),-1)</f>
        <v>-1</v>
      </c>
      <c r="CA81" s="0" t="n">
        <f aca="false">IF(BZ81=-1,-1, VALUE(MID(BY81,BZ81+2, IFERROR(FIND(" ",BY81,BZ81),999)-BZ81-2)))</f>
        <v>-1</v>
      </c>
      <c r="CB81" s="0" t="str">
        <f aca="false">IF(OR(BZ81=-1,IFERROR(INDEX(BZ$2:BZ$100,CA81),999)&gt;=0),BY81, REPLACE(BY81,BZ81,IFERROR(FIND(" ",BY81,BZ81),999)-BZ81,                   INDEX(BY$2:BY$100,CA81)                  ) )</f>
        <v/>
      </c>
      <c r="CC81" s="0" t="n">
        <f aca="false">IFERROR(FIND("f_",LOWER(CB81)),-1)</f>
        <v>-1</v>
      </c>
      <c r="CD81" s="0" t="n">
        <f aca="false">IF(CC81=-1,-1, VALUE(MID(CB81,CC81+2, IFERROR(FIND(" ",CB81,CC81),999)-CC81-2)))</f>
        <v>-1</v>
      </c>
      <c r="CE81" s="0" t="str">
        <f aca="false">IF(OR(CC81=-1,IFERROR(INDEX(CC$2:CC$100,CD81),999)&gt;=0),CB81, REPLACE(CB81,CC81,IFERROR(FIND(" ",CB81,CC81),999)-CC81,                   INDEX(CB$2:CB$100,CD81)                  ) )</f>
        <v/>
      </c>
      <c r="CF81" s="0" t="n">
        <f aca="false">IFERROR(FIND("f_",LOWER(CE81)),-1)</f>
        <v>-1</v>
      </c>
      <c r="CG81" s="0" t="n">
        <f aca="false">IF(CF81=-1,-1, VALUE(MID(CE81,CF81+2, IFERROR(FIND(" ",CE81,CF81),999)-CF81-2)))</f>
        <v>-1</v>
      </c>
      <c r="CH81" s="0" t="str">
        <f aca="false">IF(OR(CF81=-1,IFERROR(INDEX(CF$2:CF$100,CG81),999)&gt;=0),CE81, REPLACE(CE81,CF81,IFERROR(FIND(" ",CE81,CF81),999)-CF81,                   INDEX(CE$2:CE$100,CG81)                  ) )</f>
        <v/>
      </c>
      <c r="CI81" s="0" t="n">
        <f aca="false">IFERROR(FIND("f_",LOWER(CH81)),-1)</f>
        <v>-1</v>
      </c>
      <c r="CJ81" s="0" t="n">
        <f aca="false">IF(CI81=-1,-1, VALUE(MID(CH81,CI81+2, IFERROR(FIND(" ",CH81,CI81),999)-CI81-2)))</f>
        <v>-1</v>
      </c>
      <c r="CK81" s="0" t="str">
        <f aca="false">IF(OR(CI81=-1,IFERROR(INDEX(CI$2:CI$100,CJ81),999)&gt;=0),CH81, REPLACE(CH81,CI81,IFERROR(FIND(" ",CH81,CI81),999)-CI81,                   INDEX(CH$2:CH$100,CJ81)                  ) )</f>
        <v/>
      </c>
      <c r="CL81" s="0" t="n">
        <f aca="false">IFERROR(FIND("f_",LOWER(CK81)),-1)</f>
        <v>-1</v>
      </c>
      <c r="CM81" s="0" t="n">
        <f aca="false">IF(CL81=-1,-1, VALUE(MID(CK81,CL81+2, IFERROR(FIND(" ",CK81,CL81),999)-CL81-2)))</f>
        <v>-1</v>
      </c>
      <c r="CN81" s="0" t="str">
        <f aca="false">IF(OR(CL81=-1,IFERROR(INDEX(CL$2:CL$100,CM81),999)&gt;=0),CK81, REPLACE(CK81,CL81,IFERROR(FIND(" ",CK81,CL81),999)-CL81,                   INDEX(CK$2:CK$100,CM81)                  ) )</f>
        <v/>
      </c>
      <c r="CO81" s="0" t="n">
        <f aca="false">IFERROR(FIND("f_",LOWER(CN81)),-1)</f>
        <v>-1</v>
      </c>
      <c r="CP81" s="0" t="n">
        <f aca="false">IF(CO81=-1,-1, VALUE(MID(CN81,CO81+2, IFERROR(FIND(" ",CN81,CO81),999)-CO81-2)))</f>
        <v>-1</v>
      </c>
      <c r="CQ81" s="0" t="str">
        <f aca="false">IF(OR(CO81=-1,IFERROR(INDEX(CO$2:CO$100,CP81),999)&gt;=0),CN81, REPLACE(CN81,CO81,IFERROR(FIND(" ",CN81,CO81),999)-CO81,                   INDEX(CN$2:CN$100,CP81)                  ) )</f>
        <v/>
      </c>
      <c r="CR81" s="0" t="n">
        <f aca="false">IFERROR(FIND("f_",LOWER(CQ81)),-1)</f>
        <v>-1</v>
      </c>
      <c r="CS81" s="0" t="n">
        <f aca="false">IF(CR81=-1,-1, VALUE(MID(CQ81,CR81+2, IFERROR(FIND(" ",CQ81,CR81),999)-CR81-2)))</f>
        <v>-1</v>
      </c>
      <c r="CT81" s="0" t="str">
        <f aca="false">IF(OR(CR81=-1,IFERROR(INDEX(CR$2:CR$100,CS81),999)&gt;=0),CQ81, REPLACE(CQ81,CR81,IFERROR(FIND(" ",CQ81,CR81),999)-CR81,                   INDEX(CQ$2:CQ$100,CS81)                  ) )</f>
        <v/>
      </c>
      <c r="CU81" s="0" t="n">
        <f aca="false">IFERROR(FIND("f_",LOWER(CT81)),-1)</f>
        <v>-1</v>
      </c>
      <c r="CV81" s="0" t="n">
        <f aca="false">IF(CU81=-1,-1, VALUE(MID(CT81,CU81+2, IFERROR(FIND(" ",CT81,CU81),999)-CU81-2)))</f>
        <v>-1</v>
      </c>
      <c r="CW81" s="0" t="str">
        <f aca="false">IF(OR(CU81=-1,IFERROR(INDEX(CU$2:CU$100,CV81),999)&gt;=0),CT81, REPLACE(CT81,CU81,IFERROR(FIND(" ",CT81,CU81),999)-CU81,                   INDEX(CT$2:CT$100,CV81)                  ) )</f>
        <v/>
      </c>
      <c r="CX81" s="0" t="n">
        <f aca="false">IFERROR(FIND("f_",LOWER(CW81)),-1)</f>
        <v>-1</v>
      </c>
      <c r="CY81" s="0" t="n">
        <f aca="false">IF(CX81=-1,-1, VALUE(MID(CW81,CX81+2, IFERROR(FIND(" ",CW81,CX81),999)-CX81-2)))</f>
        <v>-1</v>
      </c>
      <c r="CZ81" s="0" t="str">
        <f aca="false">IF(OR(CX81=-1,IFERROR(INDEX(CX$2:CX$100,CY81),999)&gt;=0),CW81, REPLACE(CW81,CX81,IFERROR(FIND(" ",CW81,CX81),999)-CX81,                   INDEX(CW$2:CW$100,CY81)                  ) )</f>
        <v/>
      </c>
      <c r="DA81" s="0" t="n">
        <f aca="false">IFERROR(FIND("f_",LOWER(CZ81)),-1)</f>
        <v>-1</v>
      </c>
      <c r="DB81" s="0" t="n">
        <f aca="false">IF(DA81=-1,-1, VALUE(MID(CZ81,DA81+2, IFERROR(FIND(" ",CZ81,DA81),999)-DA81-2)))</f>
        <v>-1</v>
      </c>
      <c r="DC81" s="0" t="str">
        <f aca="false">IF(OR(DA81=-1,IFERROR(INDEX(DA$2:DA$100,DB81),999)&gt;=0),CZ81, REPLACE(CZ81,DA81,IFERROR(FIND(" ",CZ81,DA81),999)-DA81,                   INDEX(CZ$2:CZ$100,DB81)                  ) )</f>
        <v/>
      </c>
    </row>
    <row r="82" customFormat="false" ht="13.8" hidden="false" customHeight="false" outlineLevel="0" collapsed="false">
      <c r="D82" s="1"/>
      <c r="L82" s="0" t="str">
        <f aca="false">DC82</f>
        <v/>
      </c>
      <c r="O82" s="0" t="e">
        <f aca="false">IF(D82="join", E82&amp;"["&amp;G82&amp;"] = "&amp;F82&amp;"["&amp;G82&amp;"]" &amp;IF(H82="",""," ∧ "&amp;E82&amp;"["&amp;H82&amp;"] = "&amp;F82&amp;"["&amp;H82&amp;"]") &amp;IF(I82="",""," ∧ "&amp;E82&amp;"["&amp;I82&amp;"] = "&amp;F82&amp;"["&amp;I82&amp;"]"), NA())</f>
        <v>#N/A</v>
      </c>
      <c r="P82" s="0" t="e">
        <f aca="false">IFERROR(O82,VLOOKUP($D82,Relrows!$A:$E,5,0))</f>
        <v>#N/A</v>
      </c>
      <c r="Q82" s="0" t="e">
        <f aca="false">SUBSTITUTE(SUBSTITUTE(SUBSTITUTE(P82,"parm1",E82),"parm2",F82),"parm3",G82)</f>
        <v>#N/A</v>
      </c>
      <c r="R82" s="0" t="str">
        <f aca="false">IFERROR(VLOOKUP(ROW($A81),$J$2:$Q$100,COLUMN(Q81)-COLUMN(J81)+1,0),"")</f>
        <v/>
      </c>
      <c r="T82" s="0" t="str">
        <f aca="false">R82</f>
        <v/>
      </c>
      <c r="U82" s="0" t="n">
        <f aca="false">IFERROR(FIND("f_",LOWER(T82)),-1)</f>
        <v>-1</v>
      </c>
      <c r="V82" s="0" t="n">
        <f aca="false">IF(U82=-1,-1, VALUE(MID(T82,U82+2, IFERROR(FIND(" ",T82,U82),999)-U82-2)))</f>
        <v>-1</v>
      </c>
      <c r="W82" s="0" t="str">
        <f aca="false">IF(OR(U82=-1,IFERROR(INDEX(U$2:U$100,V82),999)&gt;=0),T82, REPLACE(T82,U82,IFERROR(FIND(" ",T82,U82),999)-U82,                   INDEX(T$2:T$100,V82)                  ) )</f>
        <v/>
      </c>
      <c r="X82" s="0" t="n">
        <f aca="false">IFERROR(FIND("f_",LOWER(W82)),-1)</f>
        <v>-1</v>
      </c>
      <c r="Y82" s="0" t="n">
        <f aca="false">IF(X82=-1,-1, VALUE(MID(W82,X82+2, IFERROR(FIND(" ",W82,X82),999)-X82-2)))</f>
        <v>-1</v>
      </c>
      <c r="Z82" s="0" t="str">
        <f aca="false">IF(OR(X82=-1,IFERROR(INDEX(X$2:X$100,Y82),999)&gt;=0),W82, REPLACE(W82,X82,IFERROR(FIND(" ",W82,X82),999)-X82,                   INDEX(W$2:W$100,Y82)                  ) )</f>
        <v/>
      </c>
      <c r="AA82" s="0" t="n">
        <f aca="false">IFERROR(FIND("f_",LOWER(Z82)),-1)</f>
        <v>-1</v>
      </c>
      <c r="AB82" s="0" t="n">
        <f aca="false">IF(AA82=-1,-1, VALUE(MID(Z82,AA82+2, IFERROR(FIND(" ",Z82,AA82),999)-AA82-2)))</f>
        <v>-1</v>
      </c>
      <c r="AC82" s="0" t="str">
        <f aca="false">IF(OR(AA82=-1,IFERROR(INDEX(AA$2:AA$100,AB82),999)&gt;=0),Z82, REPLACE(Z82,AA82,IFERROR(FIND(" ",Z82,AA82),999)-AA82,                   INDEX(Z$2:Z$100,AB82)                  ) )</f>
        <v/>
      </c>
      <c r="AD82" s="0" t="n">
        <f aca="false">IFERROR(FIND("f_",LOWER(AC82)),-1)</f>
        <v>-1</v>
      </c>
      <c r="AE82" s="0" t="n">
        <f aca="false">IF(AD82=-1,-1, VALUE(MID(AC82,AD82+2, IFERROR(FIND(" ",AC82,AD82),999)-AD82-2)))</f>
        <v>-1</v>
      </c>
      <c r="AF82" s="0" t="str">
        <f aca="false">IF(OR(AD82=-1,IFERROR(INDEX(AD$2:AD$100,AE82),999)&gt;=0),AC82, REPLACE(AC82,AD82,IFERROR(FIND(" ",AC82,AD82),999)-AD82,                   INDEX(AC$2:AC$100,AE82)                  ) )</f>
        <v/>
      </c>
      <c r="AG82" s="0" t="n">
        <f aca="false">IFERROR(FIND("f_",LOWER(AF82)),-1)</f>
        <v>-1</v>
      </c>
      <c r="AH82" s="0" t="n">
        <f aca="false">IF(AG82=-1,-1, VALUE(MID(AF82,AG82+2, IFERROR(FIND(" ",AF82,AG82),999)-AG82-2)))</f>
        <v>-1</v>
      </c>
      <c r="AI82" s="0" t="str">
        <f aca="false">IF(OR(AG82=-1,IFERROR(INDEX(AG$2:AG$100,AH82),999)&gt;=0),AF82, REPLACE(AF82,AG82,IFERROR(FIND(" ",AF82,AG82),999)-AG82,                   INDEX(AF$2:AF$100,AH82)                  ) )</f>
        <v/>
      </c>
      <c r="AJ82" s="0" t="n">
        <f aca="false">IFERROR(FIND("f_",LOWER(AI82)),-1)</f>
        <v>-1</v>
      </c>
      <c r="AK82" s="0" t="n">
        <f aca="false">IF(AJ82=-1,-1, VALUE(MID(AI82,AJ82+2, IFERROR(FIND(" ",AI82,AJ82),999)-AJ82-2)))</f>
        <v>-1</v>
      </c>
      <c r="AL82" s="0" t="str">
        <f aca="false">IF(OR(AJ82=-1,IFERROR(INDEX(AJ$2:AJ$100,AK82),999)&gt;=0),AI82, REPLACE(AI82,AJ82,IFERROR(FIND(" ",AI82,AJ82),999)-AJ82,                   INDEX(AI$2:AI$100,AK82)                  ) )</f>
        <v/>
      </c>
      <c r="AM82" s="0" t="n">
        <f aca="false">IFERROR(FIND("f_",LOWER(AL82)),-1)</f>
        <v>-1</v>
      </c>
      <c r="AN82" s="0" t="n">
        <f aca="false">IF(AM82=-1,-1, VALUE(MID(AL82,AM82+2, IFERROR(FIND(" ",AL82,AM82),999)-AM82-2)))</f>
        <v>-1</v>
      </c>
      <c r="AO82" s="0" t="str">
        <f aca="false">IF(OR(AM82=-1,IFERROR(INDEX(AM$2:AM$100,AN82),999)&gt;=0),AL82, REPLACE(AL82,AM82,IFERROR(FIND(" ",AL82,AM82),999)-AM82,                   INDEX(AL$2:AL$100,AN82)                  ) )</f>
        <v/>
      </c>
      <c r="AP82" s="0" t="n">
        <f aca="false">IFERROR(FIND("f_",LOWER(AO82)),-1)</f>
        <v>-1</v>
      </c>
      <c r="AQ82" s="0" t="n">
        <f aca="false">IF(AP82=-1,-1, VALUE(MID(AO82,AP82+2, IFERROR(FIND(" ",AO82,AP82),999)-AP82-2)))</f>
        <v>-1</v>
      </c>
      <c r="AR82" s="0" t="str">
        <f aca="false">IF(OR(AP82=-1,IFERROR(INDEX(AP$2:AP$100,AQ82),999)&gt;=0),AO82, REPLACE(AO82,AP82,IFERROR(FIND(" ",AO82,AP82),999)-AP82,                   INDEX(AO$2:AO$100,AQ82)                  ) )</f>
        <v/>
      </c>
      <c r="AS82" s="0" t="n">
        <f aca="false">IFERROR(FIND("f_",LOWER(AR82)),-1)</f>
        <v>-1</v>
      </c>
      <c r="AT82" s="0" t="n">
        <f aca="false">IF(AS82=-1,-1, VALUE(MID(AR82,AS82+2, IFERROR(FIND(" ",AR82,AS82),999)-AS82-2)))</f>
        <v>-1</v>
      </c>
      <c r="AU82" s="0" t="str">
        <f aca="false">IF(OR(AS82=-1,IFERROR(INDEX(AS$2:AS$100,AT82),999)&gt;=0),AR82, REPLACE(AR82,AS82,IFERROR(FIND(" ",AR82,AS82),999)-AS82,                   INDEX(AR$2:AR$100,AT82)                  ) )</f>
        <v/>
      </c>
      <c r="AV82" s="0" t="n">
        <f aca="false">IFERROR(FIND("f_",LOWER(AU82)),-1)</f>
        <v>-1</v>
      </c>
      <c r="AW82" s="0" t="n">
        <f aca="false">IF(AV82=-1,-1, VALUE(MID(AU82,AV82+2, IFERROR(FIND(" ",AU82,AV82),999)-AV82-2)))</f>
        <v>-1</v>
      </c>
      <c r="AX82" s="0" t="str">
        <f aca="false">IF(OR(AV82=-1,IFERROR(INDEX(AV$2:AV$100,AW82),999)&gt;=0),AU82, REPLACE(AU82,AV82,IFERROR(FIND(" ",AU82,AV82),999)-AV82,                   INDEX(AU$2:AU$100,AW82)                  ) )</f>
        <v/>
      </c>
      <c r="AY82" s="0" t="n">
        <f aca="false">IFERROR(FIND("f_",LOWER(AX82)),-1)</f>
        <v>-1</v>
      </c>
      <c r="AZ82" s="0" t="n">
        <f aca="false">IF(AY82=-1,-1, VALUE(MID(AX82,AY82+2, IFERROR(FIND(" ",AX82,AY82),999)-AY82-2)))</f>
        <v>-1</v>
      </c>
      <c r="BA82" s="0" t="str">
        <f aca="false">IF(OR(AY82=-1,IFERROR(INDEX(AY$2:AY$100,AZ82),999)&gt;=0),AX82, REPLACE(AX82,AY82,IFERROR(FIND(" ",AX82,AY82),999)-AY82,                   INDEX(AX$2:AX$100,AZ82)                  ) )</f>
        <v/>
      </c>
      <c r="BB82" s="0" t="n">
        <f aca="false">IFERROR(FIND("f_",LOWER(BA82)),-1)</f>
        <v>-1</v>
      </c>
      <c r="BC82" s="0" t="n">
        <f aca="false">IF(BB82=-1,-1, VALUE(MID(BA82,BB82+2, IFERROR(FIND(" ",BA82,BB82),999)-BB82-2)))</f>
        <v>-1</v>
      </c>
      <c r="BD82" s="0" t="str">
        <f aca="false">IF(OR(BB82=-1,IFERROR(INDEX(BB$2:BB$100,BC82),999)&gt;=0),BA82, REPLACE(BA82,BB82,IFERROR(FIND(" ",BA82,BB82),999)-BB82,                   INDEX(BA$2:BA$100,BC82)                  ) )</f>
        <v/>
      </c>
      <c r="BE82" s="0" t="n">
        <f aca="false">IFERROR(FIND("f_",LOWER(BD82)),-1)</f>
        <v>-1</v>
      </c>
      <c r="BF82" s="0" t="n">
        <f aca="false">IF(BE82=-1,-1, VALUE(MID(BD82,BE82+2, IFERROR(FIND(" ",BD82,BE82),999)-BE82-2)))</f>
        <v>-1</v>
      </c>
      <c r="BG82" s="0" t="str">
        <f aca="false">IF(OR(BE82=-1,IFERROR(INDEX(BE$2:BE$100,BF82),999)&gt;=0),BD82, REPLACE(BD82,BE82,IFERROR(FIND(" ",BD82,BE82),999)-BE82,                   INDEX(BD$2:BD$100,BF82)                  ) )</f>
        <v/>
      </c>
      <c r="BH82" s="0" t="n">
        <f aca="false">IFERROR(FIND("f_",LOWER(BG82)),-1)</f>
        <v>-1</v>
      </c>
      <c r="BI82" s="0" t="n">
        <f aca="false">IF(BH82=-1,-1, VALUE(MID(BG82,BH82+2, IFERROR(FIND(" ",BG82,BH82),999)-BH82-2)))</f>
        <v>-1</v>
      </c>
      <c r="BJ82" s="0" t="str">
        <f aca="false">IF(OR(BH82=-1,IFERROR(INDEX(BH$2:BH$100,BI82),999)&gt;=0),BG82, REPLACE(BG82,BH82,IFERROR(FIND(" ",BG82,BH82),999)-BH82,                   INDEX(BG$2:BG$100,BI82)                  ) )</f>
        <v/>
      </c>
      <c r="BK82" s="0" t="n">
        <f aca="false">IFERROR(FIND("f_",LOWER(BJ82)),-1)</f>
        <v>-1</v>
      </c>
      <c r="BL82" s="0" t="n">
        <f aca="false">IF(BK82=-1,-1, VALUE(MID(BJ82,BK82+2, IFERROR(FIND(" ",BJ82,BK82),999)-BK82-2)))</f>
        <v>-1</v>
      </c>
      <c r="BM82" s="0" t="str">
        <f aca="false">IF(OR(BK82=-1,IFERROR(INDEX(BK$2:BK$100,BL82),999)&gt;=0),BJ82, REPLACE(BJ82,BK82,IFERROR(FIND(" ",BJ82,BK82),999)-BK82,                   INDEX(BJ$2:BJ$100,BL82)                  ) )</f>
        <v/>
      </c>
      <c r="BN82" s="0" t="n">
        <f aca="false">IFERROR(FIND("f_",LOWER(BM82)),-1)</f>
        <v>-1</v>
      </c>
      <c r="BO82" s="0" t="n">
        <f aca="false">IF(BN82=-1,-1, VALUE(MID(BM82,BN82+2, IFERROR(FIND(" ",BM82,BN82),999)-BN82-2)))</f>
        <v>-1</v>
      </c>
      <c r="BP82" s="0" t="str">
        <f aca="false">IF(OR(BN82=-1,IFERROR(INDEX(BN$2:BN$100,BO82),999)&gt;=0),BM82, REPLACE(BM82,BN82,IFERROR(FIND(" ",BM82,BN82),999)-BN82,                   INDEX(BM$2:BM$100,BO82)                  ) )</f>
        <v/>
      </c>
      <c r="BQ82" s="0" t="n">
        <f aca="false">IFERROR(FIND("f_",LOWER(BP82)),-1)</f>
        <v>-1</v>
      </c>
      <c r="BR82" s="0" t="n">
        <f aca="false">IF(BQ82=-1,-1, VALUE(MID(BP82,BQ82+2, IFERROR(FIND(" ",BP82,BQ82),999)-BQ82-2)))</f>
        <v>-1</v>
      </c>
      <c r="BS82" s="0" t="str">
        <f aca="false">IF(OR(BQ82=-1,IFERROR(INDEX(BQ$2:BQ$100,BR82),999)&gt;=0),BP82, REPLACE(BP82,BQ82,IFERROR(FIND(" ",BP82,BQ82),999)-BQ82,                   INDEX(BP$2:BP$100,BR82)                  ) )</f>
        <v/>
      </c>
      <c r="BT82" s="0" t="n">
        <f aca="false">IFERROR(FIND("f_",LOWER(BS82)),-1)</f>
        <v>-1</v>
      </c>
      <c r="BU82" s="0" t="n">
        <f aca="false">IF(BT82=-1,-1, VALUE(MID(BS82,BT82+2, IFERROR(FIND(" ",BS82,BT82),999)-BT82-2)))</f>
        <v>-1</v>
      </c>
      <c r="BV82" s="0" t="str">
        <f aca="false">IF(OR(BT82=-1,IFERROR(INDEX(BT$2:BT$100,BU82),999)&gt;=0),BS82, REPLACE(BS82,BT82,IFERROR(FIND(" ",BS82,BT82),999)-BT82,                   INDEX(BS$2:BS$100,BU82)                  ) )</f>
        <v/>
      </c>
      <c r="BW82" s="0" t="n">
        <f aca="false">IFERROR(FIND("f_",LOWER(BV82)),-1)</f>
        <v>-1</v>
      </c>
      <c r="BX82" s="0" t="n">
        <f aca="false">IF(BW82=-1,-1, VALUE(MID(BV82,BW82+2, IFERROR(FIND(" ",BV82,BW82),999)-BW82-2)))</f>
        <v>-1</v>
      </c>
      <c r="BY82" s="0" t="str">
        <f aca="false">IF(OR(BW82=-1,IFERROR(INDEX(BW$2:BW$100,BX82),999)&gt;=0),BV82, REPLACE(BV82,BW82,IFERROR(FIND(" ",BV82,BW82),999)-BW82,                   INDEX(BV$2:BV$100,BX82)                  ) )</f>
        <v/>
      </c>
      <c r="BZ82" s="0" t="n">
        <f aca="false">IFERROR(FIND("f_",LOWER(BY82)),-1)</f>
        <v>-1</v>
      </c>
      <c r="CA82" s="0" t="n">
        <f aca="false">IF(BZ82=-1,-1, VALUE(MID(BY82,BZ82+2, IFERROR(FIND(" ",BY82,BZ82),999)-BZ82-2)))</f>
        <v>-1</v>
      </c>
      <c r="CB82" s="0" t="str">
        <f aca="false">IF(OR(BZ82=-1,IFERROR(INDEX(BZ$2:BZ$100,CA82),999)&gt;=0),BY82, REPLACE(BY82,BZ82,IFERROR(FIND(" ",BY82,BZ82),999)-BZ82,                   INDEX(BY$2:BY$100,CA82)                  ) )</f>
        <v/>
      </c>
      <c r="CC82" s="0" t="n">
        <f aca="false">IFERROR(FIND("f_",LOWER(CB82)),-1)</f>
        <v>-1</v>
      </c>
      <c r="CD82" s="0" t="n">
        <f aca="false">IF(CC82=-1,-1, VALUE(MID(CB82,CC82+2, IFERROR(FIND(" ",CB82,CC82),999)-CC82-2)))</f>
        <v>-1</v>
      </c>
      <c r="CE82" s="0" t="str">
        <f aca="false">IF(OR(CC82=-1,IFERROR(INDEX(CC$2:CC$100,CD82),999)&gt;=0),CB82, REPLACE(CB82,CC82,IFERROR(FIND(" ",CB82,CC82),999)-CC82,                   INDEX(CB$2:CB$100,CD82)                  ) )</f>
        <v/>
      </c>
      <c r="CF82" s="0" t="n">
        <f aca="false">IFERROR(FIND("f_",LOWER(CE82)),-1)</f>
        <v>-1</v>
      </c>
      <c r="CG82" s="0" t="n">
        <f aca="false">IF(CF82=-1,-1, VALUE(MID(CE82,CF82+2, IFERROR(FIND(" ",CE82,CF82),999)-CF82-2)))</f>
        <v>-1</v>
      </c>
      <c r="CH82" s="0" t="str">
        <f aca="false">IF(OR(CF82=-1,IFERROR(INDEX(CF$2:CF$100,CG82),999)&gt;=0),CE82, REPLACE(CE82,CF82,IFERROR(FIND(" ",CE82,CF82),999)-CF82,                   INDEX(CE$2:CE$100,CG82)                  ) )</f>
        <v/>
      </c>
      <c r="CI82" s="0" t="n">
        <f aca="false">IFERROR(FIND("f_",LOWER(CH82)),-1)</f>
        <v>-1</v>
      </c>
      <c r="CJ82" s="0" t="n">
        <f aca="false">IF(CI82=-1,-1, VALUE(MID(CH82,CI82+2, IFERROR(FIND(" ",CH82,CI82),999)-CI82-2)))</f>
        <v>-1</v>
      </c>
      <c r="CK82" s="0" t="str">
        <f aca="false">IF(OR(CI82=-1,IFERROR(INDEX(CI$2:CI$100,CJ82),999)&gt;=0),CH82, REPLACE(CH82,CI82,IFERROR(FIND(" ",CH82,CI82),999)-CI82,                   INDEX(CH$2:CH$100,CJ82)                  ) )</f>
        <v/>
      </c>
      <c r="CL82" s="0" t="n">
        <f aca="false">IFERROR(FIND("f_",LOWER(CK82)),-1)</f>
        <v>-1</v>
      </c>
      <c r="CM82" s="0" t="n">
        <f aca="false">IF(CL82=-1,-1, VALUE(MID(CK82,CL82+2, IFERROR(FIND(" ",CK82,CL82),999)-CL82-2)))</f>
        <v>-1</v>
      </c>
      <c r="CN82" s="0" t="str">
        <f aca="false">IF(OR(CL82=-1,IFERROR(INDEX(CL$2:CL$100,CM82),999)&gt;=0),CK82, REPLACE(CK82,CL82,IFERROR(FIND(" ",CK82,CL82),999)-CL82,                   INDEX(CK$2:CK$100,CM82)                  ) )</f>
        <v/>
      </c>
      <c r="CO82" s="0" t="n">
        <f aca="false">IFERROR(FIND("f_",LOWER(CN82)),-1)</f>
        <v>-1</v>
      </c>
      <c r="CP82" s="0" t="n">
        <f aca="false">IF(CO82=-1,-1, VALUE(MID(CN82,CO82+2, IFERROR(FIND(" ",CN82,CO82),999)-CO82-2)))</f>
        <v>-1</v>
      </c>
      <c r="CQ82" s="0" t="str">
        <f aca="false">IF(OR(CO82=-1,IFERROR(INDEX(CO$2:CO$100,CP82),999)&gt;=0),CN82, REPLACE(CN82,CO82,IFERROR(FIND(" ",CN82,CO82),999)-CO82,                   INDEX(CN$2:CN$100,CP82)                  ) )</f>
        <v/>
      </c>
      <c r="CR82" s="0" t="n">
        <f aca="false">IFERROR(FIND("f_",LOWER(CQ82)),-1)</f>
        <v>-1</v>
      </c>
      <c r="CS82" s="0" t="n">
        <f aca="false">IF(CR82=-1,-1, VALUE(MID(CQ82,CR82+2, IFERROR(FIND(" ",CQ82,CR82),999)-CR82-2)))</f>
        <v>-1</v>
      </c>
      <c r="CT82" s="0" t="str">
        <f aca="false">IF(OR(CR82=-1,IFERROR(INDEX(CR$2:CR$100,CS82),999)&gt;=0),CQ82, REPLACE(CQ82,CR82,IFERROR(FIND(" ",CQ82,CR82),999)-CR82,                   INDEX(CQ$2:CQ$100,CS82)                  ) )</f>
        <v/>
      </c>
      <c r="CU82" s="0" t="n">
        <f aca="false">IFERROR(FIND("f_",LOWER(CT82)),-1)</f>
        <v>-1</v>
      </c>
      <c r="CV82" s="0" t="n">
        <f aca="false">IF(CU82=-1,-1, VALUE(MID(CT82,CU82+2, IFERROR(FIND(" ",CT82,CU82),999)-CU82-2)))</f>
        <v>-1</v>
      </c>
      <c r="CW82" s="0" t="str">
        <f aca="false">IF(OR(CU82=-1,IFERROR(INDEX(CU$2:CU$100,CV82),999)&gt;=0),CT82, REPLACE(CT82,CU82,IFERROR(FIND(" ",CT82,CU82),999)-CU82,                   INDEX(CT$2:CT$100,CV82)                  ) )</f>
        <v/>
      </c>
      <c r="CX82" s="0" t="n">
        <f aca="false">IFERROR(FIND("f_",LOWER(CW82)),-1)</f>
        <v>-1</v>
      </c>
      <c r="CY82" s="0" t="n">
        <f aca="false">IF(CX82=-1,-1, VALUE(MID(CW82,CX82+2, IFERROR(FIND(" ",CW82,CX82),999)-CX82-2)))</f>
        <v>-1</v>
      </c>
      <c r="CZ82" s="0" t="str">
        <f aca="false">IF(OR(CX82=-1,IFERROR(INDEX(CX$2:CX$100,CY82),999)&gt;=0),CW82, REPLACE(CW82,CX82,IFERROR(FIND(" ",CW82,CX82),999)-CX82,                   INDEX(CW$2:CW$100,CY82)                  ) )</f>
        <v/>
      </c>
      <c r="DA82" s="0" t="n">
        <f aca="false">IFERROR(FIND("f_",LOWER(CZ82)),-1)</f>
        <v>-1</v>
      </c>
      <c r="DB82" s="0" t="n">
        <f aca="false">IF(DA82=-1,-1, VALUE(MID(CZ82,DA82+2, IFERROR(FIND(" ",CZ82,DA82),999)-DA82-2)))</f>
        <v>-1</v>
      </c>
      <c r="DC82" s="0" t="str">
        <f aca="false">IF(OR(DA82=-1,IFERROR(INDEX(DA$2:DA$100,DB82),999)&gt;=0),CZ82, REPLACE(CZ82,DA82,IFERROR(FIND(" ",CZ82,DA82),999)-DA82,                   INDEX(CZ$2:CZ$100,DB82)                  ) )</f>
        <v/>
      </c>
    </row>
    <row r="83" customFormat="false" ht="13.8" hidden="false" customHeight="false" outlineLevel="0" collapsed="false">
      <c r="D83" s="1"/>
      <c r="L83" s="0" t="str">
        <f aca="false">DC83</f>
        <v/>
      </c>
      <c r="O83" s="0" t="e">
        <f aca="false">IF(D83="join", E83&amp;"["&amp;G83&amp;"] = "&amp;F83&amp;"["&amp;G83&amp;"]" &amp;IF(H83="",""," ∧ "&amp;E83&amp;"["&amp;H83&amp;"] = "&amp;F83&amp;"["&amp;H83&amp;"]") &amp;IF(I83="",""," ∧ "&amp;E83&amp;"["&amp;I83&amp;"] = "&amp;F83&amp;"["&amp;I83&amp;"]"), NA())</f>
        <v>#N/A</v>
      </c>
      <c r="P83" s="0" t="e">
        <f aca="false">IFERROR(O83,VLOOKUP($D83,Relrows!$A:$E,5,0))</f>
        <v>#N/A</v>
      </c>
      <c r="Q83" s="0" t="e">
        <f aca="false">SUBSTITUTE(SUBSTITUTE(SUBSTITUTE(P83,"parm1",E83),"parm2",F83),"parm3",G83)</f>
        <v>#N/A</v>
      </c>
      <c r="R83" s="0" t="str">
        <f aca="false">IFERROR(VLOOKUP(ROW($A82),$J$2:$Q$100,COLUMN(Q82)-COLUMN(J82)+1,0),"")</f>
        <v/>
      </c>
      <c r="T83" s="0" t="str">
        <f aca="false">R83</f>
        <v/>
      </c>
      <c r="U83" s="0" t="n">
        <f aca="false">IFERROR(FIND("f_",LOWER(T83)),-1)</f>
        <v>-1</v>
      </c>
      <c r="V83" s="0" t="n">
        <f aca="false">IF(U83=-1,-1, VALUE(MID(T83,U83+2, IFERROR(FIND(" ",T83,U83),999)-U83-2)))</f>
        <v>-1</v>
      </c>
      <c r="W83" s="0" t="str">
        <f aca="false">IF(OR(U83=-1,IFERROR(INDEX(U$2:U$100,V83),999)&gt;=0),T83, REPLACE(T83,U83,IFERROR(FIND(" ",T83,U83),999)-U83,                   INDEX(T$2:T$100,V83)                  ) )</f>
        <v/>
      </c>
      <c r="X83" s="0" t="n">
        <f aca="false">IFERROR(FIND("f_",LOWER(W83)),-1)</f>
        <v>-1</v>
      </c>
      <c r="Y83" s="0" t="n">
        <f aca="false">IF(X83=-1,-1, VALUE(MID(W83,X83+2, IFERROR(FIND(" ",W83,X83),999)-X83-2)))</f>
        <v>-1</v>
      </c>
      <c r="Z83" s="0" t="str">
        <f aca="false">IF(OR(X83=-1,IFERROR(INDEX(X$2:X$100,Y83),999)&gt;=0),W83, REPLACE(W83,X83,IFERROR(FIND(" ",W83,X83),999)-X83,                   INDEX(W$2:W$100,Y83)                  ) )</f>
        <v/>
      </c>
      <c r="AA83" s="0" t="n">
        <f aca="false">IFERROR(FIND("f_",LOWER(Z83)),-1)</f>
        <v>-1</v>
      </c>
      <c r="AB83" s="0" t="n">
        <f aca="false">IF(AA83=-1,-1, VALUE(MID(Z83,AA83+2, IFERROR(FIND(" ",Z83,AA83),999)-AA83-2)))</f>
        <v>-1</v>
      </c>
      <c r="AC83" s="0" t="str">
        <f aca="false">IF(OR(AA83=-1,IFERROR(INDEX(AA$2:AA$100,AB83),999)&gt;=0),Z83, REPLACE(Z83,AA83,IFERROR(FIND(" ",Z83,AA83),999)-AA83,                   INDEX(Z$2:Z$100,AB83)                  ) )</f>
        <v/>
      </c>
      <c r="AD83" s="0" t="n">
        <f aca="false">IFERROR(FIND("f_",LOWER(AC83)),-1)</f>
        <v>-1</v>
      </c>
      <c r="AE83" s="0" t="n">
        <f aca="false">IF(AD83=-1,-1, VALUE(MID(AC83,AD83+2, IFERROR(FIND(" ",AC83,AD83),999)-AD83-2)))</f>
        <v>-1</v>
      </c>
      <c r="AF83" s="0" t="str">
        <f aca="false">IF(OR(AD83=-1,IFERROR(INDEX(AD$2:AD$100,AE83),999)&gt;=0),AC83, REPLACE(AC83,AD83,IFERROR(FIND(" ",AC83,AD83),999)-AD83,                   INDEX(AC$2:AC$100,AE83)                  ) )</f>
        <v/>
      </c>
      <c r="AG83" s="0" t="n">
        <f aca="false">IFERROR(FIND("f_",LOWER(AF83)),-1)</f>
        <v>-1</v>
      </c>
      <c r="AH83" s="0" t="n">
        <f aca="false">IF(AG83=-1,-1, VALUE(MID(AF83,AG83+2, IFERROR(FIND(" ",AF83,AG83),999)-AG83-2)))</f>
        <v>-1</v>
      </c>
      <c r="AI83" s="0" t="str">
        <f aca="false">IF(OR(AG83=-1,IFERROR(INDEX(AG$2:AG$100,AH83),999)&gt;=0),AF83, REPLACE(AF83,AG83,IFERROR(FIND(" ",AF83,AG83),999)-AG83,                   INDEX(AF$2:AF$100,AH83)                  ) )</f>
        <v/>
      </c>
      <c r="AJ83" s="0" t="n">
        <f aca="false">IFERROR(FIND("f_",LOWER(AI83)),-1)</f>
        <v>-1</v>
      </c>
      <c r="AK83" s="0" t="n">
        <f aca="false">IF(AJ83=-1,-1, VALUE(MID(AI83,AJ83+2, IFERROR(FIND(" ",AI83,AJ83),999)-AJ83-2)))</f>
        <v>-1</v>
      </c>
      <c r="AL83" s="0" t="str">
        <f aca="false">IF(OR(AJ83=-1,IFERROR(INDEX(AJ$2:AJ$100,AK83),999)&gt;=0),AI83, REPLACE(AI83,AJ83,IFERROR(FIND(" ",AI83,AJ83),999)-AJ83,                   INDEX(AI$2:AI$100,AK83)                  ) )</f>
        <v/>
      </c>
      <c r="AM83" s="0" t="n">
        <f aca="false">IFERROR(FIND("f_",LOWER(AL83)),-1)</f>
        <v>-1</v>
      </c>
      <c r="AN83" s="0" t="n">
        <f aca="false">IF(AM83=-1,-1, VALUE(MID(AL83,AM83+2, IFERROR(FIND(" ",AL83,AM83),999)-AM83-2)))</f>
        <v>-1</v>
      </c>
      <c r="AO83" s="0" t="str">
        <f aca="false">IF(OR(AM83=-1,IFERROR(INDEX(AM$2:AM$100,AN83),999)&gt;=0),AL83, REPLACE(AL83,AM83,IFERROR(FIND(" ",AL83,AM83),999)-AM83,                   INDEX(AL$2:AL$100,AN83)                  ) )</f>
        <v/>
      </c>
      <c r="AP83" s="0" t="n">
        <f aca="false">IFERROR(FIND("f_",LOWER(AO83)),-1)</f>
        <v>-1</v>
      </c>
      <c r="AQ83" s="0" t="n">
        <f aca="false">IF(AP83=-1,-1, VALUE(MID(AO83,AP83+2, IFERROR(FIND(" ",AO83,AP83),999)-AP83-2)))</f>
        <v>-1</v>
      </c>
      <c r="AR83" s="0" t="str">
        <f aca="false">IF(OR(AP83=-1,IFERROR(INDEX(AP$2:AP$100,AQ83),999)&gt;=0),AO83, REPLACE(AO83,AP83,IFERROR(FIND(" ",AO83,AP83),999)-AP83,                   INDEX(AO$2:AO$100,AQ83)                  ) )</f>
        <v/>
      </c>
      <c r="AS83" s="0" t="n">
        <f aca="false">IFERROR(FIND("f_",LOWER(AR83)),-1)</f>
        <v>-1</v>
      </c>
      <c r="AT83" s="0" t="n">
        <f aca="false">IF(AS83=-1,-1, VALUE(MID(AR83,AS83+2, IFERROR(FIND(" ",AR83,AS83),999)-AS83-2)))</f>
        <v>-1</v>
      </c>
      <c r="AU83" s="0" t="str">
        <f aca="false">IF(OR(AS83=-1,IFERROR(INDEX(AS$2:AS$100,AT83),999)&gt;=0),AR83, REPLACE(AR83,AS83,IFERROR(FIND(" ",AR83,AS83),999)-AS83,                   INDEX(AR$2:AR$100,AT83)                  ) )</f>
        <v/>
      </c>
      <c r="AV83" s="0" t="n">
        <f aca="false">IFERROR(FIND("f_",LOWER(AU83)),-1)</f>
        <v>-1</v>
      </c>
      <c r="AW83" s="0" t="n">
        <f aca="false">IF(AV83=-1,-1, VALUE(MID(AU83,AV83+2, IFERROR(FIND(" ",AU83,AV83),999)-AV83-2)))</f>
        <v>-1</v>
      </c>
      <c r="AX83" s="0" t="str">
        <f aca="false">IF(OR(AV83=-1,IFERROR(INDEX(AV$2:AV$100,AW83),999)&gt;=0),AU83, REPLACE(AU83,AV83,IFERROR(FIND(" ",AU83,AV83),999)-AV83,                   INDEX(AU$2:AU$100,AW83)                  ) )</f>
        <v/>
      </c>
      <c r="AY83" s="0" t="n">
        <f aca="false">IFERROR(FIND("f_",LOWER(AX83)),-1)</f>
        <v>-1</v>
      </c>
      <c r="AZ83" s="0" t="n">
        <f aca="false">IF(AY83=-1,-1, VALUE(MID(AX83,AY83+2, IFERROR(FIND(" ",AX83,AY83),999)-AY83-2)))</f>
        <v>-1</v>
      </c>
      <c r="BA83" s="0" t="str">
        <f aca="false">IF(OR(AY83=-1,IFERROR(INDEX(AY$2:AY$100,AZ83),999)&gt;=0),AX83, REPLACE(AX83,AY83,IFERROR(FIND(" ",AX83,AY83),999)-AY83,                   INDEX(AX$2:AX$100,AZ83)                  ) )</f>
        <v/>
      </c>
      <c r="BB83" s="0" t="n">
        <f aca="false">IFERROR(FIND("f_",LOWER(BA83)),-1)</f>
        <v>-1</v>
      </c>
      <c r="BC83" s="0" t="n">
        <f aca="false">IF(BB83=-1,-1, VALUE(MID(BA83,BB83+2, IFERROR(FIND(" ",BA83,BB83),999)-BB83-2)))</f>
        <v>-1</v>
      </c>
      <c r="BD83" s="0" t="str">
        <f aca="false">IF(OR(BB83=-1,IFERROR(INDEX(BB$2:BB$100,BC83),999)&gt;=0),BA83, REPLACE(BA83,BB83,IFERROR(FIND(" ",BA83,BB83),999)-BB83,                   INDEX(BA$2:BA$100,BC83)                  ) )</f>
        <v/>
      </c>
      <c r="BE83" s="0" t="n">
        <f aca="false">IFERROR(FIND("f_",LOWER(BD83)),-1)</f>
        <v>-1</v>
      </c>
      <c r="BF83" s="0" t="n">
        <f aca="false">IF(BE83=-1,-1, VALUE(MID(BD83,BE83+2, IFERROR(FIND(" ",BD83,BE83),999)-BE83-2)))</f>
        <v>-1</v>
      </c>
      <c r="BG83" s="0" t="str">
        <f aca="false">IF(OR(BE83=-1,IFERROR(INDEX(BE$2:BE$100,BF83),999)&gt;=0),BD83, REPLACE(BD83,BE83,IFERROR(FIND(" ",BD83,BE83),999)-BE83,                   INDEX(BD$2:BD$100,BF83)                  ) )</f>
        <v/>
      </c>
      <c r="BH83" s="0" t="n">
        <f aca="false">IFERROR(FIND("f_",LOWER(BG83)),-1)</f>
        <v>-1</v>
      </c>
      <c r="BI83" s="0" t="n">
        <f aca="false">IF(BH83=-1,-1, VALUE(MID(BG83,BH83+2, IFERROR(FIND(" ",BG83,BH83),999)-BH83-2)))</f>
        <v>-1</v>
      </c>
      <c r="BJ83" s="0" t="str">
        <f aca="false">IF(OR(BH83=-1,IFERROR(INDEX(BH$2:BH$100,BI83),999)&gt;=0),BG83, REPLACE(BG83,BH83,IFERROR(FIND(" ",BG83,BH83),999)-BH83,                   INDEX(BG$2:BG$100,BI83)                  ) )</f>
        <v/>
      </c>
      <c r="BK83" s="0" t="n">
        <f aca="false">IFERROR(FIND("f_",LOWER(BJ83)),-1)</f>
        <v>-1</v>
      </c>
      <c r="BL83" s="0" t="n">
        <f aca="false">IF(BK83=-1,-1, VALUE(MID(BJ83,BK83+2, IFERROR(FIND(" ",BJ83,BK83),999)-BK83-2)))</f>
        <v>-1</v>
      </c>
      <c r="BM83" s="0" t="str">
        <f aca="false">IF(OR(BK83=-1,IFERROR(INDEX(BK$2:BK$100,BL83),999)&gt;=0),BJ83, REPLACE(BJ83,BK83,IFERROR(FIND(" ",BJ83,BK83),999)-BK83,                   INDEX(BJ$2:BJ$100,BL83)                  ) )</f>
        <v/>
      </c>
      <c r="BN83" s="0" t="n">
        <f aca="false">IFERROR(FIND("f_",LOWER(BM83)),-1)</f>
        <v>-1</v>
      </c>
      <c r="BO83" s="0" t="n">
        <f aca="false">IF(BN83=-1,-1, VALUE(MID(BM83,BN83+2, IFERROR(FIND(" ",BM83,BN83),999)-BN83-2)))</f>
        <v>-1</v>
      </c>
      <c r="BP83" s="0" t="str">
        <f aca="false">IF(OR(BN83=-1,IFERROR(INDEX(BN$2:BN$100,BO83),999)&gt;=0),BM83, REPLACE(BM83,BN83,IFERROR(FIND(" ",BM83,BN83),999)-BN83,                   INDEX(BM$2:BM$100,BO83)                  ) )</f>
        <v/>
      </c>
      <c r="BQ83" s="0" t="n">
        <f aca="false">IFERROR(FIND("f_",LOWER(BP83)),-1)</f>
        <v>-1</v>
      </c>
      <c r="BR83" s="0" t="n">
        <f aca="false">IF(BQ83=-1,-1, VALUE(MID(BP83,BQ83+2, IFERROR(FIND(" ",BP83,BQ83),999)-BQ83-2)))</f>
        <v>-1</v>
      </c>
      <c r="BS83" s="0" t="str">
        <f aca="false">IF(OR(BQ83=-1,IFERROR(INDEX(BQ$2:BQ$100,BR83),999)&gt;=0),BP83, REPLACE(BP83,BQ83,IFERROR(FIND(" ",BP83,BQ83),999)-BQ83,                   INDEX(BP$2:BP$100,BR83)                  ) )</f>
        <v/>
      </c>
      <c r="BT83" s="0" t="n">
        <f aca="false">IFERROR(FIND("f_",LOWER(BS83)),-1)</f>
        <v>-1</v>
      </c>
      <c r="BU83" s="0" t="n">
        <f aca="false">IF(BT83=-1,-1, VALUE(MID(BS83,BT83+2, IFERROR(FIND(" ",BS83,BT83),999)-BT83-2)))</f>
        <v>-1</v>
      </c>
      <c r="BV83" s="0" t="str">
        <f aca="false">IF(OR(BT83=-1,IFERROR(INDEX(BT$2:BT$100,BU83),999)&gt;=0),BS83, REPLACE(BS83,BT83,IFERROR(FIND(" ",BS83,BT83),999)-BT83,                   INDEX(BS$2:BS$100,BU83)                  ) )</f>
        <v/>
      </c>
      <c r="BW83" s="0" t="n">
        <f aca="false">IFERROR(FIND("f_",LOWER(BV83)),-1)</f>
        <v>-1</v>
      </c>
      <c r="BX83" s="0" t="n">
        <f aca="false">IF(BW83=-1,-1, VALUE(MID(BV83,BW83+2, IFERROR(FIND(" ",BV83,BW83),999)-BW83-2)))</f>
        <v>-1</v>
      </c>
      <c r="BY83" s="0" t="str">
        <f aca="false">IF(OR(BW83=-1,IFERROR(INDEX(BW$2:BW$100,BX83),999)&gt;=0),BV83, REPLACE(BV83,BW83,IFERROR(FIND(" ",BV83,BW83),999)-BW83,                   INDEX(BV$2:BV$100,BX83)                  ) )</f>
        <v/>
      </c>
      <c r="BZ83" s="0" t="n">
        <f aca="false">IFERROR(FIND("f_",LOWER(BY83)),-1)</f>
        <v>-1</v>
      </c>
      <c r="CA83" s="0" t="n">
        <f aca="false">IF(BZ83=-1,-1, VALUE(MID(BY83,BZ83+2, IFERROR(FIND(" ",BY83,BZ83),999)-BZ83-2)))</f>
        <v>-1</v>
      </c>
      <c r="CB83" s="0" t="str">
        <f aca="false">IF(OR(BZ83=-1,IFERROR(INDEX(BZ$2:BZ$100,CA83),999)&gt;=0),BY83, REPLACE(BY83,BZ83,IFERROR(FIND(" ",BY83,BZ83),999)-BZ83,                   INDEX(BY$2:BY$100,CA83)                  ) )</f>
        <v/>
      </c>
      <c r="CC83" s="0" t="n">
        <f aca="false">IFERROR(FIND("f_",LOWER(CB83)),-1)</f>
        <v>-1</v>
      </c>
      <c r="CD83" s="0" t="n">
        <f aca="false">IF(CC83=-1,-1, VALUE(MID(CB83,CC83+2, IFERROR(FIND(" ",CB83,CC83),999)-CC83-2)))</f>
        <v>-1</v>
      </c>
      <c r="CE83" s="0" t="str">
        <f aca="false">IF(OR(CC83=-1,IFERROR(INDEX(CC$2:CC$100,CD83),999)&gt;=0),CB83, REPLACE(CB83,CC83,IFERROR(FIND(" ",CB83,CC83),999)-CC83,                   INDEX(CB$2:CB$100,CD83)                  ) )</f>
        <v/>
      </c>
      <c r="CF83" s="0" t="n">
        <f aca="false">IFERROR(FIND("f_",LOWER(CE83)),-1)</f>
        <v>-1</v>
      </c>
      <c r="CG83" s="0" t="n">
        <f aca="false">IF(CF83=-1,-1, VALUE(MID(CE83,CF83+2, IFERROR(FIND(" ",CE83,CF83),999)-CF83-2)))</f>
        <v>-1</v>
      </c>
      <c r="CH83" s="0" t="str">
        <f aca="false">IF(OR(CF83=-1,IFERROR(INDEX(CF$2:CF$100,CG83),999)&gt;=0),CE83, REPLACE(CE83,CF83,IFERROR(FIND(" ",CE83,CF83),999)-CF83,                   INDEX(CE$2:CE$100,CG83)                  ) )</f>
        <v/>
      </c>
      <c r="CI83" s="0" t="n">
        <f aca="false">IFERROR(FIND("f_",LOWER(CH83)),-1)</f>
        <v>-1</v>
      </c>
      <c r="CJ83" s="0" t="n">
        <f aca="false">IF(CI83=-1,-1, VALUE(MID(CH83,CI83+2, IFERROR(FIND(" ",CH83,CI83),999)-CI83-2)))</f>
        <v>-1</v>
      </c>
      <c r="CK83" s="0" t="str">
        <f aca="false">IF(OR(CI83=-1,IFERROR(INDEX(CI$2:CI$100,CJ83),999)&gt;=0),CH83, REPLACE(CH83,CI83,IFERROR(FIND(" ",CH83,CI83),999)-CI83,                   INDEX(CH$2:CH$100,CJ83)                  ) )</f>
        <v/>
      </c>
      <c r="CL83" s="0" t="n">
        <f aca="false">IFERROR(FIND("f_",LOWER(CK83)),-1)</f>
        <v>-1</v>
      </c>
      <c r="CM83" s="0" t="n">
        <f aca="false">IF(CL83=-1,-1, VALUE(MID(CK83,CL83+2, IFERROR(FIND(" ",CK83,CL83),999)-CL83-2)))</f>
        <v>-1</v>
      </c>
      <c r="CN83" s="0" t="str">
        <f aca="false">IF(OR(CL83=-1,IFERROR(INDEX(CL$2:CL$100,CM83),999)&gt;=0),CK83, REPLACE(CK83,CL83,IFERROR(FIND(" ",CK83,CL83),999)-CL83,                   INDEX(CK$2:CK$100,CM83)                  ) )</f>
        <v/>
      </c>
      <c r="CO83" s="0" t="n">
        <f aca="false">IFERROR(FIND("f_",LOWER(CN83)),-1)</f>
        <v>-1</v>
      </c>
      <c r="CP83" s="0" t="n">
        <f aca="false">IF(CO83=-1,-1, VALUE(MID(CN83,CO83+2, IFERROR(FIND(" ",CN83,CO83),999)-CO83-2)))</f>
        <v>-1</v>
      </c>
      <c r="CQ83" s="0" t="str">
        <f aca="false">IF(OR(CO83=-1,IFERROR(INDEX(CO$2:CO$100,CP83),999)&gt;=0),CN83, REPLACE(CN83,CO83,IFERROR(FIND(" ",CN83,CO83),999)-CO83,                   INDEX(CN$2:CN$100,CP83)                  ) )</f>
        <v/>
      </c>
      <c r="CR83" s="0" t="n">
        <f aca="false">IFERROR(FIND("f_",LOWER(CQ83)),-1)</f>
        <v>-1</v>
      </c>
      <c r="CS83" s="0" t="n">
        <f aca="false">IF(CR83=-1,-1, VALUE(MID(CQ83,CR83+2, IFERROR(FIND(" ",CQ83,CR83),999)-CR83-2)))</f>
        <v>-1</v>
      </c>
      <c r="CT83" s="0" t="str">
        <f aca="false">IF(OR(CR83=-1,IFERROR(INDEX(CR$2:CR$100,CS83),999)&gt;=0),CQ83, REPLACE(CQ83,CR83,IFERROR(FIND(" ",CQ83,CR83),999)-CR83,                   INDEX(CQ$2:CQ$100,CS83)                  ) )</f>
        <v/>
      </c>
      <c r="CU83" s="0" t="n">
        <f aca="false">IFERROR(FIND("f_",LOWER(CT83)),-1)</f>
        <v>-1</v>
      </c>
      <c r="CV83" s="0" t="n">
        <f aca="false">IF(CU83=-1,-1, VALUE(MID(CT83,CU83+2, IFERROR(FIND(" ",CT83,CU83),999)-CU83-2)))</f>
        <v>-1</v>
      </c>
      <c r="CW83" s="0" t="str">
        <f aca="false">IF(OR(CU83=-1,IFERROR(INDEX(CU$2:CU$100,CV83),999)&gt;=0),CT83, REPLACE(CT83,CU83,IFERROR(FIND(" ",CT83,CU83),999)-CU83,                   INDEX(CT$2:CT$100,CV83)                  ) )</f>
        <v/>
      </c>
      <c r="CX83" s="0" t="n">
        <f aca="false">IFERROR(FIND("f_",LOWER(CW83)),-1)</f>
        <v>-1</v>
      </c>
      <c r="CY83" s="0" t="n">
        <f aca="false">IF(CX83=-1,-1, VALUE(MID(CW83,CX83+2, IFERROR(FIND(" ",CW83,CX83),999)-CX83-2)))</f>
        <v>-1</v>
      </c>
      <c r="CZ83" s="0" t="str">
        <f aca="false">IF(OR(CX83=-1,IFERROR(INDEX(CX$2:CX$100,CY83),999)&gt;=0),CW83, REPLACE(CW83,CX83,IFERROR(FIND(" ",CW83,CX83),999)-CX83,                   INDEX(CW$2:CW$100,CY83)                  ) )</f>
        <v/>
      </c>
      <c r="DA83" s="0" t="n">
        <f aca="false">IFERROR(FIND("f_",LOWER(CZ83)),-1)</f>
        <v>-1</v>
      </c>
      <c r="DB83" s="0" t="n">
        <f aca="false">IF(DA83=-1,-1, VALUE(MID(CZ83,DA83+2, IFERROR(FIND(" ",CZ83,DA83),999)-DA83-2)))</f>
        <v>-1</v>
      </c>
      <c r="DC83" s="0" t="str">
        <f aca="false">IF(OR(DA83=-1,IFERROR(INDEX(DA$2:DA$100,DB83),999)&gt;=0),CZ83, REPLACE(CZ83,DA83,IFERROR(FIND(" ",CZ83,DA83),999)-DA83,                   INDEX(CZ$2:CZ$100,DB83)                  ) )</f>
        <v/>
      </c>
    </row>
    <row r="84" customFormat="false" ht="13.8" hidden="false" customHeight="false" outlineLevel="0" collapsed="false">
      <c r="D84" s="1"/>
      <c r="L84" s="0" t="str">
        <f aca="false">DC84</f>
        <v/>
      </c>
      <c r="O84" s="0" t="e">
        <f aca="false">IF(D84="join", E84&amp;"["&amp;G84&amp;"] = "&amp;F84&amp;"["&amp;G84&amp;"]" &amp;IF(H84="",""," ∧ "&amp;E84&amp;"["&amp;H84&amp;"] = "&amp;F84&amp;"["&amp;H84&amp;"]") &amp;IF(I84="",""," ∧ "&amp;E84&amp;"["&amp;I84&amp;"] = "&amp;F84&amp;"["&amp;I84&amp;"]"), NA())</f>
        <v>#N/A</v>
      </c>
      <c r="P84" s="0" t="e">
        <f aca="false">IFERROR(O84,VLOOKUP($D84,Relrows!$A:$E,5,0))</f>
        <v>#N/A</v>
      </c>
      <c r="Q84" s="0" t="e">
        <f aca="false">SUBSTITUTE(SUBSTITUTE(SUBSTITUTE(P84,"parm1",E84),"parm2",F84),"parm3",G84)</f>
        <v>#N/A</v>
      </c>
      <c r="R84" s="0" t="str">
        <f aca="false">IFERROR(VLOOKUP(ROW($A83),$J$2:$Q$100,COLUMN(Q83)-COLUMN(J83)+1,0),"")</f>
        <v/>
      </c>
      <c r="T84" s="0" t="str">
        <f aca="false">R84</f>
        <v/>
      </c>
      <c r="U84" s="0" t="n">
        <f aca="false">IFERROR(FIND("f_",LOWER(T84)),-1)</f>
        <v>-1</v>
      </c>
      <c r="V84" s="0" t="n">
        <f aca="false">IF(U84=-1,-1, VALUE(MID(T84,U84+2, IFERROR(FIND(" ",T84,U84),999)-U84-2)))</f>
        <v>-1</v>
      </c>
      <c r="W84" s="0" t="str">
        <f aca="false">IF(OR(U84=-1,IFERROR(INDEX(U$2:U$100,V84),999)&gt;=0),T84, REPLACE(T84,U84,IFERROR(FIND(" ",T84,U84),999)-U84,                   INDEX(T$2:T$100,V84)                  ) )</f>
        <v/>
      </c>
      <c r="X84" s="0" t="n">
        <f aca="false">IFERROR(FIND("f_",LOWER(W84)),-1)</f>
        <v>-1</v>
      </c>
      <c r="Y84" s="0" t="n">
        <f aca="false">IF(X84=-1,-1, VALUE(MID(W84,X84+2, IFERROR(FIND(" ",W84,X84),999)-X84-2)))</f>
        <v>-1</v>
      </c>
      <c r="Z84" s="0" t="str">
        <f aca="false">IF(OR(X84=-1,IFERROR(INDEX(X$2:X$100,Y84),999)&gt;=0),W84, REPLACE(W84,X84,IFERROR(FIND(" ",W84,X84),999)-X84,                   INDEX(W$2:W$100,Y84)                  ) )</f>
        <v/>
      </c>
      <c r="AA84" s="0" t="n">
        <f aca="false">IFERROR(FIND("f_",LOWER(Z84)),-1)</f>
        <v>-1</v>
      </c>
      <c r="AB84" s="0" t="n">
        <f aca="false">IF(AA84=-1,-1, VALUE(MID(Z84,AA84+2, IFERROR(FIND(" ",Z84,AA84),999)-AA84-2)))</f>
        <v>-1</v>
      </c>
      <c r="AC84" s="0" t="str">
        <f aca="false">IF(OR(AA84=-1,IFERROR(INDEX(AA$2:AA$100,AB84),999)&gt;=0),Z84, REPLACE(Z84,AA84,IFERROR(FIND(" ",Z84,AA84),999)-AA84,                   INDEX(Z$2:Z$100,AB84)                  ) )</f>
        <v/>
      </c>
      <c r="AD84" s="0" t="n">
        <f aca="false">IFERROR(FIND("f_",LOWER(AC84)),-1)</f>
        <v>-1</v>
      </c>
      <c r="AE84" s="0" t="n">
        <f aca="false">IF(AD84=-1,-1, VALUE(MID(AC84,AD84+2, IFERROR(FIND(" ",AC84,AD84),999)-AD84-2)))</f>
        <v>-1</v>
      </c>
      <c r="AF84" s="0" t="str">
        <f aca="false">IF(OR(AD84=-1,IFERROR(INDEX(AD$2:AD$100,AE84),999)&gt;=0),AC84, REPLACE(AC84,AD84,IFERROR(FIND(" ",AC84,AD84),999)-AD84,                   INDEX(AC$2:AC$100,AE84)                  ) )</f>
        <v/>
      </c>
      <c r="AG84" s="0" t="n">
        <f aca="false">IFERROR(FIND("f_",LOWER(AF84)),-1)</f>
        <v>-1</v>
      </c>
      <c r="AH84" s="0" t="n">
        <f aca="false">IF(AG84=-1,-1, VALUE(MID(AF84,AG84+2, IFERROR(FIND(" ",AF84,AG84),999)-AG84-2)))</f>
        <v>-1</v>
      </c>
      <c r="AI84" s="0" t="str">
        <f aca="false">IF(OR(AG84=-1,IFERROR(INDEX(AG$2:AG$100,AH84),999)&gt;=0),AF84, REPLACE(AF84,AG84,IFERROR(FIND(" ",AF84,AG84),999)-AG84,                   INDEX(AF$2:AF$100,AH84)                  ) )</f>
        <v/>
      </c>
      <c r="AJ84" s="0" t="n">
        <f aca="false">IFERROR(FIND("f_",LOWER(AI84)),-1)</f>
        <v>-1</v>
      </c>
      <c r="AK84" s="0" t="n">
        <f aca="false">IF(AJ84=-1,-1, VALUE(MID(AI84,AJ84+2, IFERROR(FIND(" ",AI84,AJ84),999)-AJ84-2)))</f>
        <v>-1</v>
      </c>
      <c r="AL84" s="0" t="str">
        <f aca="false">IF(OR(AJ84=-1,IFERROR(INDEX(AJ$2:AJ$100,AK84),999)&gt;=0),AI84, REPLACE(AI84,AJ84,IFERROR(FIND(" ",AI84,AJ84),999)-AJ84,                   INDEX(AI$2:AI$100,AK84)                  ) )</f>
        <v/>
      </c>
      <c r="AM84" s="0" t="n">
        <f aca="false">IFERROR(FIND("f_",LOWER(AL84)),-1)</f>
        <v>-1</v>
      </c>
      <c r="AN84" s="0" t="n">
        <f aca="false">IF(AM84=-1,-1, VALUE(MID(AL84,AM84+2, IFERROR(FIND(" ",AL84,AM84),999)-AM84-2)))</f>
        <v>-1</v>
      </c>
      <c r="AO84" s="0" t="str">
        <f aca="false">IF(OR(AM84=-1,IFERROR(INDEX(AM$2:AM$100,AN84),999)&gt;=0),AL84, REPLACE(AL84,AM84,IFERROR(FIND(" ",AL84,AM84),999)-AM84,                   INDEX(AL$2:AL$100,AN84)                  ) )</f>
        <v/>
      </c>
      <c r="AP84" s="0" t="n">
        <f aca="false">IFERROR(FIND("f_",LOWER(AO84)),-1)</f>
        <v>-1</v>
      </c>
      <c r="AQ84" s="0" t="n">
        <f aca="false">IF(AP84=-1,-1, VALUE(MID(AO84,AP84+2, IFERROR(FIND(" ",AO84,AP84),999)-AP84-2)))</f>
        <v>-1</v>
      </c>
      <c r="AR84" s="0" t="str">
        <f aca="false">IF(OR(AP84=-1,IFERROR(INDEX(AP$2:AP$100,AQ84),999)&gt;=0),AO84, REPLACE(AO84,AP84,IFERROR(FIND(" ",AO84,AP84),999)-AP84,                   INDEX(AO$2:AO$100,AQ84)                  ) )</f>
        <v/>
      </c>
      <c r="AS84" s="0" t="n">
        <f aca="false">IFERROR(FIND("f_",LOWER(AR84)),-1)</f>
        <v>-1</v>
      </c>
      <c r="AT84" s="0" t="n">
        <f aca="false">IF(AS84=-1,-1, VALUE(MID(AR84,AS84+2, IFERROR(FIND(" ",AR84,AS84),999)-AS84-2)))</f>
        <v>-1</v>
      </c>
      <c r="AU84" s="0" t="str">
        <f aca="false">IF(OR(AS84=-1,IFERROR(INDEX(AS$2:AS$100,AT84),999)&gt;=0),AR84, REPLACE(AR84,AS84,IFERROR(FIND(" ",AR84,AS84),999)-AS84,                   INDEX(AR$2:AR$100,AT84)                  ) )</f>
        <v/>
      </c>
      <c r="AV84" s="0" t="n">
        <f aca="false">IFERROR(FIND("f_",LOWER(AU84)),-1)</f>
        <v>-1</v>
      </c>
      <c r="AW84" s="0" t="n">
        <f aca="false">IF(AV84=-1,-1, VALUE(MID(AU84,AV84+2, IFERROR(FIND(" ",AU84,AV84),999)-AV84-2)))</f>
        <v>-1</v>
      </c>
      <c r="AX84" s="0" t="str">
        <f aca="false">IF(OR(AV84=-1,IFERROR(INDEX(AV$2:AV$100,AW84),999)&gt;=0),AU84, REPLACE(AU84,AV84,IFERROR(FIND(" ",AU84,AV84),999)-AV84,                   INDEX(AU$2:AU$100,AW84)                  ) )</f>
        <v/>
      </c>
      <c r="AY84" s="0" t="n">
        <f aca="false">IFERROR(FIND("f_",LOWER(AX84)),-1)</f>
        <v>-1</v>
      </c>
      <c r="AZ84" s="0" t="n">
        <f aca="false">IF(AY84=-1,-1, VALUE(MID(AX84,AY84+2, IFERROR(FIND(" ",AX84,AY84),999)-AY84-2)))</f>
        <v>-1</v>
      </c>
      <c r="BA84" s="0" t="str">
        <f aca="false">IF(OR(AY84=-1,IFERROR(INDEX(AY$2:AY$100,AZ84),999)&gt;=0),AX84, REPLACE(AX84,AY84,IFERROR(FIND(" ",AX84,AY84),999)-AY84,                   INDEX(AX$2:AX$100,AZ84)                  ) )</f>
        <v/>
      </c>
      <c r="BB84" s="0" t="n">
        <f aca="false">IFERROR(FIND("f_",LOWER(BA84)),-1)</f>
        <v>-1</v>
      </c>
      <c r="BC84" s="0" t="n">
        <f aca="false">IF(BB84=-1,-1, VALUE(MID(BA84,BB84+2, IFERROR(FIND(" ",BA84,BB84),999)-BB84-2)))</f>
        <v>-1</v>
      </c>
      <c r="BD84" s="0" t="str">
        <f aca="false">IF(OR(BB84=-1,IFERROR(INDEX(BB$2:BB$100,BC84),999)&gt;=0),BA84, REPLACE(BA84,BB84,IFERROR(FIND(" ",BA84,BB84),999)-BB84,                   INDEX(BA$2:BA$100,BC84)                  ) )</f>
        <v/>
      </c>
      <c r="BE84" s="0" t="n">
        <f aca="false">IFERROR(FIND("f_",LOWER(BD84)),-1)</f>
        <v>-1</v>
      </c>
      <c r="BF84" s="0" t="n">
        <f aca="false">IF(BE84=-1,-1, VALUE(MID(BD84,BE84+2, IFERROR(FIND(" ",BD84,BE84),999)-BE84-2)))</f>
        <v>-1</v>
      </c>
      <c r="BG84" s="0" t="str">
        <f aca="false">IF(OR(BE84=-1,IFERROR(INDEX(BE$2:BE$100,BF84),999)&gt;=0),BD84, REPLACE(BD84,BE84,IFERROR(FIND(" ",BD84,BE84),999)-BE84,                   INDEX(BD$2:BD$100,BF84)                  ) )</f>
        <v/>
      </c>
      <c r="BH84" s="0" t="n">
        <f aca="false">IFERROR(FIND("f_",LOWER(BG84)),-1)</f>
        <v>-1</v>
      </c>
      <c r="BI84" s="0" t="n">
        <f aca="false">IF(BH84=-1,-1, VALUE(MID(BG84,BH84+2, IFERROR(FIND(" ",BG84,BH84),999)-BH84-2)))</f>
        <v>-1</v>
      </c>
      <c r="BJ84" s="0" t="str">
        <f aca="false">IF(OR(BH84=-1,IFERROR(INDEX(BH$2:BH$100,BI84),999)&gt;=0),BG84, REPLACE(BG84,BH84,IFERROR(FIND(" ",BG84,BH84),999)-BH84,                   INDEX(BG$2:BG$100,BI84)                  ) )</f>
        <v/>
      </c>
      <c r="BK84" s="0" t="n">
        <f aca="false">IFERROR(FIND("f_",LOWER(BJ84)),-1)</f>
        <v>-1</v>
      </c>
      <c r="BL84" s="0" t="n">
        <f aca="false">IF(BK84=-1,-1, VALUE(MID(BJ84,BK84+2, IFERROR(FIND(" ",BJ84,BK84),999)-BK84-2)))</f>
        <v>-1</v>
      </c>
      <c r="BM84" s="0" t="str">
        <f aca="false">IF(OR(BK84=-1,IFERROR(INDEX(BK$2:BK$100,BL84),999)&gt;=0),BJ84, REPLACE(BJ84,BK84,IFERROR(FIND(" ",BJ84,BK84),999)-BK84,                   INDEX(BJ$2:BJ$100,BL84)                  ) )</f>
        <v/>
      </c>
      <c r="BN84" s="0" t="n">
        <f aca="false">IFERROR(FIND("f_",LOWER(BM84)),-1)</f>
        <v>-1</v>
      </c>
      <c r="BO84" s="0" t="n">
        <f aca="false">IF(BN84=-1,-1, VALUE(MID(BM84,BN84+2, IFERROR(FIND(" ",BM84,BN84),999)-BN84-2)))</f>
        <v>-1</v>
      </c>
      <c r="BP84" s="0" t="str">
        <f aca="false">IF(OR(BN84=-1,IFERROR(INDEX(BN$2:BN$100,BO84),999)&gt;=0),BM84, REPLACE(BM84,BN84,IFERROR(FIND(" ",BM84,BN84),999)-BN84,                   INDEX(BM$2:BM$100,BO84)                  ) )</f>
        <v/>
      </c>
      <c r="BQ84" s="0" t="n">
        <f aca="false">IFERROR(FIND("f_",LOWER(BP84)),-1)</f>
        <v>-1</v>
      </c>
      <c r="BR84" s="0" t="n">
        <f aca="false">IF(BQ84=-1,-1, VALUE(MID(BP84,BQ84+2, IFERROR(FIND(" ",BP84,BQ84),999)-BQ84-2)))</f>
        <v>-1</v>
      </c>
      <c r="BS84" s="0" t="str">
        <f aca="false">IF(OR(BQ84=-1,IFERROR(INDEX(BQ$2:BQ$100,BR84),999)&gt;=0),BP84, REPLACE(BP84,BQ84,IFERROR(FIND(" ",BP84,BQ84),999)-BQ84,                   INDEX(BP$2:BP$100,BR84)                  ) )</f>
        <v/>
      </c>
      <c r="BT84" s="0" t="n">
        <f aca="false">IFERROR(FIND("f_",LOWER(BS84)),-1)</f>
        <v>-1</v>
      </c>
      <c r="BU84" s="0" t="n">
        <f aca="false">IF(BT84=-1,-1, VALUE(MID(BS84,BT84+2, IFERROR(FIND(" ",BS84,BT84),999)-BT84-2)))</f>
        <v>-1</v>
      </c>
      <c r="BV84" s="0" t="str">
        <f aca="false">IF(OR(BT84=-1,IFERROR(INDEX(BT$2:BT$100,BU84),999)&gt;=0),BS84, REPLACE(BS84,BT84,IFERROR(FIND(" ",BS84,BT84),999)-BT84,                   INDEX(BS$2:BS$100,BU84)                  ) )</f>
        <v/>
      </c>
      <c r="BW84" s="0" t="n">
        <f aca="false">IFERROR(FIND("f_",LOWER(BV84)),-1)</f>
        <v>-1</v>
      </c>
      <c r="BX84" s="0" t="n">
        <f aca="false">IF(BW84=-1,-1, VALUE(MID(BV84,BW84+2, IFERROR(FIND(" ",BV84,BW84),999)-BW84-2)))</f>
        <v>-1</v>
      </c>
      <c r="BY84" s="0" t="str">
        <f aca="false">IF(OR(BW84=-1,IFERROR(INDEX(BW$2:BW$100,BX84),999)&gt;=0),BV84, REPLACE(BV84,BW84,IFERROR(FIND(" ",BV84,BW84),999)-BW84,                   INDEX(BV$2:BV$100,BX84)                  ) )</f>
        <v/>
      </c>
      <c r="BZ84" s="0" t="n">
        <f aca="false">IFERROR(FIND("f_",LOWER(BY84)),-1)</f>
        <v>-1</v>
      </c>
      <c r="CA84" s="0" t="n">
        <f aca="false">IF(BZ84=-1,-1, VALUE(MID(BY84,BZ84+2, IFERROR(FIND(" ",BY84,BZ84),999)-BZ84-2)))</f>
        <v>-1</v>
      </c>
      <c r="CB84" s="0" t="str">
        <f aca="false">IF(OR(BZ84=-1,IFERROR(INDEX(BZ$2:BZ$100,CA84),999)&gt;=0),BY84, REPLACE(BY84,BZ84,IFERROR(FIND(" ",BY84,BZ84),999)-BZ84,                   INDEX(BY$2:BY$100,CA84)                  ) )</f>
        <v/>
      </c>
      <c r="CC84" s="0" t="n">
        <f aca="false">IFERROR(FIND("f_",LOWER(CB84)),-1)</f>
        <v>-1</v>
      </c>
      <c r="CD84" s="0" t="n">
        <f aca="false">IF(CC84=-1,-1, VALUE(MID(CB84,CC84+2, IFERROR(FIND(" ",CB84,CC84),999)-CC84-2)))</f>
        <v>-1</v>
      </c>
      <c r="CE84" s="0" t="str">
        <f aca="false">IF(OR(CC84=-1,IFERROR(INDEX(CC$2:CC$100,CD84),999)&gt;=0),CB84, REPLACE(CB84,CC84,IFERROR(FIND(" ",CB84,CC84),999)-CC84,                   INDEX(CB$2:CB$100,CD84)                  ) )</f>
        <v/>
      </c>
      <c r="CF84" s="0" t="n">
        <f aca="false">IFERROR(FIND("f_",LOWER(CE84)),-1)</f>
        <v>-1</v>
      </c>
      <c r="CG84" s="0" t="n">
        <f aca="false">IF(CF84=-1,-1, VALUE(MID(CE84,CF84+2, IFERROR(FIND(" ",CE84,CF84),999)-CF84-2)))</f>
        <v>-1</v>
      </c>
      <c r="CH84" s="0" t="str">
        <f aca="false">IF(OR(CF84=-1,IFERROR(INDEX(CF$2:CF$100,CG84),999)&gt;=0),CE84, REPLACE(CE84,CF84,IFERROR(FIND(" ",CE84,CF84),999)-CF84,                   INDEX(CE$2:CE$100,CG84)                  ) )</f>
        <v/>
      </c>
      <c r="CI84" s="0" t="n">
        <f aca="false">IFERROR(FIND("f_",LOWER(CH84)),-1)</f>
        <v>-1</v>
      </c>
      <c r="CJ84" s="0" t="n">
        <f aca="false">IF(CI84=-1,-1, VALUE(MID(CH84,CI84+2, IFERROR(FIND(" ",CH84,CI84),999)-CI84-2)))</f>
        <v>-1</v>
      </c>
      <c r="CK84" s="0" t="str">
        <f aca="false">IF(OR(CI84=-1,IFERROR(INDEX(CI$2:CI$100,CJ84),999)&gt;=0),CH84, REPLACE(CH84,CI84,IFERROR(FIND(" ",CH84,CI84),999)-CI84,                   INDEX(CH$2:CH$100,CJ84)                  ) )</f>
        <v/>
      </c>
      <c r="CL84" s="0" t="n">
        <f aca="false">IFERROR(FIND("f_",LOWER(CK84)),-1)</f>
        <v>-1</v>
      </c>
      <c r="CM84" s="0" t="n">
        <f aca="false">IF(CL84=-1,-1, VALUE(MID(CK84,CL84+2, IFERROR(FIND(" ",CK84,CL84),999)-CL84-2)))</f>
        <v>-1</v>
      </c>
      <c r="CN84" s="0" t="str">
        <f aca="false">IF(OR(CL84=-1,IFERROR(INDEX(CL$2:CL$100,CM84),999)&gt;=0),CK84, REPLACE(CK84,CL84,IFERROR(FIND(" ",CK84,CL84),999)-CL84,                   INDEX(CK$2:CK$100,CM84)                  ) )</f>
        <v/>
      </c>
      <c r="CO84" s="0" t="n">
        <f aca="false">IFERROR(FIND("f_",LOWER(CN84)),-1)</f>
        <v>-1</v>
      </c>
      <c r="CP84" s="0" t="n">
        <f aca="false">IF(CO84=-1,-1, VALUE(MID(CN84,CO84+2, IFERROR(FIND(" ",CN84,CO84),999)-CO84-2)))</f>
        <v>-1</v>
      </c>
      <c r="CQ84" s="0" t="str">
        <f aca="false">IF(OR(CO84=-1,IFERROR(INDEX(CO$2:CO$100,CP84),999)&gt;=0),CN84, REPLACE(CN84,CO84,IFERROR(FIND(" ",CN84,CO84),999)-CO84,                   INDEX(CN$2:CN$100,CP84)                  ) )</f>
        <v/>
      </c>
      <c r="CR84" s="0" t="n">
        <f aca="false">IFERROR(FIND("f_",LOWER(CQ84)),-1)</f>
        <v>-1</v>
      </c>
      <c r="CS84" s="0" t="n">
        <f aca="false">IF(CR84=-1,-1, VALUE(MID(CQ84,CR84+2, IFERROR(FIND(" ",CQ84,CR84),999)-CR84-2)))</f>
        <v>-1</v>
      </c>
      <c r="CT84" s="0" t="str">
        <f aca="false">IF(OR(CR84=-1,IFERROR(INDEX(CR$2:CR$100,CS84),999)&gt;=0),CQ84, REPLACE(CQ84,CR84,IFERROR(FIND(" ",CQ84,CR84),999)-CR84,                   INDEX(CQ$2:CQ$100,CS84)                  ) )</f>
        <v/>
      </c>
      <c r="CU84" s="0" t="n">
        <f aca="false">IFERROR(FIND("f_",LOWER(CT84)),-1)</f>
        <v>-1</v>
      </c>
      <c r="CV84" s="0" t="n">
        <f aca="false">IF(CU84=-1,-1, VALUE(MID(CT84,CU84+2, IFERROR(FIND(" ",CT84,CU84),999)-CU84-2)))</f>
        <v>-1</v>
      </c>
      <c r="CW84" s="0" t="str">
        <f aca="false">IF(OR(CU84=-1,IFERROR(INDEX(CU$2:CU$100,CV84),999)&gt;=0),CT84, REPLACE(CT84,CU84,IFERROR(FIND(" ",CT84,CU84),999)-CU84,                   INDEX(CT$2:CT$100,CV84)                  ) )</f>
        <v/>
      </c>
      <c r="CX84" s="0" t="n">
        <f aca="false">IFERROR(FIND("f_",LOWER(CW84)),-1)</f>
        <v>-1</v>
      </c>
      <c r="CY84" s="0" t="n">
        <f aca="false">IF(CX84=-1,-1, VALUE(MID(CW84,CX84+2, IFERROR(FIND(" ",CW84,CX84),999)-CX84-2)))</f>
        <v>-1</v>
      </c>
      <c r="CZ84" s="0" t="str">
        <f aca="false">IF(OR(CX84=-1,IFERROR(INDEX(CX$2:CX$100,CY84),999)&gt;=0),CW84, REPLACE(CW84,CX84,IFERROR(FIND(" ",CW84,CX84),999)-CX84,                   INDEX(CW$2:CW$100,CY84)                  ) )</f>
        <v/>
      </c>
      <c r="DA84" s="0" t="n">
        <f aca="false">IFERROR(FIND("f_",LOWER(CZ84)),-1)</f>
        <v>-1</v>
      </c>
      <c r="DB84" s="0" t="n">
        <f aca="false">IF(DA84=-1,-1, VALUE(MID(CZ84,DA84+2, IFERROR(FIND(" ",CZ84,DA84),999)-DA84-2)))</f>
        <v>-1</v>
      </c>
      <c r="DC84" s="0" t="str">
        <f aca="false">IF(OR(DA84=-1,IFERROR(INDEX(DA$2:DA$100,DB84),999)&gt;=0),CZ84, REPLACE(CZ84,DA84,IFERROR(FIND(" ",CZ84,DA84),999)-DA84,                   INDEX(CZ$2:CZ$100,DB84)                  ) )</f>
        <v/>
      </c>
    </row>
    <row r="85" customFormat="false" ht="13.8" hidden="false" customHeight="false" outlineLevel="0" collapsed="false">
      <c r="D85" s="1"/>
      <c r="L85" s="0" t="str">
        <f aca="false">DC85</f>
        <v/>
      </c>
      <c r="O85" s="0" t="e">
        <f aca="false">IF(D85="join", E85&amp;"["&amp;G85&amp;"] = "&amp;F85&amp;"["&amp;G85&amp;"]" &amp;IF(H85="",""," ∧ "&amp;E85&amp;"["&amp;H85&amp;"] = "&amp;F85&amp;"["&amp;H85&amp;"]") &amp;IF(I85="",""," ∧ "&amp;E85&amp;"["&amp;I85&amp;"] = "&amp;F85&amp;"["&amp;I85&amp;"]"), NA())</f>
        <v>#N/A</v>
      </c>
      <c r="P85" s="0" t="e">
        <f aca="false">IFERROR(O85,VLOOKUP($D85,Relrows!$A:$E,5,0))</f>
        <v>#N/A</v>
      </c>
      <c r="Q85" s="0" t="e">
        <f aca="false">SUBSTITUTE(SUBSTITUTE(SUBSTITUTE(P85,"parm1",E85),"parm2",F85),"parm3",G85)</f>
        <v>#N/A</v>
      </c>
      <c r="R85" s="0" t="str">
        <f aca="false">IFERROR(VLOOKUP(ROW($A84),$J$2:$Q$100,COLUMN(Q84)-COLUMN(J84)+1,0),"")</f>
        <v/>
      </c>
      <c r="T85" s="0" t="str">
        <f aca="false">R85</f>
        <v/>
      </c>
      <c r="U85" s="0" t="n">
        <f aca="false">IFERROR(FIND("f_",LOWER(T85)),-1)</f>
        <v>-1</v>
      </c>
      <c r="V85" s="0" t="n">
        <f aca="false">IF(U85=-1,-1, VALUE(MID(T85,U85+2, IFERROR(FIND(" ",T85,U85),999)-U85-2)))</f>
        <v>-1</v>
      </c>
      <c r="W85" s="0" t="str">
        <f aca="false">IF(OR(U85=-1,IFERROR(INDEX(U$2:U$100,V85),999)&gt;=0),T85, REPLACE(T85,U85,IFERROR(FIND(" ",T85,U85),999)-U85,                   INDEX(T$2:T$100,V85)                  ) )</f>
        <v/>
      </c>
      <c r="X85" s="0" t="n">
        <f aca="false">IFERROR(FIND("f_",LOWER(W85)),-1)</f>
        <v>-1</v>
      </c>
      <c r="Y85" s="0" t="n">
        <f aca="false">IF(X85=-1,-1, VALUE(MID(W85,X85+2, IFERROR(FIND(" ",W85,X85),999)-X85-2)))</f>
        <v>-1</v>
      </c>
      <c r="Z85" s="0" t="str">
        <f aca="false">IF(OR(X85=-1,IFERROR(INDEX(X$2:X$100,Y85),999)&gt;=0),W85, REPLACE(W85,X85,IFERROR(FIND(" ",W85,X85),999)-X85,                   INDEX(W$2:W$100,Y85)                  ) )</f>
        <v/>
      </c>
      <c r="AA85" s="0" t="n">
        <f aca="false">IFERROR(FIND("f_",LOWER(Z85)),-1)</f>
        <v>-1</v>
      </c>
      <c r="AB85" s="0" t="n">
        <f aca="false">IF(AA85=-1,-1, VALUE(MID(Z85,AA85+2, IFERROR(FIND(" ",Z85,AA85),999)-AA85-2)))</f>
        <v>-1</v>
      </c>
      <c r="AC85" s="0" t="str">
        <f aca="false">IF(OR(AA85=-1,IFERROR(INDEX(AA$2:AA$100,AB85),999)&gt;=0),Z85, REPLACE(Z85,AA85,IFERROR(FIND(" ",Z85,AA85),999)-AA85,                   INDEX(Z$2:Z$100,AB85)                  ) )</f>
        <v/>
      </c>
      <c r="AD85" s="0" t="n">
        <f aca="false">IFERROR(FIND("f_",LOWER(AC85)),-1)</f>
        <v>-1</v>
      </c>
      <c r="AE85" s="0" t="n">
        <f aca="false">IF(AD85=-1,-1, VALUE(MID(AC85,AD85+2, IFERROR(FIND(" ",AC85,AD85),999)-AD85-2)))</f>
        <v>-1</v>
      </c>
      <c r="AF85" s="0" t="str">
        <f aca="false">IF(OR(AD85=-1,IFERROR(INDEX(AD$2:AD$100,AE85),999)&gt;=0),AC85, REPLACE(AC85,AD85,IFERROR(FIND(" ",AC85,AD85),999)-AD85,                   INDEX(AC$2:AC$100,AE85)                  ) )</f>
        <v/>
      </c>
      <c r="AG85" s="0" t="n">
        <f aca="false">IFERROR(FIND("f_",LOWER(AF85)),-1)</f>
        <v>-1</v>
      </c>
      <c r="AH85" s="0" t="n">
        <f aca="false">IF(AG85=-1,-1, VALUE(MID(AF85,AG85+2, IFERROR(FIND(" ",AF85,AG85),999)-AG85-2)))</f>
        <v>-1</v>
      </c>
      <c r="AI85" s="0" t="str">
        <f aca="false">IF(OR(AG85=-1,IFERROR(INDEX(AG$2:AG$100,AH85),999)&gt;=0),AF85, REPLACE(AF85,AG85,IFERROR(FIND(" ",AF85,AG85),999)-AG85,                   INDEX(AF$2:AF$100,AH85)                  ) )</f>
        <v/>
      </c>
      <c r="AJ85" s="0" t="n">
        <f aca="false">IFERROR(FIND("f_",LOWER(AI85)),-1)</f>
        <v>-1</v>
      </c>
      <c r="AK85" s="0" t="n">
        <f aca="false">IF(AJ85=-1,-1, VALUE(MID(AI85,AJ85+2, IFERROR(FIND(" ",AI85,AJ85),999)-AJ85-2)))</f>
        <v>-1</v>
      </c>
      <c r="AL85" s="0" t="str">
        <f aca="false">IF(OR(AJ85=-1,IFERROR(INDEX(AJ$2:AJ$100,AK85),999)&gt;=0),AI85, REPLACE(AI85,AJ85,IFERROR(FIND(" ",AI85,AJ85),999)-AJ85,                   INDEX(AI$2:AI$100,AK85)                  ) )</f>
        <v/>
      </c>
      <c r="AM85" s="0" t="n">
        <f aca="false">IFERROR(FIND("f_",LOWER(AL85)),-1)</f>
        <v>-1</v>
      </c>
      <c r="AN85" s="0" t="n">
        <f aca="false">IF(AM85=-1,-1, VALUE(MID(AL85,AM85+2, IFERROR(FIND(" ",AL85,AM85),999)-AM85-2)))</f>
        <v>-1</v>
      </c>
      <c r="AO85" s="0" t="str">
        <f aca="false">IF(OR(AM85=-1,IFERROR(INDEX(AM$2:AM$100,AN85),999)&gt;=0),AL85, REPLACE(AL85,AM85,IFERROR(FIND(" ",AL85,AM85),999)-AM85,                   INDEX(AL$2:AL$100,AN85)                  ) )</f>
        <v/>
      </c>
      <c r="AP85" s="0" t="n">
        <f aca="false">IFERROR(FIND("f_",LOWER(AO85)),-1)</f>
        <v>-1</v>
      </c>
      <c r="AQ85" s="0" t="n">
        <f aca="false">IF(AP85=-1,-1, VALUE(MID(AO85,AP85+2, IFERROR(FIND(" ",AO85,AP85),999)-AP85-2)))</f>
        <v>-1</v>
      </c>
      <c r="AR85" s="0" t="str">
        <f aca="false">IF(OR(AP85=-1,IFERROR(INDEX(AP$2:AP$100,AQ85),999)&gt;=0),AO85, REPLACE(AO85,AP85,IFERROR(FIND(" ",AO85,AP85),999)-AP85,                   INDEX(AO$2:AO$100,AQ85)                  ) )</f>
        <v/>
      </c>
      <c r="AS85" s="0" t="n">
        <f aca="false">IFERROR(FIND("f_",LOWER(AR85)),-1)</f>
        <v>-1</v>
      </c>
      <c r="AT85" s="0" t="n">
        <f aca="false">IF(AS85=-1,-1, VALUE(MID(AR85,AS85+2, IFERROR(FIND(" ",AR85,AS85),999)-AS85-2)))</f>
        <v>-1</v>
      </c>
      <c r="AU85" s="0" t="str">
        <f aca="false">IF(OR(AS85=-1,IFERROR(INDEX(AS$2:AS$100,AT85),999)&gt;=0),AR85, REPLACE(AR85,AS85,IFERROR(FIND(" ",AR85,AS85),999)-AS85,                   INDEX(AR$2:AR$100,AT85)                  ) )</f>
        <v/>
      </c>
      <c r="AV85" s="0" t="n">
        <f aca="false">IFERROR(FIND("f_",LOWER(AU85)),-1)</f>
        <v>-1</v>
      </c>
      <c r="AW85" s="0" t="n">
        <f aca="false">IF(AV85=-1,-1, VALUE(MID(AU85,AV85+2, IFERROR(FIND(" ",AU85,AV85),999)-AV85-2)))</f>
        <v>-1</v>
      </c>
      <c r="AX85" s="0" t="str">
        <f aca="false">IF(OR(AV85=-1,IFERROR(INDEX(AV$2:AV$100,AW85),999)&gt;=0),AU85, REPLACE(AU85,AV85,IFERROR(FIND(" ",AU85,AV85),999)-AV85,                   INDEX(AU$2:AU$100,AW85)                  ) )</f>
        <v/>
      </c>
      <c r="AY85" s="0" t="n">
        <f aca="false">IFERROR(FIND("f_",LOWER(AX85)),-1)</f>
        <v>-1</v>
      </c>
      <c r="AZ85" s="0" t="n">
        <f aca="false">IF(AY85=-1,-1, VALUE(MID(AX85,AY85+2, IFERROR(FIND(" ",AX85,AY85),999)-AY85-2)))</f>
        <v>-1</v>
      </c>
      <c r="BA85" s="0" t="str">
        <f aca="false">IF(OR(AY85=-1,IFERROR(INDEX(AY$2:AY$100,AZ85),999)&gt;=0),AX85, REPLACE(AX85,AY85,IFERROR(FIND(" ",AX85,AY85),999)-AY85,                   INDEX(AX$2:AX$100,AZ85)                  ) )</f>
        <v/>
      </c>
      <c r="BB85" s="0" t="n">
        <f aca="false">IFERROR(FIND("f_",LOWER(BA85)),-1)</f>
        <v>-1</v>
      </c>
      <c r="BC85" s="0" t="n">
        <f aca="false">IF(BB85=-1,-1, VALUE(MID(BA85,BB85+2, IFERROR(FIND(" ",BA85,BB85),999)-BB85-2)))</f>
        <v>-1</v>
      </c>
      <c r="BD85" s="0" t="str">
        <f aca="false">IF(OR(BB85=-1,IFERROR(INDEX(BB$2:BB$100,BC85),999)&gt;=0),BA85, REPLACE(BA85,BB85,IFERROR(FIND(" ",BA85,BB85),999)-BB85,                   INDEX(BA$2:BA$100,BC85)                  ) )</f>
        <v/>
      </c>
      <c r="BE85" s="0" t="n">
        <f aca="false">IFERROR(FIND("f_",LOWER(BD85)),-1)</f>
        <v>-1</v>
      </c>
      <c r="BF85" s="0" t="n">
        <f aca="false">IF(BE85=-1,-1, VALUE(MID(BD85,BE85+2, IFERROR(FIND(" ",BD85,BE85),999)-BE85-2)))</f>
        <v>-1</v>
      </c>
      <c r="BG85" s="0" t="str">
        <f aca="false">IF(OR(BE85=-1,IFERROR(INDEX(BE$2:BE$100,BF85),999)&gt;=0),BD85, REPLACE(BD85,BE85,IFERROR(FIND(" ",BD85,BE85),999)-BE85,                   INDEX(BD$2:BD$100,BF85)                  ) )</f>
        <v/>
      </c>
      <c r="BH85" s="0" t="n">
        <f aca="false">IFERROR(FIND("f_",LOWER(BG85)),-1)</f>
        <v>-1</v>
      </c>
      <c r="BI85" s="0" t="n">
        <f aca="false">IF(BH85=-1,-1, VALUE(MID(BG85,BH85+2, IFERROR(FIND(" ",BG85,BH85),999)-BH85-2)))</f>
        <v>-1</v>
      </c>
      <c r="BJ85" s="0" t="str">
        <f aca="false">IF(OR(BH85=-1,IFERROR(INDEX(BH$2:BH$100,BI85),999)&gt;=0),BG85, REPLACE(BG85,BH85,IFERROR(FIND(" ",BG85,BH85),999)-BH85,                   INDEX(BG$2:BG$100,BI85)                  ) )</f>
        <v/>
      </c>
      <c r="BK85" s="0" t="n">
        <f aca="false">IFERROR(FIND("f_",LOWER(BJ85)),-1)</f>
        <v>-1</v>
      </c>
      <c r="BL85" s="0" t="n">
        <f aca="false">IF(BK85=-1,-1, VALUE(MID(BJ85,BK85+2, IFERROR(FIND(" ",BJ85,BK85),999)-BK85-2)))</f>
        <v>-1</v>
      </c>
      <c r="BM85" s="0" t="str">
        <f aca="false">IF(OR(BK85=-1,IFERROR(INDEX(BK$2:BK$100,BL85),999)&gt;=0),BJ85, REPLACE(BJ85,BK85,IFERROR(FIND(" ",BJ85,BK85),999)-BK85,                   INDEX(BJ$2:BJ$100,BL85)                  ) )</f>
        <v/>
      </c>
      <c r="BN85" s="0" t="n">
        <f aca="false">IFERROR(FIND("f_",LOWER(BM85)),-1)</f>
        <v>-1</v>
      </c>
      <c r="BO85" s="0" t="n">
        <f aca="false">IF(BN85=-1,-1, VALUE(MID(BM85,BN85+2, IFERROR(FIND(" ",BM85,BN85),999)-BN85-2)))</f>
        <v>-1</v>
      </c>
      <c r="BP85" s="0" t="str">
        <f aca="false">IF(OR(BN85=-1,IFERROR(INDEX(BN$2:BN$100,BO85),999)&gt;=0),BM85, REPLACE(BM85,BN85,IFERROR(FIND(" ",BM85,BN85),999)-BN85,                   INDEX(BM$2:BM$100,BO85)                  ) )</f>
        <v/>
      </c>
      <c r="BQ85" s="0" t="n">
        <f aca="false">IFERROR(FIND("f_",LOWER(BP85)),-1)</f>
        <v>-1</v>
      </c>
      <c r="BR85" s="0" t="n">
        <f aca="false">IF(BQ85=-1,-1, VALUE(MID(BP85,BQ85+2, IFERROR(FIND(" ",BP85,BQ85),999)-BQ85-2)))</f>
        <v>-1</v>
      </c>
      <c r="BS85" s="0" t="str">
        <f aca="false">IF(OR(BQ85=-1,IFERROR(INDEX(BQ$2:BQ$100,BR85),999)&gt;=0),BP85, REPLACE(BP85,BQ85,IFERROR(FIND(" ",BP85,BQ85),999)-BQ85,                   INDEX(BP$2:BP$100,BR85)                  ) )</f>
        <v/>
      </c>
      <c r="BT85" s="0" t="n">
        <f aca="false">IFERROR(FIND("f_",LOWER(BS85)),-1)</f>
        <v>-1</v>
      </c>
      <c r="BU85" s="0" t="n">
        <f aca="false">IF(BT85=-1,-1, VALUE(MID(BS85,BT85+2, IFERROR(FIND(" ",BS85,BT85),999)-BT85-2)))</f>
        <v>-1</v>
      </c>
      <c r="BV85" s="0" t="str">
        <f aca="false">IF(OR(BT85=-1,IFERROR(INDEX(BT$2:BT$100,BU85),999)&gt;=0),BS85, REPLACE(BS85,BT85,IFERROR(FIND(" ",BS85,BT85),999)-BT85,                   INDEX(BS$2:BS$100,BU85)                  ) )</f>
        <v/>
      </c>
      <c r="BW85" s="0" t="n">
        <f aca="false">IFERROR(FIND("f_",LOWER(BV85)),-1)</f>
        <v>-1</v>
      </c>
      <c r="BX85" s="0" t="n">
        <f aca="false">IF(BW85=-1,-1, VALUE(MID(BV85,BW85+2, IFERROR(FIND(" ",BV85,BW85),999)-BW85-2)))</f>
        <v>-1</v>
      </c>
      <c r="BY85" s="0" t="str">
        <f aca="false">IF(OR(BW85=-1,IFERROR(INDEX(BW$2:BW$100,BX85),999)&gt;=0),BV85, REPLACE(BV85,BW85,IFERROR(FIND(" ",BV85,BW85),999)-BW85,                   INDEX(BV$2:BV$100,BX85)                  ) )</f>
        <v/>
      </c>
      <c r="BZ85" s="0" t="n">
        <f aca="false">IFERROR(FIND("f_",LOWER(BY85)),-1)</f>
        <v>-1</v>
      </c>
      <c r="CA85" s="0" t="n">
        <f aca="false">IF(BZ85=-1,-1, VALUE(MID(BY85,BZ85+2, IFERROR(FIND(" ",BY85,BZ85),999)-BZ85-2)))</f>
        <v>-1</v>
      </c>
      <c r="CB85" s="0" t="str">
        <f aca="false">IF(OR(BZ85=-1,IFERROR(INDEX(BZ$2:BZ$100,CA85),999)&gt;=0),BY85, REPLACE(BY85,BZ85,IFERROR(FIND(" ",BY85,BZ85),999)-BZ85,                   INDEX(BY$2:BY$100,CA85)                  ) )</f>
        <v/>
      </c>
      <c r="CC85" s="0" t="n">
        <f aca="false">IFERROR(FIND("f_",LOWER(CB85)),-1)</f>
        <v>-1</v>
      </c>
      <c r="CD85" s="0" t="n">
        <f aca="false">IF(CC85=-1,-1, VALUE(MID(CB85,CC85+2, IFERROR(FIND(" ",CB85,CC85),999)-CC85-2)))</f>
        <v>-1</v>
      </c>
      <c r="CE85" s="0" t="str">
        <f aca="false">IF(OR(CC85=-1,IFERROR(INDEX(CC$2:CC$100,CD85),999)&gt;=0),CB85, REPLACE(CB85,CC85,IFERROR(FIND(" ",CB85,CC85),999)-CC85,                   INDEX(CB$2:CB$100,CD85)                  ) )</f>
        <v/>
      </c>
      <c r="CF85" s="0" t="n">
        <f aca="false">IFERROR(FIND("f_",LOWER(CE85)),-1)</f>
        <v>-1</v>
      </c>
      <c r="CG85" s="0" t="n">
        <f aca="false">IF(CF85=-1,-1, VALUE(MID(CE85,CF85+2, IFERROR(FIND(" ",CE85,CF85),999)-CF85-2)))</f>
        <v>-1</v>
      </c>
      <c r="CH85" s="0" t="str">
        <f aca="false">IF(OR(CF85=-1,IFERROR(INDEX(CF$2:CF$100,CG85),999)&gt;=0),CE85, REPLACE(CE85,CF85,IFERROR(FIND(" ",CE85,CF85),999)-CF85,                   INDEX(CE$2:CE$100,CG85)                  ) )</f>
        <v/>
      </c>
      <c r="CI85" s="0" t="n">
        <f aca="false">IFERROR(FIND("f_",LOWER(CH85)),-1)</f>
        <v>-1</v>
      </c>
      <c r="CJ85" s="0" t="n">
        <f aca="false">IF(CI85=-1,-1, VALUE(MID(CH85,CI85+2, IFERROR(FIND(" ",CH85,CI85),999)-CI85-2)))</f>
        <v>-1</v>
      </c>
      <c r="CK85" s="0" t="str">
        <f aca="false">IF(OR(CI85=-1,IFERROR(INDEX(CI$2:CI$100,CJ85),999)&gt;=0),CH85, REPLACE(CH85,CI85,IFERROR(FIND(" ",CH85,CI85),999)-CI85,                   INDEX(CH$2:CH$100,CJ85)                  ) )</f>
        <v/>
      </c>
      <c r="CL85" s="0" t="n">
        <f aca="false">IFERROR(FIND("f_",LOWER(CK85)),-1)</f>
        <v>-1</v>
      </c>
      <c r="CM85" s="0" t="n">
        <f aca="false">IF(CL85=-1,-1, VALUE(MID(CK85,CL85+2, IFERROR(FIND(" ",CK85,CL85),999)-CL85-2)))</f>
        <v>-1</v>
      </c>
      <c r="CN85" s="0" t="str">
        <f aca="false">IF(OR(CL85=-1,IFERROR(INDEX(CL$2:CL$100,CM85),999)&gt;=0),CK85, REPLACE(CK85,CL85,IFERROR(FIND(" ",CK85,CL85),999)-CL85,                   INDEX(CK$2:CK$100,CM85)                  ) )</f>
        <v/>
      </c>
      <c r="CO85" s="0" t="n">
        <f aca="false">IFERROR(FIND("f_",LOWER(CN85)),-1)</f>
        <v>-1</v>
      </c>
      <c r="CP85" s="0" t="n">
        <f aca="false">IF(CO85=-1,-1, VALUE(MID(CN85,CO85+2, IFERROR(FIND(" ",CN85,CO85),999)-CO85-2)))</f>
        <v>-1</v>
      </c>
      <c r="CQ85" s="0" t="str">
        <f aca="false">IF(OR(CO85=-1,IFERROR(INDEX(CO$2:CO$100,CP85),999)&gt;=0),CN85, REPLACE(CN85,CO85,IFERROR(FIND(" ",CN85,CO85),999)-CO85,                   INDEX(CN$2:CN$100,CP85)                  ) )</f>
        <v/>
      </c>
      <c r="CR85" s="0" t="n">
        <f aca="false">IFERROR(FIND("f_",LOWER(CQ85)),-1)</f>
        <v>-1</v>
      </c>
      <c r="CS85" s="0" t="n">
        <f aca="false">IF(CR85=-1,-1, VALUE(MID(CQ85,CR85+2, IFERROR(FIND(" ",CQ85,CR85),999)-CR85-2)))</f>
        <v>-1</v>
      </c>
      <c r="CT85" s="0" t="str">
        <f aca="false">IF(OR(CR85=-1,IFERROR(INDEX(CR$2:CR$100,CS85),999)&gt;=0),CQ85, REPLACE(CQ85,CR85,IFERROR(FIND(" ",CQ85,CR85),999)-CR85,                   INDEX(CQ$2:CQ$100,CS85)                  ) )</f>
        <v/>
      </c>
      <c r="CU85" s="0" t="n">
        <f aca="false">IFERROR(FIND("f_",LOWER(CT85)),-1)</f>
        <v>-1</v>
      </c>
      <c r="CV85" s="0" t="n">
        <f aca="false">IF(CU85=-1,-1, VALUE(MID(CT85,CU85+2, IFERROR(FIND(" ",CT85,CU85),999)-CU85-2)))</f>
        <v>-1</v>
      </c>
      <c r="CW85" s="0" t="str">
        <f aca="false">IF(OR(CU85=-1,IFERROR(INDEX(CU$2:CU$100,CV85),999)&gt;=0),CT85, REPLACE(CT85,CU85,IFERROR(FIND(" ",CT85,CU85),999)-CU85,                   INDEX(CT$2:CT$100,CV85)                  ) )</f>
        <v/>
      </c>
      <c r="CX85" s="0" t="n">
        <f aca="false">IFERROR(FIND("f_",LOWER(CW85)),-1)</f>
        <v>-1</v>
      </c>
      <c r="CY85" s="0" t="n">
        <f aca="false">IF(CX85=-1,-1, VALUE(MID(CW85,CX85+2, IFERROR(FIND(" ",CW85,CX85),999)-CX85-2)))</f>
        <v>-1</v>
      </c>
      <c r="CZ85" s="0" t="str">
        <f aca="false">IF(OR(CX85=-1,IFERROR(INDEX(CX$2:CX$100,CY85),999)&gt;=0),CW85, REPLACE(CW85,CX85,IFERROR(FIND(" ",CW85,CX85),999)-CX85,                   INDEX(CW$2:CW$100,CY85)                  ) )</f>
        <v/>
      </c>
      <c r="DA85" s="0" t="n">
        <f aca="false">IFERROR(FIND("f_",LOWER(CZ85)),-1)</f>
        <v>-1</v>
      </c>
      <c r="DB85" s="0" t="n">
        <f aca="false">IF(DA85=-1,-1, VALUE(MID(CZ85,DA85+2, IFERROR(FIND(" ",CZ85,DA85),999)-DA85-2)))</f>
        <v>-1</v>
      </c>
      <c r="DC85" s="0" t="str">
        <f aca="false">IF(OR(DA85=-1,IFERROR(INDEX(DA$2:DA$100,DB85),999)&gt;=0),CZ85, REPLACE(CZ85,DA85,IFERROR(FIND(" ",CZ85,DA85),999)-DA85,                   INDEX(CZ$2:CZ$100,DB85)                  ) )</f>
        <v/>
      </c>
    </row>
    <row r="86" customFormat="false" ht="13.8" hidden="false" customHeight="false" outlineLevel="0" collapsed="false">
      <c r="D86" s="1"/>
      <c r="L86" s="0" t="str">
        <f aca="false">DC86</f>
        <v/>
      </c>
      <c r="O86" s="0" t="e">
        <f aca="false">IF(D86="join", E86&amp;"["&amp;G86&amp;"] = "&amp;F86&amp;"["&amp;G86&amp;"]" &amp;IF(H86="",""," ∧ "&amp;E86&amp;"["&amp;H86&amp;"] = "&amp;F86&amp;"["&amp;H86&amp;"]") &amp;IF(I86="",""," ∧ "&amp;E86&amp;"["&amp;I86&amp;"] = "&amp;F86&amp;"["&amp;I86&amp;"]"), NA())</f>
        <v>#N/A</v>
      </c>
      <c r="P86" s="0" t="e">
        <f aca="false">IFERROR(O86,VLOOKUP($D86,Relrows!$A:$E,5,0))</f>
        <v>#N/A</v>
      </c>
      <c r="Q86" s="0" t="e">
        <f aca="false">SUBSTITUTE(SUBSTITUTE(SUBSTITUTE(P86,"parm1",E86),"parm2",F86),"parm3",G86)</f>
        <v>#N/A</v>
      </c>
      <c r="R86" s="0" t="str">
        <f aca="false">IFERROR(VLOOKUP(ROW($A85),$J$2:$Q$100,COLUMN(Q85)-COLUMN(J85)+1,0),"")</f>
        <v/>
      </c>
      <c r="T86" s="0" t="str">
        <f aca="false">R86</f>
        <v/>
      </c>
      <c r="U86" s="0" t="n">
        <f aca="false">IFERROR(FIND("f_",LOWER(T86)),-1)</f>
        <v>-1</v>
      </c>
      <c r="V86" s="0" t="n">
        <f aca="false">IF(U86=-1,-1, VALUE(MID(T86,U86+2, IFERROR(FIND(" ",T86,U86),999)-U86-2)))</f>
        <v>-1</v>
      </c>
      <c r="W86" s="0" t="str">
        <f aca="false">IF(OR(U86=-1,IFERROR(INDEX(U$2:U$100,V86),999)&gt;=0),T86, REPLACE(T86,U86,IFERROR(FIND(" ",T86,U86),999)-U86,                   INDEX(T$2:T$100,V86)                  ) )</f>
        <v/>
      </c>
      <c r="X86" s="0" t="n">
        <f aca="false">IFERROR(FIND("f_",LOWER(W86)),-1)</f>
        <v>-1</v>
      </c>
      <c r="Y86" s="0" t="n">
        <f aca="false">IF(X86=-1,-1, VALUE(MID(W86,X86+2, IFERROR(FIND(" ",W86,X86),999)-X86-2)))</f>
        <v>-1</v>
      </c>
      <c r="Z86" s="0" t="str">
        <f aca="false">IF(OR(X86=-1,IFERROR(INDEX(X$2:X$100,Y86),999)&gt;=0),W86, REPLACE(W86,X86,IFERROR(FIND(" ",W86,X86),999)-X86,                   INDEX(W$2:W$100,Y86)                  ) )</f>
        <v/>
      </c>
      <c r="AA86" s="0" t="n">
        <f aca="false">IFERROR(FIND("f_",LOWER(Z86)),-1)</f>
        <v>-1</v>
      </c>
      <c r="AB86" s="0" t="n">
        <f aca="false">IF(AA86=-1,-1, VALUE(MID(Z86,AA86+2, IFERROR(FIND(" ",Z86,AA86),999)-AA86-2)))</f>
        <v>-1</v>
      </c>
      <c r="AC86" s="0" t="str">
        <f aca="false">IF(OR(AA86=-1,IFERROR(INDEX(AA$2:AA$100,AB86),999)&gt;=0),Z86, REPLACE(Z86,AA86,IFERROR(FIND(" ",Z86,AA86),999)-AA86,                   INDEX(Z$2:Z$100,AB86)                  ) )</f>
        <v/>
      </c>
      <c r="AD86" s="0" t="n">
        <f aca="false">IFERROR(FIND("f_",LOWER(AC86)),-1)</f>
        <v>-1</v>
      </c>
      <c r="AE86" s="0" t="n">
        <f aca="false">IF(AD86=-1,-1, VALUE(MID(AC86,AD86+2, IFERROR(FIND(" ",AC86,AD86),999)-AD86-2)))</f>
        <v>-1</v>
      </c>
      <c r="AF86" s="0" t="str">
        <f aca="false">IF(OR(AD86=-1,IFERROR(INDEX(AD$2:AD$100,AE86),999)&gt;=0),AC86, REPLACE(AC86,AD86,IFERROR(FIND(" ",AC86,AD86),999)-AD86,                   INDEX(AC$2:AC$100,AE86)                  ) )</f>
        <v/>
      </c>
      <c r="AG86" s="0" t="n">
        <f aca="false">IFERROR(FIND("f_",LOWER(AF86)),-1)</f>
        <v>-1</v>
      </c>
      <c r="AH86" s="0" t="n">
        <f aca="false">IF(AG86=-1,-1, VALUE(MID(AF86,AG86+2, IFERROR(FIND(" ",AF86,AG86),999)-AG86-2)))</f>
        <v>-1</v>
      </c>
      <c r="AI86" s="0" t="str">
        <f aca="false">IF(OR(AG86=-1,IFERROR(INDEX(AG$2:AG$100,AH86),999)&gt;=0),AF86, REPLACE(AF86,AG86,IFERROR(FIND(" ",AF86,AG86),999)-AG86,                   INDEX(AF$2:AF$100,AH86)                  ) )</f>
        <v/>
      </c>
      <c r="AJ86" s="0" t="n">
        <f aca="false">IFERROR(FIND("f_",LOWER(AI86)),-1)</f>
        <v>-1</v>
      </c>
      <c r="AK86" s="0" t="n">
        <f aca="false">IF(AJ86=-1,-1, VALUE(MID(AI86,AJ86+2, IFERROR(FIND(" ",AI86,AJ86),999)-AJ86-2)))</f>
        <v>-1</v>
      </c>
      <c r="AL86" s="0" t="str">
        <f aca="false">IF(OR(AJ86=-1,IFERROR(INDEX(AJ$2:AJ$100,AK86),999)&gt;=0),AI86, REPLACE(AI86,AJ86,IFERROR(FIND(" ",AI86,AJ86),999)-AJ86,                   INDEX(AI$2:AI$100,AK86)                  ) )</f>
        <v/>
      </c>
      <c r="AM86" s="0" t="n">
        <f aca="false">IFERROR(FIND("f_",LOWER(AL86)),-1)</f>
        <v>-1</v>
      </c>
      <c r="AN86" s="0" t="n">
        <f aca="false">IF(AM86=-1,-1, VALUE(MID(AL86,AM86+2, IFERROR(FIND(" ",AL86,AM86),999)-AM86-2)))</f>
        <v>-1</v>
      </c>
      <c r="AO86" s="0" t="str">
        <f aca="false">IF(OR(AM86=-1,IFERROR(INDEX(AM$2:AM$100,AN86),999)&gt;=0),AL86, REPLACE(AL86,AM86,IFERROR(FIND(" ",AL86,AM86),999)-AM86,                   INDEX(AL$2:AL$100,AN86)                  ) )</f>
        <v/>
      </c>
      <c r="AP86" s="0" t="n">
        <f aca="false">IFERROR(FIND("f_",LOWER(AO86)),-1)</f>
        <v>-1</v>
      </c>
      <c r="AQ86" s="0" t="n">
        <f aca="false">IF(AP86=-1,-1, VALUE(MID(AO86,AP86+2, IFERROR(FIND(" ",AO86,AP86),999)-AP86-2)))</f>
        <v>-1</v>
      </c>
      <c r="AR86" s="0" t="str">
        <f aca="false">IF(OR(AP86=-1,IFERROR(INDEX(AP$2:AP$100,AQ86),999)&gt;=0),AO86, REPLACE(AO86,AP86,IFERROR(FIND(" ",AO86,AP86),999)-AP86,                   INDEX(AO$2:AO$100,AQ86)                  ) )</f>
        <v/>
      </c>
      <c r="AS86" s="0" t="n">
        <f aca="false">IFERROR(FIND("f_",LOWER(AR86)),-1)</f>
        <v>-1</v>
      </c>
      <c r="AT86" s="0" t="n">
        <f aca="false">IF(AS86=-1,-1, VALUE(MID(AR86,AS86+2, IFERROR(FIND(" ",AR86,AS86),999)-AS86-2)))</f>
        <v>-1</v>
      </c>
      <c r="AU86" s="0" t="str">
        <f aca="false">IF(OR(AS86=-1,IFERROR(INDEX(AS$2:AS$100,AT86),999)&gt;=0),AR86, REPLACE(AR86,AS86,IFERROR(FIND(" ",AR86,AS86),999)-AS86,                   INDEX(AR$2:AR$100,AT86)                  ) )</f>
        <v/>
      </c>
      <c r="AV86" s="0" t="n">
        <f aca="false">IFERROR(FIND("f_",LOWER(AU86)),-1)</f>
        <v>-1</v>
      </c>
      <c r="AW86" s="0" t="n">
        <f aca="false">IF(AV86=-1,-1, VALUE(MID(AU86,AV86+2, IFERROR(FIND(" ",AU86,AV86),999)-AV86-2)))</f>
        <v>-1</v>
      </c>
      <c r="AX86" s="0" t="str">
        <f aca="false">IF(OR(AV86=-1,IFERROR(INDEX(AV$2:AV$100,AW86),999)&gt;=0),AU86, REPLACE(AU86,AV86,IFERROR(FIND(" ",AU86,AV86),999)-AV86,                   INDEX(AU$2:AU$100,AW86)                  ) )</f>
        <v/>
      </c>
      <c r="AY86" s="0" t="n">
        <f aca="false">IFERROR(FIND("f_",LOWER(AX86)),-1)</f>
        <v>-1</v>
      </c>
      <c r="AZ86" s="0" t="n">
        <f aca="false">IF(AY86=-1,-1, VALUE(MID(AX86,AY86+2, IFERROR(FIND(" ",AX86,AY86),999)-AY86-2)))</f>
        <v>-1</v>
      </c>
      <c r="BA86" s="0" t="str">
        <f aca="false">IF(OR(AY86=-1,IFERROR(INDEX(AY$2:AY$100,AZ86),999)&gt;=0),AX86, REPLACE(AX86,AY86,IFERROR(FIND(" ",AX86,AY86),999)-AY86,                   INDEX(AX$2:AX$100,AZ86)                  ) )</f>
        <v/>
      </c>
      <c r="BB86" s="0" t="n">
        <f aca="false">IFERROR(FIND("f_",LOWER(BA86)),-1)</f>
        <v>-1</v>
      </c>
      <c r="BC86" s="0" t="n">
        <f aca="false">IF(BB86=-1,-1, VALUE(MID(BA86,BB86+2, IFERROR(FIND(" ",BA86,BB86),999)-BB86-2)))</f>
        <v>-1</v>
      </c>
      <c r="BD86" s="0" t="str">
        <f aca="false">IF(OR(BB86=-1,IFERROR(INDEX(BB$2:BB$100,BC86),999)&gt;=0),BA86, REPLACE(BA86,BB86,IFERROR(FIND(" ",BA86,BB86),999)-BB86,                   INDEX(BA$2:BA$100,BC86)                  ) )</f>
        <v/>
      </c>
      <c r="BE86" s="0" t="n">
        <f aca="false">IFERROR(FIND("f_",LOWER(BD86)),-1)</f>
        <v>-1</v>
      </c>
      <c r="BF86" s="0" t="n">
        <f aca="false">IF(BE86=-1,-1, VALUE(MID(BD86,BE86+2, IFERROR(FIND(" ",BD86,BE86),999)-BE86-2)))</f>
        <v>-1</v>
      </c>
      <c r="BG86" s="0" t="str">
        <f aca="false">IF(OR(BE86=-1,IFERROR(INDEX(BE$2:BE$100,BF86),999)&gt;=0),BD86, REPLACE(BD86,BE86,IFERROR(FIND(" ",BD86,BE86),999)-BE86,                   INDEX(BD$2:BD$100,BF86)                  ) )</f>
        <v/>
      </c>
      <c r="BH86" s="0" t="n">
        <f aca="false">IFERROR(FIND("f_",LOWER(BG86)),-1)</f>
        <v>-1</v>
      </c>
      <c r="BI86" s="0" t="n">
        <f aca="false">IF(BH86=-1,-1, VALUE(MID(BG86,BH86+2, IFERROR(FIND(" ",BG86,BH86),999)-BH86-2)))</f>
        <v>-1</v>
      </c>
      <c r="BJ86" s="0" t="str">
        <f aca="false">IF(OR(BH86=-1,IFERROR(INDEX(BH$2:BH$100,BI86),999)&gt;=0),BG86, REPLACE(BG86,BH86,IFERROR(FIND(" ",BG86,BH86),999)-BH86,                   INDEX(BG$2:BG$100,BI86)                  ) )</f>
        <v/>
      </c>
      <c r="BK86" s="0" t="n">
        <f aca="false">IFERROR(FIND("f_",LOWER(BJ86)),-1)</f>
        <v>-1</v>
      </c>
      <c r="BL86" s="0" t="n">
        <f aca="false">IF(BK86=-1,-1, VALUE(MID(BJ86,BK86+2, IFERROR(FIND(" ",BJ86,BK86),999)-BK86-2)))</f>
        <v>-1</v>
      </c>
      <c r="BM86" s="0" t="str">
        <f aca="false">IF(OR(BK86=-1,IFERROR(INDEX(BK$2:BK$100,BL86),999)&gt;=0),BJ86, REPLACE(BJ86,BK86,IFERROR(FIND(" ",BJ86,BK86),999)-BK86,                   INDEX(BJ$2:BJ$100,BL86)                  ) )</f>
        <v/>
      </c>
      <c r="BN86" s="0" t="n">
        <f aca="false">IFERROR(FIND("f_",LOWER(BM86)),-1)</f>
        <v>-1</v>
      </c>
      <c r="BO86" s="0" t="n">
        <f aca="false">IF(BN86=-1,-1, VALUE(MID(BM86,BN86+2, IFERROR(FIND(" ",BM86,BN86),999)-BN86-2)))</f>
        <v>-1</v>
      </c>
      <c r="BP86" s="0" t="str">
        <f aca="false">IF(OR(BN86=-1,IFERROR(INDEX(BN$2:BN$100,BO86),999)&gt;=0),BM86, REPLACE(BM86,BN86,IFERROR(FIND(" ",BM86,BN86),999)-BN86,                   INDEX(BM$2:BM$100,BO86)                  ) )</f>
        <v/>
      </c>
      <c r="BQ86" s="0" t="n">
        <f aca="false">IFERROR(FIND("f_",LOWER(BP86)),-1)</f>
        <v>-1</v>
      </c>
      <c r="BR86" s="0" t="n">
        <f aca="false">IF(BQ86=-1,-1, VALUE(MID(BP86,BQ86+2, IFERROR(FIND(" ",BP86,BQ86),999)-BQ86-2)))</f>
        <v>-1</v>
      </c>
      <c r="BS86" s="0" t="str">
        <f aca="false">IF(OR(BQ86=-1,IFERROR(INDEX(BQ$2:BQ$100,BR86),999)&gt;=0),BP86, REPLACE(BP86,BQ86,IFERROR(FIND(" ",BP86,BQ86),999)-BQ86,                   INDEX(BP$2:BP$100,BR86)                  ) )</f>
        <v/>
      </c>
      <c r="BT86" s="0" t="n">
        <f aca="false">IFERROR(FIND("f_",LOWER(BS86)),-1)</f>
        <v>-1</v>
      </c>
      <c r="BU86" s="0" t="n">
        <f aca="false">IF(BT86=-1,-1, VALUE(MID(BS86,BT86+2, IFERROR(FIND(" ",BS86,BT86),999)-BT86-2)))</f>
        <v>-1</v>
      </c>
      <c r="BV86" s="0" t="str">
        <f aca="false">IF(OR(BT86=-1,IFERROR(INDEX(BT$2:BT$100,BU86),999)&gt;=0),BS86, REPLACE(BS86,BT86,IFERROR(FIND(" ",BS86,BT86),999)-BT86,                   INDEX(BS$2:BS$100,BU86)                  ) )</f>
        <v/>
      </c>
      <c r="BW86" s="0" t="n">
        <f aca="false">IFERROR(FIND("f_",LOWER(BV86)),-1)</f>
        <v>-1</v>
      </c>
      <c r="BX86" s="0" t="n">
        <f aca="false">IF(BW86=-1,-1, VALUE(MID(BV86,BW86+2, IFERROR(FIND(" ",BV86,BW86),999)-BW86-2)))</f>
        <v>-1</v>
      </c>
      <c r="BY86" s="0" t="str">
        <f aca="false">IF(OR(BW86=-1,IFERROR(INDEX(BW$2:BW$100,BX86),999)&gt;=0),BV86, REPLACE(BV86,BW86,IFERROR(FIND(" ",BV86,BW86),999)-BW86,                   INDEX(BV$2:BV$100,BX86)                  ) )</f>
        <v/>
      </c>
      <c r="BZ86" s="0" t="n">
        <f aca="false">IFERROR(FIND("f_",LOWER(BY86)),-1)</f>
        <v>-1</v>
      </c>
      <c r="CA86" s="0" t="n">
        <f aca="false">IF(BZ86=-1,-1, VALUE(MID(BY86,BZ86+2, IFERROR(FIND(" ",BY86,BZ86),999)-BZ86-2)))</f>
        <v>-1</v>
      </c>
      <c r="CB86" s="0" t="str">
        <f aca="false">IF(OR(BZ86=-1,IFERROR(INDEX(BZ$2:BZ$100,CA86),999)&gt;=0),BY86, REPLACE(BY86,BZ86,IFERROR(FIND(" ",BY86,BZ86),999)-BZ86,                   INDEX(BY$2:BY$100,CA86)                  ) )</f>
        <v/>
      </c>
      <c r="CC86" s="0" t="n">
        <f aca="false">IFERROR(FIND("f_",LOWER(CB86)),-1)</f>
        <v>-1</v>
      </c>
      <c r="CD86" s="0" t="n">
        <f aca="false">IF(CC86=-1,-1, VALUE(MID(CB86,CC86+2, IFERROR(FIND(" ",CB86,CC86),999)-CC86-2)))</f>
        <v>-1</v>
      </c>
      <c r="CE86" s="0" t="str">
        <f aca="false">IF(OR(CC86=-1,IFERROR(INDEX(CC$2:CC$100,CD86),999)&gt;=0),CB86, REPLACE(CB86,CC86,IFERROR(FIND(" ",CB86,CC86),999)-CC86,                   INDEX(CB$2:CB$100,CD86)                  ) )</f>
        <v/>
      </c>
      <c r="CF86" s="0" t="n">
        <f aca="false">IFERROR(FIND("f_",LOWER(CE86)),-1)</f>
        <v>-1</v>
      </c>
      <c r="CG86" s="0" t="n">
        <f aca="false">IF(CF86=-1,-1, VALUE(MID(CE86,CF86+2, IFERROR(FIND(" ",CE86,CF86),999)-CF86-2)))</f>
        <v>-1</v>
      </c>
      <c r="CH86" s="0" t="str">
        <f aca="false">IF(OR(CF86=-1,IFERROR(INDEX(CF$2:CF$100,CG86),999)&gt;=0),CE86, REPLACE(CE86,CF86,IFERROR(FIND(" ",CE86,CF86),999)-CF86,                   INDEX(CE$2:CE$100,CG86)                  ) )</f>
        <v/>
      </c>
      <c r="CI86" s="0" t="n">
        <f aca="false">IFERROR(FIND("f_",LOWER(CH86)),-1)</f>
        <v>-1</v>
      </c>
      <c r="CJ86" s="0" t="n">
        <f aca="false">IF(CI86=-1,-1, VALUE(MID(CH86,CI86+2, IFERROR(FIND(" ",CH86,CI86),999)-CI86-2)))</f>
        <v>-1</v>
      </c>
      <c r="CK86" s="0" t="str">
        <f aca="false">IF(OR(CI86=-1,IFERROR(INDEX(CI$2:CI$100,CJ86),999)&gt;=0),CH86, REPLACE(CH86,CI86,IFERROR(FIND(" ",CH86,CI86),999)-CI86,                   INDEX(CH$2:CH$100,CJ86)                  ) )</f>
        <v/>
      </c>
      <c r="CL86" s="0" t="n">
        <f aca="false">IFERROR(FIND("f_",LOWER(CK86)),-1)</f>
        <v>-1</v>
      </c>
      <c r="CM86" s="0" t="n">
        <f aca="false">IF(CL86=-1,-1, VALUE(MID(CK86,CL86+2, IFERROR(FIND(" ",CK86,CL86),999)-CL86-2)))</f>
        <v>-1</v>
      </c>
      <c r="CN86" s="0" t="str">
        <f aca="false">IF(OR(CL86=-1,IFERROR(INDEX(CL$2:CL$100,CM86),999)&gt;=0),CK86, REPLACE(CK86,CL86,IFERROR(FIND(" ",CK86,CL86),999)-CL86,                   INDEX(CK$2:CK$100,CM86)                  ) )</f>
        <v/>
      </c>
      <c r="CO86" s="0" t="n">
        <f aca="false">IFERROR(FIND("f_",LOWER(CN86)),-1)</f>
        <v>-1</v>
      </c>
      <c r="CP86" s="0" t="n">
        <f aca="false">IF(CO86=-1,-1, VALUE(MID(CN86,CO86+2, IFERROR(FIND(" ",CN86,CO86),999)-CO86-2)))</f>
        <v>-1</v>
      </c>
      <c r="CQ86" s="0" t="str">
        <f aca="false">IF(OR(CO86=-1,IFERROR(INDEX(CO$2:CO$100,CP86),999)&gt;=0),CN86, REPLACE(CN86,CO86,IFERROR(FIND(" ",CN86,CO86),999)-CO86,                   INDEX(CN$2:CN$100,CP86)                  ) )</f>
        <v/>
      </c>
      <c r="CR86" s="0" t="n">
        <f aca="false">IFERROR(FIND("f_",LOWER(CQ86)),-1)</f>
        <v>-1</v>
      </c>
      <c r="CS86" s="0" t="n">
        <f aca="false">IF(CR86=-1,-1, VALUE(MID(CQ86,CR86+2, IFERROR(FIND(" ",CQ86,CR86),999)-CR86-2)))</f>
        <v>-1</v>
      </c>
      <c r="CT86" s="0" t="str">
        <f aca="false">IF(OR(CR86=-1,IFERROR(INDEX(CR$2:CR$100,CS86),999)&gt;=0),CQ86, REPLACE(CQ86,CR86,IFERROR(FIND(" ",CQ86,CR86),999)-CR86,                   INDEX(CQ$2:CQ$100,CS86)                  ) )</f>
        <v/>
      </c>
      <c r="CU86" s="0" t="n">
        <f aca="false">IFERROR(FIND("f_",LOWER(CT86)),-1)</f>
        <v>-1</v>
      </c>
      <c r="CV86" s="0" t="n">
        <f aca="false">IF(CU86=-1,-1, VALUE(MID(CT86,CU86+2, IFERROR(FIND(" ",CT86,CU86),999)-CU86-2)))</f>
        <v>-1</v>
      </c>
      <c r="CW86" s="0" t="str">
        <f aca="false">IF(OR(CU86=-1,IFERROR(INDEX(CU$2:CU$100,CV86),999)&gt;=0),CT86, REPLACE(CT86,CU86,IFERROR(FIND(" ",CT86,CU86),999)-CU86,                   INDEX(CT$2:CT$100,CV86)                  ) )</f>
        <v/>
      </c>
      <c r="CX86" s="0" t="n">
        <f aca="false">IFERROR(FIND("f_",LOWER(CW86)),-1)</f>
        <v>-1</v>
      </c>
      <c r="CY86" s="0" t="n">
        <f aca="false">IF(CX86=-1,-1, VALUE(MID(CW86,CX86+2, IFERROR(FIND(" ",CW86,CX86),999)-CX86-2)))</f>
        <v>-1</v>
      </c>
      <c r="CZ86" s="0" t="str">
        <f aca="false">IF(OR(CX86=-1,IFERROR(INDEX(CX$2:CX$100,CY86),999)&gt;=0),CW86, REPLACE(CW86,CX86,IFERROR(FIND(" ",CW86,CX86),999)-CX86,                   INDEX(CW$2:CW$100,CY86)                  ) )</f>
        <v/>
      </c>
      <c r="DA86" s="0" t="n">
        <f aca="false">IFERROR(FIND("f_",LOWER(CZ86)),-1)</f>
        <v>-1</v>
      </c>
      <c r="DB86" s="0" t="n">
        <f aca="false">IF(DA86=-1,-1, VALUE(MID(CZ86,DA86+2, IFERROR(FIND(" ",CZ86,DA86),999)-DA86-2)))</f>
        <v>-1</v>
      </c>
      <c r="DC86" s="0" t="str">
        <f aca="false">IF(OR(DA86=-1,IFERROR(INDEX(DA$2:DA$100,DB86),999)&gt;=0),CZ86, REPLACE(CZ86,DA86,IFERROR(FIND(" ",CZ86,DA86),999)-DA86,                   INDEX(CZ$2:CZ$100,DB86)                  ) )</f>
        <v/>
      </c>
    </row>
    <row r="87" customFormat="false" ht="13.8" hidden="false" customHeight="false" outlineLevel="0" collapsed="false">
      <c r="D87" s="1"/>
      <c r="L87" s="0" t="str">
        <f aca="false">DC87</f>
        <v/>
      </c>
      <c r="O87" s="0" t="e">
        <f aca="false">IF(D87="join", E87&amp;"["&amp;G87&amp;"] = "&amp;F87&amp;"["&amp;G87&amp;"]" &amp;IF(H87="",""," ∧ "&amp;E87&amp;"["&amp;H87&amp;"] = "&amp;F87&amp;"["&amp;H87&amp;"]") &amp;IF(I87="",""," ∧ "&amp;E87&amp;"["&amp;I87&amp;"] = "&amp;F87&amp;"["&amp;I87&amp;"]"), NA())</f>
        <v>#N/A</v>
      </c>
      <c r="P87" s="0" t="e">
        <f aca="false">IFERROR(O87,VLOOKUP($D87,Relrows!$A:$E,5,0))</f>
        <v>#N/A</v>
      </c>
      <c r="Q87" s="0" t="e">
        <f aca="false">SUBSTITUTE(SUBSTITUTE(SUBSTITUTE(P87,"parm1",E87),"parm2",F87),"parm3",G87)</f>
        <v>#N/A</v>
      </c>
      <c r="R87" s="0" t="str">
        <f aca="false">IFERROR(VLOOKUP(ROW($A86),$J$2:$Q$100,COLUMN(Q86)-COLUMN(J86)+1,0),"")</f>
        <v/>
      </c>
      <c r="T87" s="0" t="str">
        <f aca="false">R87</f>
        <v/>
      </c>
      <c r="U87" s="0" t="n">
        <f aca="false">IFERROR(FIND("f_",LOWER(T87)),-1)</f>
        <v>-1</v>
      </c>
      <c r="V87" s="0" t="n">
        <f aca="false">IF(U87=-1,-1, VALUE(MID(T87,U87+2, IFERROR(FIND(" ",T87,U87),999)-U87-2)))</f>
        <v>-1</v>
      </c>
      <c r="W87" s="0" t="str">
        <f aca="false">IF(OR(U87=-1,IFERROR(INDEX(U$2:U$100,V87),999)&gt;=0),T87, REPLACE(T87,U87,IFERROR(FIND(" ",T87,U87),999)-U87,                   INDEX(T$2:T$100,V87)                  ) )</f>
        <v/>
      </c>
      <c r="X87" s="0" t="n">
        <f aca="false">IFERROR(FIND("f_",LOWER(W87)),-1)</f>
        <v>-1</v>
      </c>
      <c r="Y87" s="0" t="n">
        <f aca="false">IF(X87=-1,-1, VALUE(MID(W87,X87+2, IFERROR(FIND(" ",W87,X87),999)-X87-2)))</f>
        <v>-1</v>
      </c>
      <c r="Z87" s="0" t="str">
        <f aca="false">IF(OR(X87=-1,IFERROR(INDEX(X$2:X$100,Y87),999)&gt;=0),W87, REPLACE(W87,X87,IFERROR(FIND(" ",W87,X87),999)-X87,                   INDEX(W$2:W$100,Y87)                  ) )</f>
        <v/>
      </c>
      <c r="AA87" s="0" t="n">
        <f aca="false">IFERROR(FIND("f_",LOWER(Z87)),-1)</f>
        <v>-1</v>
      </c>
      <c r="AB87" s="0" t="n">
        <f aca="false">IF(AA87=-1,-1, VALUE(MID(Z87,AA87+2, IFERROR(FIND(" ",Z87,AA87),999)-AA87-2)))</f>
        <v>-1</v>
      </c>
      <c r="AC87" s="0" t="str">
        <f aca="false">IF(OR(AA87=-1,IFERROR(INDEX(AA$2:AA$100,AB87),999)&gt;=0),Z87, REPLACE(Z87,AA87,IFERROR(FIND(" ",Z87,AA87),999)-AA87,                   INDEX(Z$2:Z$100,AB87)                  ) )</f>
        <v/>
      </c>
      <c r="AD87" s="0" t="n">
        <f aca="false">IFERROR(FIND("f_",LOWER(AC87)),-1)</f>
        <v>-1</v>
      </c>
      <c r="AE87" s="0" t="n">
        <f aca="false">IF(AD87=-1,-1, VALUE(MID(AC87,AD87+2, IFERROR(FIND(" ",AC87,AD87),999)-AD87-2)))</f>
        <v>-1</v>
      </c>
      <c r="AF87" s="0" t="str">
        <f aca="false">IF(OR(AD87=-1,IFERROR(INDEX(AD$2:AD$100,AE87),999)&gt;=0),AC87, REPLACE(AC87,AD87,IFERROR(FIND(" ",AC87,AD87),999)-AD87,                   INDEX(AC$2:AC$100,AE87)                  ) )</f>
        <v/>
      </c>
      <c r="AG87" s="0" t="n">
        <f aca="false">IFERROR(FIND("f_",LOWER(AF87)),-1)</f>
        <v>-1</v>
      </c>
      <c r="AH87" s="0" t="n">
        <f aca="false">IF(AG87=-1,-1, VALUE(MID(AF87,AG87+2, IFERROR(FIND(" ",AF87,AG87),999)-AG87-2)))</f>
        <v>-1</v>
      </c>
      <c r="AI87" s="0" t="str">
        <f aca="false">IF(OR(AG87=-1,IFERROR(INDEX(AG$2:AG$100,AH87),999)&gt;=0),AF87, REPLACE(AF87,AG87,IFERROR(FIND(" ",AF87,AG87),999)-AG87,                   INDEX(AF$2:AF$100,AH87)                  ) )</f>
        <v/>
      </c>
      <c r="AJ87" s="0" t="n">
        <f aca="false">IFERROR(FIND("f_",LOWER(AI87)),-1)</f>
        <v>-1</v>
      </c>
      <c r="AK87" s="0" t="n">
        <f aca="false">IF(AJ87=-1,-1, VALUE(MID(AI87,AJ87+2, IFERROR(FIND(" ",AI87,AJ87),999)-AJ87-2)))</f>
        <v>-1</v>
      </c>
      <c r="AL87" s="0" t="str">
        <f aca="false">IF(OR(AJ87=-1,IFERROR(INDEX(AJ$2:AJ$100,AK87),999)&gt;=0),AI87, REPLACE(AI87,AJ87,IFERROR(FIND(" ",AI87,AJ87),999)-AJ87,                   INDEX(AI$2:AI$100,AK87)                  ) )</f>
        <v/>
      </c>
      <c r="AM87" s="0" t="n">
        <f aca="false">IFERROR(FIND("f_",LOWER(AL87)),-1)</f>
        <v>-1</v>
      </c>
      <c r="AN87" s="0" t="n">
        <f aca="false">IF(AM87=-1,-1, VALUE(MID(AL87,AM87+2, IFERROR(FIND(" ",AL87,AM87),999)-AM87-2)))</f>
        <v>-1</v>
      </c>
      <c r="AO87" s="0" t="str">
        <f aca="false">IF(OR(AM87=-1,IFERROR(INDEX(AM$2:AM$100,AN87),999)&gt;=0),AL87, REPLACE(AL87,AM87,IFERROR(FIND(" ",AL87,AM87),999)-AM87,                   INDEX(AL$2:AL$100,AN87)                  ) )</f>
        <v/>
      </c>
      <c r="AP87" s="0" t="n">
        <f aca="false">IFERROR(FIND("f_",LOWER(AO87)),-1)</f>
        <v>-1</v>
      </c>
      <c r="AQ87" s="0" t="n">
        <f aca="false">IF(AP87=-1,-1, VALUE(MID(AO87,AP87+2, IFERROR(FIND(" ",AO87,AP87),999)-AP87-2)))</f>
        <v>-1</v>
      </c>
      <c r="AR87" s="0" t="str">
        <f aca="false">IF(OR(AP87=-1,IFERROR(INDEX(AP$2:AP$100,AQ87),999)&gt;=0),AO87, REPLACE(AO87,AP87,IFERROR(FIND(" ",AO87,AP87),999)-AP87,                   INDEX(AO$2:AO$100,AQ87)                  ) )</f>
        <v/>
      </c>
      <c r="AS87" s="0" t="n">
        <f aca="false">IFERROR(FIND("f_",LOWER(AR87)),-1)</f>
        <v>-1</v>
      </c>
      <c r="AT87" s="0" t="n">
        <f aca="false">IF(AS87=-1,-1, VALUE(MID(AR87,AS87+2, IFERROR(FIND(" ",AR87,AS87),999)-AS87-2)))</f>
        <v>-1</v>
      </c>
      <c r="AU87" s="0" t="str">
        <f aca="false">IF(OR(AS87=-1,IFERROR(INDEX(AS$2:AS$100,AT87),999)&gt;=0),AR87, REPLACE(AR87,AS87,IFERROR(FIND(" ",AR87,AS87),999)-AS87,                   INDEX(AR$2:AR$100,AT87)                  ) )</f>
        <v/>
      </c>
      <c r="AV87" s="0" t="n">
        <f aca="false">IFERROR(FIND("f_",LOWER(AU87)),-1)</f>
        <v>-1</v>
      </c>
      <c r="AW87" s="0" t="n">
        <f aca="false">IF(AV87=-1,-1, VALUE(MID(AU87,AV87+2, IFERROR(FIND(" ",AU87,AV87),999)-AV87-2)))</f>
        <v>-1</v>
      </c>
      <c r="AX87" s="0" t="str">
        <f aca="false">IF(OR(AV87=-1,IFERROR(INDEX(AV$2:AV$100,AW87),999)&gt;=0),AU87, REPLACE(AU87,AV87,IFERROR(FIND(" ",AU87,AV87),999)-AV87,                   INDEX(AU$2:AU$100,AW87)                  ) )</f>
        <v/>
      </c>
      <c r="AY87" s="0" t="n">
        <f aca="false">IFERROR(FIND("f_",LOWER(AX87)),-1)</f>
        <v>-1</v>
      </c>
      <c r="AZ87" s="0" t="n">
        <f aca="false">IF(AY87=-1,-1, VALUE(MID(AX87,AY87+2, IFERROR(FIND(" ",AX87,AY87),999)-AY87-2)))</f>
        <v>-1</v>
      </c>
      <c r="BA87" s="0" t="str">
        <f aca="false">IF(OR(AY87=-1,IFERROR(INDEX(AY$2:AY$100,AZ87),999)&gt;=0),AX87, REPLACE(AX87,AY87,IFERROR(FIND(" ",AX87,AY87),999)-AY87,                   INDEX(AX$2:AX$100,AZ87)                  ) )</f>
        <v/>
      </c>
      <c r="BB87" s="0" t="n">
        <f aca="false">IFERROR(FIND("f_",LOWER(BA87)),-1)</f>
        <v>-1</v>
      </c>
      <c r="BC87" s="0" t="n">
        <f aca="false">IF(BB87=-1,-1, VALUE(MID(BA87,BB87+2, IFERROR(FIND(" ",BA87,BB87),999)-BB87-2)))</f>
        <v>-1</v>
      </c>
      <c r="BD87" s="0" t="str">
        <f aca="false">IF(OR(BB87=-1,IFERROR(INDEX(BB$2:BB$100,BC87),999)&gt;=0),BA87, REPLACE(BA87,BB87,IFERROR(FIND(" ",BA87,BB87),999)-BB87,                   INDEX(BA$2:BA$100,BC87)                  ) )</f>
        <v/>
      </c>
      <c r="BE87" s="0" t="n">
        <f aca="false">IFERROR(FIND("f_",LOWER(BD87)),-1)</f>
        <v>-1</v>
      </c>
      <c r="BF87" s="0" t="n">
        <f aca="false">IF(BE87=-1,-1, VALUE(MID(BD87,BE87+2, IFERROR(FIND(" ",BD87,BE87),999)-BE87-2)))</f>
        <v>-1</v>
      </c>
      <c r="BG87" s="0" t="str">
        <f aca="false">IF(OR(BE87=-1,IFERROR(INDEX(BE$2:BE$100,BF87),999)&gt;=0),BD87, REPLACE(BD87,BE87,IFERROR(FIND(" ",BD87,BE87),999)-BE87,                   INDEX(BD$2:BD$100,BF87)                  ) )</f>
        <v/>
      </c>
      <c r="BH87" s="0" t="n">
        <f aca="false">IFERROR(FIND("f_",LOWER(BG87)),-1)</f>
        <v>-1</v>
      </c>
      <c r="BI87" s="0" t="n">
        <f aca="false">IF(BH87=-1,-1, VALUE(MID(BG87,BH87+2, IFERROR(FIND(" ",BG87,BH87),999)-BH87-2)))</f>
        <v>-1</v>
      </c>
      <c r="BJ87" s="0" t="str">
        <f aca="false">IF(OR(BH87=-1,IFERROR(INDEX(BH$2:BH$100,BI87),999)&gt;=0),BG87, REPLACE(BG87,BH87,IFERROR(FIND(" ",BG87,BH87),999)-BH87,                   INDEX(BG$2:BG$100,BI87)                  ) )</f>
        <v/>
      </c>
      <c r="BK87" s="0" t="n">
        <f aca="false">IFERROR(FIND("f_",LOWER(BJ87)),-1)</f>
        <v>-1</v>
      </c>
      <c r="BL87" s="0" t="n">
        <f aca="false">IF(BK87=-1,-1, VALUE(MID(BJ87,BK87+2, IFERROR(FIND(" ",BJ87,BK87),999)-BK87-2)))</f>
        <v>-1</v>
      </c>
      <c r="BM87" s="0" t="str">
        <f aca="false">IF(OR(BK87=-1,IFERROR(INDEX(BK$2:BK$100,BL87),999)&gt;=0),BJ87, REPLACE(BJ87,BK87,IFERROR(FIND(" ",BJ87,BK87),999)-BK87,                   INDEX(BJ$2:BJ$100,BL87)                  ) )</f>
        <v/>
      </c>
      <c r="BN87" s="0" t="n">
        <f aca="false">IFERROR(FIND("f_",LOWER(BM87)),-1)</f>
        <v>-1</v>
      </c>
      <c r="BO87" s="0" t="n">
        <f aca="false">IF(BN87=-1,-1, VALUE(MID(BM87,BN87+2, IFERROR(FIND(" ",BM87,BN87),999)-BN87-2)))</f>
        <v>-1</v>
      </c>
      <c r="BP87" s="0" t="str">
        <f aca="false">IF(OR(BN87=-1,IFERROR(INDEX(BN$2:BN$100,BO87),999)&gt;=0),BM87, REPLACE(BM87,BN87,IFERROR(FIND(" ",BM87,BN87),999)-BN87,                   INDEX(BM$2:BM$100,BO87)                  ) )</f>
        <v/>
      </c>
      <c r="BQ87" s="0" t="n">
        <f aca="false">IFERROR(FIND("f_",LOWER(BP87)),-1)</f>
        <v>-1</v>
      </c>
      <c r="BR87" s="0" t="n">
        <f aca="false">IF(BQ87=-1,-1, VALUE(MID(BP87,BQ87+2, IFERROR(FIND(" ",BP87,BQ87),999)-BQ87-2)))</f>
        <v>-1</v>
      </c>
      <c r="BS87" s="0" t="str">
        <f aca="false">IF(OR(BQ87=-1,IFERROR(INDEX(BQ$2:BQ$100,BR87),999)&gt;=0),BP87, REPLACE(BP87,BQ87,IFERROR(FIND(" ",BP87,BQ87),999)-BQ87,                   INDEX(BP$2:BP$100,BR87)                  ) )</f>
        <v/>
      </c>
      <c r="BT87" s="0" t="n">
        <f aca="false">IFERROR(FIND("f_",LOWER(BS87)),-1)</f>
        <v>-1</v>
      </c>
      <c r="BU87" s="0" t="n">
        <f aca="false">IF(BT87=-1,-1, VALUE(MID(BS87,BT87+2, IFERROR(FIND(" ",BS87,BT87),999)-BT87-2)))</f>
        <v>-1</v>
      </c>
      <c r="BV87" s="0" t="str">
        <f aca="false">IF(OR(BT87=-1,IFERROR(INDEX(BT$2:BT$100,BU87),999)&gt;=0),BS87, REPLACE(BS87,BT87,IFERROR(FIND(" ",BS87,BT87),999)-BT87,                   INDEX(BS$2:BS$100,BU87)                  ) )</f>
        <v/>
      </c>
      <c r="BW87" s="0" t="n">
        <f aca="false">IFERROR(FIND("f_",LOWER(BV87)),-1)</f>
        <v>-1</v>
      </c>
      <c r="BX87" s="0" t="n">
        <f aca="false">IF(BW87=-1,-1, VALUE(MID(BV87,BW87+2, IFERROR(FIND(" ",BV87,BW87),999)-BW87-2)))</f>
        <v>-1</v>
      </c>
      <c r="BY87" s="0" t="str">
        <f aca="false">IF(OR(BW87=-1,IFERROR(INDEX(BW$2:BW$100,BX87),999)&gt;=0),BV87, REPLACE(BV87,BW87,IFERROR(FIND(" ",BV87,BW87),999)-BW87,                   INDEX(BV$2:BV$100,BX87)                  ) )</f>
        <v/>
      </c>
      <c r="BZ87" s="0" t="n">
        <f aca="false">IFERROR(FIND("f_",LOWER(BY87)),-1)</f>
        <v>-1</v>
      </c>
      <c r="CA87" s="0" t="n">
        <f aca="false">IF(BZ87=-1,-1, VALUE(MID(BY87,BZ87+2, IFERROR(FIND(" ",BY87,BZ87),999)-BZ87-2)))</f>
        <v>-1</v>
      </c>
      <c r="CB87" s="0" t="str">
        <f aca="false">IF(OR(BZ87=-1,IFERROR(INDEX(BZ$2:BZ$100,CA87),999)&gt;=0),BY87, REPLACE(BY87,BZ87,IFERROR(FIND(" ",BY87,BZ87),999)-BZ87,                   INDEX(BY$2:BY$100,CA87)                  ) )</f>
        <v/>
      </c>
      <c r="CC87" s="0" t="n">
        <f aca="false">IFERROR(FIND("f_",LOWER(CB87)),-1)</f>
        <v>-1</v>
      </c>
      <c r="CD87" s="0" t="n">
        <f aca="false">IF(CC87=-1,-1, VALUE(MID(CB87,CC87+2, IFERROR(FIND(" ",CB87,CC87),999)-CC87-2)))</f>
        <v>-1</v>
      </c>
      <c r="CE87" s="0" t="str">
        <f aca="false">IF(OR(CC87=-1,IFERROR(INDEX(CC$2:CC$100,CD87),999)&gt;=0),CB87, REPLACE(CB87,CC87,IFERROR(FIND(" ",CB87,CC87),999)-CC87,                   INDEX(CB$2:CB$100,CD87)                  ) )</f>
        <v/>
      </c>
      <c r="CF87" s="0" t="n">
        <f aca="false">IFERROR(FIND("f_",LOWER(CE87)),-1)</f>
        <v>-1</v>
      </c>
      <c r="CG87" s="0" t="n">
        <f aca="false">IF(CF87=-1,-1, VALUE(MID(CE87,CF87+2, IFERROR(FIND(" ",CE87,CF87),999)-CF87-2)))</f>
        <v>-1</v>
      </c>
      <c r="CH87" s="0" t="str">
        <f aca="false">IF(OR(CF87=-1,IFERROR(INDEX(CF$2:CF$100,CG87),999)&gt;=0),CE87, REPLACE(CE87,CF87,IFERROR(FIND(" ",CE87,CF87),999)-CF87,                   INDEX(CE$2:CE$100,CG87)                  ) )</f>
        <v/>
      </c>
      <c r="CI87" s="0" t="n">
        <f aca="false">IFERROR(FIND("f_",LOWER(CH87)),-1)</f>
        <v>-1</v>
      </c>
      <c r="CJ87" s="0" t="n">
        <f aca="false">IF(CI87=-1,-1, VALUE(MID(CH87,CI87+2, IFERROR(FIND(" ",CH87,CI87),999)-CI87-2)))</f>
        <v>-1</v>
      </c>
      <c r="CK87" s="0" t="str">
        <f aca="false">IF(OR(CI87=-1,IFERROR(INDEX(CI$2:CI$100,CJ87),999)&gt;=0),CH87, REPLACE(CH87,CI87,IFERROR(FIND(" ",CH87,CI87),999)-CI87,                   INDEX(CH$2:CH$100,CJ87)                  ) )</f>
        <v/>
      </c>
      <c r="CL87" s="0" t="n">
        <f aca="false">IFERROR(FIND("f_",LOWER(CK87)),-1)</f>
        <v>-1</v>
      </c>
      <c r="CM87" s="0" t="n">
        <f aca="false">IF(CL87=-1,-1, VALUE(MID(CK87,CL87+2, IFERROR(FIND(" ",CK87,CL87),999)-CL87-2)))</f>
        <v>-1</v>
      </c>
      <c r="CN87" s="0" t="str">
        <f aca="false">IF(OR(CL87=-1,IFERROR(INDEX(CL$2:CL$100,CM87),999)&gt;=0),CK87, REPLACE(CK87,CL87,IFERROR(FIND(" ",CK87,CL87),999)-CL87,                   INDEX(CK$2:CK$100,CM87)                  ) )</f>
        <v/>
      </c>
      <c r="CO87" s="0" t="n">
        <f aca="false">IFERROR(FIND("f_",LOWER(CN87)),-1)</f>
        <v>-1</v>
      </c>
      <c r="CP87" s="0" t="n">
        <f aca="false">IF(CO87=-1,-1, VALUE(MID(CN87,CO87+2, IFERROR(FIND(" ",CN87,CO87),999)-CO87-2)))</f>
        <v>-1</v>
      </c>
      <c r="CQ87" s="0" t="str">
        <f aca="false">IF(OR(CO87=-1,IFERROR(INDEX(CO$2:CO$100,CP87),999)&gt;=0),CN87, REPLACE(CN87,CO87,IFERROR(FIND(" ",CN87,CO87),999)-CO87,                   INDEX(CN$2:CN$100,CP87)                  ) )</f>
        <v/>
      </c>
      <c r="CR87" s="0" t="n">
        <f aca="false">IFERROR(FIND("f_",LOWER(CQ87)),-1)</f>
        <v>-1</v>
      </c>
      <c r="CS87" s="0" t="n">
        <f aca="false">IF(CR87=-1,-1, VALUE(MID(CQ87,CR87+2, IFERROR(FIND(" ",CQ87,CR87),999)-CR87-2)))</f>
        <v>-1</v>
      </c>
      <c r="CT87" s="0" t="str">
        <f aca="false">IF(OR(CR87=-1,IFERROR(INDEX(CR$2:CR$100,CS87),999)&gt;=0),CQ87, REPLACE(CQ87,CR87,IFERROR(FIND(" ",CQ87,CR87),999)-CR87,                   INDEX(CQ$2:CQ$100,CS87)                  ) )</f>
        <v/>
      </c>
      <c r="CU87" s="0" t="n">
        <f aca="false">IFERROR(FIND("f_",LOWER(CT87)),-1)</f>
        <v>-1</v>
      </c>
      <c r="CV87" s="0" t="n">
        <f aca="false">IF(CU87=-1,-1, VALUE(MID(CT87,CU87+2, IFERROR(FIND(" ",CT87,CU87),999)-CU87-2)))</f>
        <v>-1</v>
      </c>
      <c r="CW87" s="0" t="str">
        <f aca="false">IF(OR(CU87=-1,IFERROR(INDEX(CU$2:CU$100,CV87),999)&gt;=0),CT87, REPLACE(CT87,CU87,IFERROR(FIND(" ",CT87,CU87),999)-CU87,                   INDEX(CT$2:CT$100,CV87)                  ) )</f>
        <v/>
      </c>
      <c r="CX87" s="0" t="n">
        <f aca="false">IFERROR(FIND("f_",LOWER(CW87)),-1)</f>
        <v>-1</v>
      </c>
      <c r="CY87" s="0" t="n">
        <f aca="false">IF(CX87=-1,-1, VALUE(MID(CW87,CX87+2, IFERROR(FIND(" ",CW87,CX87),999)-CX87-2)))</f>
        <v>-1</v>
      </c>
      <c r="CZ87" s="0" t="str">
        <f aca="false">IF(OR(CX87=-1,IFERROR(INDEX(CX$2:CX$100,CY87),999)&gt;=0),CW87, REPLACE(CW87,CX87,IFERROR(FIND(" ",CW87,CX87),999)-CX87,                   INDEX(CW$2:CW$100,CY87)                  ) )</f>
        <v/>
      </c>
      <c r="DA87" s="0" t="n">
        <f aca="false">IFERROR(FIND("f_",LOWER(CZ87)),-1)</f>
        <v>-1</v>
      </c>
      <c r="DB87" s="0" t="n">
        <f aca="false">IF(DA87=-1,-1, VALUE(MID(CZ87,DA87+2, IFERROR(FIND(" ",CZ87,DA87),999)-DA87-2)))</f>
        <v>-1</v>
      </c>
      <c r="DC87" s="0" t="str">
        <f aca="false">IF(OR(DA87=-1,IFERROR(INDEX(DA$2:DA$100,DB87),999)&gt;=0),CZ87, REPLACE(CZ87,DA87,IFERROR(FIND(" ",CZ87,DA87),999)-DA87,                   INDEX(CZ$2:CZ$100,DB87)                  ) )</f>
        <v/>
      </c>
    </row>
    <row r="88" customFormat="false" ht="13.8" hidden="false" customHeight="false" outlineLevel="0" collapsed="false">
      <c r="D88" s="1"/>
      <c r="L88" s="0" t="str">
        <f aca="false">DC88</f>
        <v/>
      </c>
      <c r="O88" s="0" t="e">
        <f aca="false">IF(D88="join", E88&amp;"["&amp;G88&amp;"] = "&amp;F88&amp;"["&amp;G88&amp;"]" &amp;IF(H88="",""," ∧ "&amp;E88&amp;"["&amp;H88&amp;"] = "&amp;F88&amp;"["&amp;H88&amp;"]") &amp;IF(I88="",""," ∧ "&amp;E88&amp;"["&amp;I88&amp;"] = "&amp;F88&amp;"["&amp;I88&amp;"]"), NA())</f>
        <v>#N/A</v>
      </c>
      <c r="P88" s="0" t="e">
        <f aca="false">IFERROR(O88,VLOOKUP($D88,Relrows!$A:$E,5,0))</f>
        <v>#N/A</v>
      </c>
      <c r="Q88" s="0" t="e">
        <f aca="false">SUBSTITUTE(SUBSTITUTE(SUBSTITUTE(P88,"parm1",E88),"parm2",F88),"parm3",G88)</f>
        <v>#N/A</v>
      </c>
      <c r="R88" s="0" t="str">
        <f aca="false">IFERROR(VLOOKUP(ROW($A87),$J$2:$Q$100,COLUMN(Q87)-COLUMN(J87)+1,0),"")</f>
        <v/>
      </c>
      <c r="T88" s="0" t="str">
        <f aca="false">R88</f>
        <v/>
      </c>
      <c r="U88" s="0" t="n">
        <f aca="false">IFERROR(FIND("f_",LOWER(T88)),-1)</f>
        <v>-1</v>
      </c>
      <c r="V88" s="0" t="n">
        <f aca="false">IF(U88=-1,-1, VALUE(MID(T88,U88+2, IFERROR(FIND(" ",T88,U88),999)-U88-2)))</f>
        <v>-1</v>
      </c>
      <c r="W88" s="0" t="str">
        <f aca="false">IF(OR(U88=-1,IFERROR(INDEX(U$2:U$100,V88),999)&gt;=0),T88, REPLACE(T88,U88,IFERROR(FIND(" ",T88,U88),999)-U88,                   INDEX(T$2:T$100,V88)                  ) )</f>
        <v/>
      </c>
      <c r="X88" s="0" t="n">
        <f aca="false">IFERROR(FIND("f_",LOWER(W88)),-1)</f>
        <v>-1</v>
      </c>
      <c r="Y88" s="0" t="n">
        <f aca="false">IF(X88=-1,-1, VALUE(MID(W88,X88+2, IFERROR(FIND(" ",W88,X88),999)-X88-2)))</f>
        <v>-1</v>
      </c>
      <c r="Z88" s="0" t="str">
        <f aca="false">IF(OR(X88=-1,IFERROR(INDEX(X$2:X$100,Y88),999)&gt;=0),W88, REPLACE(W88,X88,IFERROR(FIND(" ",W88,X88),999)-X88,                   INDEX(W$2:W$100,Y88)                  ) )</f>
        <v/>
      </c>
      <c r="AA88" s="0" t="n">
        <f aca="false">IFERROR(FIND("f_",LOWER(Z88)),-1)</f>
        <v>-1</v>
      </c>
      <c r="AB88" s="0" t="n">
        <f aca="false">IF(AA88=-1,-1, VALUE(MID(Z88,AA88+2, IFERROR(FIND(" ",Z88,AA88),999)-AA88-2)))</f>
        <v>-1</v>
      </c>
      <c r="AC88" s="0" t="str">
        <f aca="false">IF(OR(AA88=-1,IFERROR(INDEX(AA$2:AA$100,AB88),999)&gt;=0),Z88, REPLACE(Z88,AA88,IFERROR(FIND(" ",Z88,AA88),999)-AA88,                   INDEX(Z$2:Z$100,AB88)                  ) )</f>
        <v/>
      </c>
      <c r="AD88" s="0" t="n">
        <f aca="false">IFERROR(FIND("f_",LOWER(AC88)),-1)</f>
        <v>-1</v>
      </c>
      <c r="AE88" s="0" t="n">
        <f aca="false">IF(AD88=-1,-1, VALUE(MID(AC88,AD88+2, IFERROR(FIND(" ",AC88,AD88),999)-AD88-2)))</f>
        <v>-1</v>
      </c>
      <c r="AF88" s="0" t="str">
        <f aca="false">IF(OR(AD88=-1,IFERROR(INDEX(AD$2:AD$100,AE88),999)&gt;=0),AC88, REPLACE(AC88,AD88,IFERROR(FIND(" ",AC88,AD88),999)-AD88,                   INDEX(AC$2:AC$100,AE88)                  ) )</f>
        <v/>
      </c>
      <c r="AG88" s="0" t="n">
        <f aca="false">IFERROR(FIND("f_",LOWER(AF88)),-1)</f>
        <v>-1</v>
      </c>
      <c r="AH88" s="0" t="n">
        <f aca="false">IF(AG88=-1,-1, VALUE(MID(AF88,AG88+2, IFERROR(FIND(" ",AF88,AG88),999)-AG88-2)))</f>
        <v>-1</v>
      </c>
      <c r="AI88" s="0" t="str">
        <f aca="false">IF(OR(AG88=-1,IFERROR(INDEX(AG$2:AG$100,AH88),999)&gt;=0),AF88, REPLACE(AF88,AG88,IFERROR(FIND(" ",AF88,AG88),999)-AG88,                   INDEX(AF$2:AF$100,AH88)                  ) )</f>
        <v/>
      </c>
      <c r="AJ88" s="0" t="n">
        <f aca="false">IFERROR(FIND("f_",LOWER(AI88)),-1)</f>
        <v>-1</v>
      </c>
      <c r="AK88" s="0" t="n">
        <f aca="false">IF(AJ88=-1,-1, VALUE(MID(AI88,AJ88+2, IFERROR(FIND(" ",AI88,AJ88),999)-AJ88-2)))</f>
        <v>-1</v>
      </c>
      <c r="AL88" s="0" t="str">
        <f aca="false">IF(OR(AJ88=-1,IFERROR(INDEX(AJ$2:AJ$100,AK88),999)&gt;=0),AI88, REPLACE(AI88,AJ88,IFERROR(FIND(" ",AI88,AJ88),999)-AJ88,                   INDEX(AI$2:AI$100,AK88)                  ) )</f>
        <v/>
      </c>
      <c r="AM88" s="0" t="n">
        <f aca="false">IFERROR(FIND("f_",LOWER(AL88)),-1)</f>
        <v>-1</v>
      </c>
      <c r="AN88" s="0" t="n">
        <f aca="false">IF(AM88=-1,-1, VALUE(MID(AL88,AM88+2, IFERROR(FIND(" ",AL88,AM88),999)-AM88-2)))</f>
        <v>-1</v>
      </c>
      <c r="AO88" s="0" t="str">
        <f aca="false">IF(OR(AM88=-1,IFERROR(INDEX(AM$2:AM$100,AN88),999)&gt;=0),AL88, REPLACE(AL88,AM88,IFERROR(FIND(" ",AL88,AM88),999)-AM88,                   INDEX(AL$2:AL$100,AN88)                  ) )</f>
        <v/>
      </c>
      <c r="AP88" s="0" t="n">
        <f aca="false">IFERROR(FIND("f_",LOWER(AO88)),-1)</f>
        <v>-1</v>
      </c>
      <c r="AQ88" s="0" t="n">
        <f aca="false">IF(AP88=-1,-1, VALUE(MID(AO88,AP88+2, IFERROR(FIND(" ",AO88,AP88),999)-AP88-2)))</f>
        <v>-1</v>
      </c>
      <c r="AR88" s="0" t="str">
        <f aca="false">IF(OR(AP88=-1,IFERROR(INDEX(AP$2:AP$100,AQ88),999)&gt;=0),AO88, REPLACE(AO88,AP88,IFERROR(FIND(" ",AO88,AP88),999)-AP88,                   INDEX(AO$2:AO$100,AQ88)                  ) )</f>
        <v/>
      </c>
      <c r="AS88" s="0" t="n">
        <f aca="false">IFERROR(FIND("f_",LOWER(AR88)),-1)</f>
        <v>-1</v>
      </c>
      <c r="AT88" s="0" t="n">
        <f aca="false">IF(AS88=-1,-1, VALUE(MID(AR88,AS88+2, IFERROR(FIND(" ",AR88,AS88),999)-AS88-2)))</f>
        <v>-1</v>
      </c>
      <c r="AU88" s="0" t="str">
        <f aca="false">IF(OR(AS88=-1,IFERROR(INDEX(AS$2:AS$100,AT88),999)&gt;=0),AR88, REPLACE(AR88,AS88,IFERROR(FIND(" ",AR88,AS88),999)-AS88,                   INDEX(AR$2:AR$100,AT88)                  ) )</f>
        <v/>
      </c>
      <c r="AV88" s="0" t="n">
        <f aca="false">IFERROR(FIND("f_",LOWER(AU88)),-1)</f>
        <v>-1</v>
      </c>
      <c r="AW88" s="0" t="n">
        <f aca="false">IF(AV88=-1,-1, VALUE(MID(AU88,AV88+2, IFERROR(FIND(" ",AU88,AV88),999)-AV88-2)))</f>
        <v>-1</v>
      </c>
      <c r="AX88" s="0" t="str">
        <f aca="false">IF(OR(AV88=-1,IFERROR(INDEX(AV$2:AV$100,AW88),999)&gt;=0),AU88, REPLACE(AU88,AV88,IFERROR(FIND(" ",AU88,AV88),999)-AV88,                   INDEX(AU$2:AU$100,AW88)                  ) )</f>
        <v/>
      </c>
      <c r="AY88" s="0" t="n">
        <f aca="false">IFERROR(FIND("f_",LOWER(AX88)),-1)</f>
        <v>-1</v>
      </c>
      <c r="AZ88" s="0" t="n">
        <f aca="false">IF(AY88=-1,-1, VALUE(MID(AX88,AY88+2, IFERROR(FIND(" ",AX88,AY88),999)-AY88-2)))</f>
        <v>-1</v>
      </c>
      <c r="BA88" s="0" t="str">
        <f aca="false">IF(OR(AY88=-1,IFERROR(INDEX(AY$2:AY$100,AZ88),999)&gt;=0),AX88, REPLACE(AX88,AY88,IFERROR(FIND(" ",AX88,AY88),999)-AY88,                   INDEX(AX$2:AX$100,AZ88)                  ) )</f>
        <v/>
      </c>
      <c r="BB88" s="0" t="n">
        <f aca="false">IFERROR(FIND("f_",LOWER(BA88)),-1)</f>
        <v>-1</v>
      </c>
      <c r="BC88" s="0" t="n">
        <f aca="false">IF(BB88=-1,-1, VALUE(MID(BA88,BB88+2, IFERROR(FIND(" ",BA88,BB88),999)-BB88-2)))</f>
        <v>-1</v>
      </c>
      <c r="BD88" s="0" t="str">
        <f aca="false">IF(OR(BB88=-1,IFERROR(INDEX(BB$2:BB$100,BC88),999)&gt;=0),BA88, REPLACE(BA88,BB88,IFERROR(FIND(" ",BA88,BB88),999)-BB88,                   INDEX(BA$2:BA$100,BC88)                  ) )</f>
        <v/>
      </c>
      <c r="BE88" s="0" t="n">
        <f aca="false">IFERROR(FIND("f_",LOWER(BD88)),-1)</f>
        <v>-1</v>
      </c>
      <c r="BF88" s="0" t="n">
        <f aca="false">IF(BE88=-1,-1, VALUE(MID(BD88,BE88+2, IFERROR(FIND(" ",BD88,BE88),999)-BE88-2)))</f>
        <v>-1</v>
      </c>
      <c r="BG88" s="0" t="str">
        <f aca="false">IF(OR(BE88=-1,IFERROR(INDEX(BE$2:BE$100,BF88),999)&gt;=0),BD88, REPLACE(BD88,BE88,IFERROR(FIND(" ",BD88,BE88),999)-BE88,                   INDEX(BD$2:BD$100,BF88)                  ) )</f>
        <v/>
      </c>
      <c r="BH88" s="0" t="n">
        <f aca="false">IFERROR(FIND("f_",LOWER(BG88)),-1)</f>
        <v>-1</v>
      </c>
      <c r="BI88" s="0" t="n">
        <f aca="false">IF(BH88=-1,-1, VALUE(MID(BG88,BH88+2, IFERROR(FIND(" ",BG88,BH88),999)-BH88-2)))</f>
        <v>-1</v>
      </c>
      <c r="BJ88" s="0" t="str">
        <f aca="false">IF(OR(BH88=-1,IFERROR(INDEX(BH$2:BH$100,BI88),999)&gt;=0),BG88, REPLACE(BG88,BH88,IFERROR(FIND(" ",BG88,BH88),999)-BH88,                   INDEX(BG$2:BG$100,BI88)                  ) )</f>
        <v/>
      </c>
      <c r="BK88" s="0" t="n">
        <f aca="false">IFERROR(FIND("f_",LOWER(BJ88)),-1)</f>
        <v>-1</v>
      </c>
      <c r="BL88" s="0" t="n">
        <f aca="false">IF(BK88=-1,-1, VALUE(MID(BJ88,BK88+2, IFERROR(FIND(" ",BJ88,BK88),999)-BK88-2)))</f>
        <v>-1</v>
      </c>
      <c r="BM88" s="0" t="str">
        <f aca="false">IF(OR(BK88=-1,IFERROR(INDEX(BK$2:BK$100,BL88),999)&gt;=0),BJ88, REPLACE(BJ88,BK88,IFERROR(FIND(" ",BJ88,BK88),999)-BK88,                   INDEX(BJ$2:BJ$100,BL88)                  ) )</f>
        <v/>
      </c>
      <c r="BN88" s="0" t="n">
        <f aca="false">IFERROR(FIND("f_",LOWER(BM88)),-1)</f>
        <v>-1</v>
      </c>
      <c r="BO88" s="0" t="n">
        <f aca="false">IF(BN88=-1,-1, VALUE(MID(BM88,BN88+2, IFERROR(FIND(" ",BM88,BN88),999)-BN88-2)))</f>
        <v>-1</v>
      </c>
      <c r="BP88" s="0" t="str">
        <f aca="false">IF(OR(BN88=-1,IFERROR(INDEX(BN$2:BN$100,BO88),999)&gt;=0),BM88, REPLACE(BM88,BN88,IFERROR(FIND(" ",BM88,BN88),999)-BN88,                   INDEX(BM$2:BM$100,BO88)                  ) )</f>
        <v/>
      </c>
      <c r="BQ88" s="0" t="n">
        <f aca="false">IFERROR(FIND("f_",LOWER(BP88)),-1)</f>
        <v>-1</v>
      </c>
      <c r="BR88" s="0" t="n">
        <f aca="false">IF(BQ88=-1,-1, VALUE(MID(BP88,BQ88+2, IFERROR(FIND(" ",BP88,BQ88),999)-BQ88-2)))</f>
        <v>-1</v>
      </c>
      <c r="BS88" s="0" t="str">
        <f aca="false">IF(OR(BQ88=-1,IFERROR(INDEX(BQ$2:BQ$100,BR88),999)&gt;=0),BP88, REPLACE(BP88,BQ88,IFERROR(FIND(" ",BP88,BQ88),999)-BQ88,                   INDEX(BP$2:BP$100,BR88)                  ) )</f>
        <v/>
      </c>
      <c r="BT88" s="0" t="n">
        <f aca="false">IFERROR(FIND("f_",LOWER(BS88)),-1)</f>
        <v>-1</v>
      </c>
      <c r="BU88" s="0" t="n">
        <f aca="false">IF(BT88=-1,-1, VALUE(MID(BS88,BT88+2, IFERROR(FIND(" ",BS88,BT88),999)-BT88-2)))</f>
        <v>-1</v>
      </c>
      <c r="BV88" s="0" t="str">
        <f aca="false">IF(OR(BT88=-1,IFERROR(INDEX(BT$2:BT$100,BU88),999)&gt;=0),BS88, REPLACE(BS88,BT88,IFERROR(FIND(" ",BS88,BT88),999)-BT88,                   INDEX(BS$2:BS$100,BU88)                  ) )</f>
        <v/>
      </c>
      <c r="BW88" s="0" t="n">
        <f aca="false">IFERROR(FIND("f_",LOWER(BV88)),-1)</f>
        <v>-1</v>
      </c>
      <c r="BX88" s="0" t="n">
        <f aca="false">IF(BW88=-1,-1, VALUE(MID(BV88,BW88+2, IFERROR(FIND(" ",BV88,BW88),999)-BW88-2)))</f>
        <v>-1</v>
      </c>
      <c r="BY88" s="0" t="str">
        <f aca="false">IF(OR(BW88=-1,IFERROR(INDEX(BW$2:BW$100,BX88),999)&gt;=0),BV88, REPLACE(BV88,BW88,IFERROR(FIND(" ",BV88,BW88),999)-BW88,                   INDEX(BV$2:BV$100,BX88)                  ) )</f>
        <v/>
      </c>
      <c r="BZ88" s="0" t="n">
        <f aca="false">IFERROR(FIND("f_",LOWER(BY88)),-1)</f>
        <v>-1</v>
      </c>
      <c r="CA88" s="0" t="n">
        <f aca="false">IF(BZ88=-1,-1, VALUE(MID(BY88,BZ88+2, IFERROR(FIND(" ",BY88,BZ88),999)-BZ88-2)))</f>
        <v>-1</v>
      </c>
      <c r="CB88" s="0" t="str">
        <f aca="false">IF(OR(BZ88=-1,IFERROR(INDEX(BZ$2:BZ$100,CA88),999)&gt;=0),BY88, REPLACE(BY88,BZ88,IFERROR(FIND(" ",BY88,BZ88),999)-BZ88,                   INDEX(BY$2:BY$100,CA88)                  ) )</f>
        <v/>
      </c>
      <c r="CC88" s="0" t="n">
        <f aca="false">IFERROR(FIND("f_",LOWER(CB88)),-1)</f>
        <v>-1</v>
      </c>
      <c r="CD88" s="0" t="n">
        <f aca="false">IF(CC88=-1,-1, VALUE(MID(CB88,CC88+2, IFERROR(FIND(" ",CB88,CC88),999)-CC88-2)))</f>
        <v>-1</v>
      </c>
      <c r="CE88" s="0" t="str">
        <f aca="false">IF(OR(CC88=-1,IFERROR(INDEX(CC$2:CC$100,CD88),999)&gt;=0),CB88, REPLACE(CB88,CC88,IFERROR(FIND(" ",CB88,CC88),999)-CC88,                   INDEX(CB$2:CB$100,CD88)                  ) )</f>
        <v/>
      </c>
      <c r="CF88" s="0" t="n">
        <f aca="false">IFERROR(FIND("f_",LOWER(CE88)),-1)</f>
        <v>-1</v>
      </c>
      <c r="CG88" s="0" t="n">
        <f aca="false">IF(CF88=-1,-1, VALUE(MID(CE88,CF88+2, IFERROR(FIND(" ",CE88,CF88),999)-CF88-2)))</f>
        <v>-1</v>
      </c>
      <c r="CH88" s="0" t="str">
        <f aca="false">IF(OR(CF88=-1,IFERROR(INDEX(CF$2:CF$100,CG88),999)&gt;=0),CE88, REPLACE(CE88,CF88,IFERROR(FIND(" ",CE88,CF88),999)-CF88,                   INDEX(CE$2:CE$100,CG88)                  ) )</f>
        <v/>
      </c>
      <c r="CI88" s="0" t="n">
        <f aca="false">IFERROR(FIND("f_",LOWER(CH88)),-1)</f>
        <v>-1</v>
      </c>
      <c r="CJ88" s="0" t="n">
        <f aca="false">IF(CI88=-1,-1, VALUE(MID(CH88,CI88+2, IFERROR(FIND(" ",CH88,CI88),999)-CI88-2)))</f>
        <v>-1</v>
      </c>
      <c r="CK88" s="0" t="str">
        <f aca="false">IF(OR(CI88=-1,IFERROR(INDEX(CI$2:CI$100,CJ88),999)&gt;=0),CH88, REPLACE(CH88,CI88,IFERROR(FIND(" ",CH88,CI88),999)-CI88,                   INDEX(CH$2:CH$100,CJ88)                  ) )</f>
        <v/>
      </c>
      <c r="CL88" s="0" t="n">
        <f aca="false">IFERROR(FIND("f_",LOWER(CK88)),-1)</f>
        <v>-1</v>
      </c>
      <c r="CM88" s="0" t="n">
        <f aca="false">IF(CL88=-1,-1, VALUE(MID(CK88,CL88+2, IFERROR(FIND(" ",CK88,CL88),999)-CL88-2)))</f>
        <v>-1</v>
      </c>
      <c r="CN88" s="0" t="str">
        <f aca="false">IF(OR(CL88=-1,IFERROR(INDEX(CL$2:CL$100,CM88),999)&gt;=0),CK88, REPLACE(CK88,CL88,IFERROR(FIND(" ",CK88,CL88),999)-CL88,                   INDEX(CK$2:CK$100,CM88)                  ) )</f>
        <v/>
      </c>
      <c r="CO88" s="0" t="n">
        <f aca="false">IFERROR(FIND("f_",LOWER(CN88)),-1)</f>
        <v>-1</v>
      </c>
      <c r="CP88" s="0" t="n">
        <f aca="false">IF(CO88=-1,-1, VALUE(MID(CN88,CO88+2, IFERROR(FIND(" ",CN88,CO88),999)-CO88-2)))</f>
        <v>-1</v>
      </c>
      <c r="CQ88" s="0" t="str">
        <f aca="false">IF(OR(CO88=-1,IFERROR(INDEX(CO$2:CO$100,CP88),999)&gt;=0),CN88, REPLACE(CN88,CO88,IFERROR(FIND(" ",CN88,CO88),999)-CO88,                   INDEX(CN$2:CN$100,CP88)                  ) )</f>
        <v/>
      </c>
      <c r="CR88" s="0" t="n">
        <f aca="false">IFERROR(FIND("f_",LOWER(CQ88)),-1)</f>
        <v>-1</v>
      </c>
      <c r="CS88" s="0" t="n">
        <f aca="false">IF(CR88=-1,-1, VALUE(MID(CQ88,CR88+2, IFERROR(FIND(" ",CQ88,CR88),999)-CR88-2)))</f>
        <v>-1</v>
      </c>
      <c r="CT88" s="0" t="str">
        <f aca="false">IF(OR(CR88=-1,IFERROR(INDEX(CR$2:CR$100,CS88),999)&gt;=0),CQ88, REPLACE(CQ88,CR88,IFERROR(FIND(" ",CQ88,CR88),999)-CR88,                   INDEX(CQ$2:CQ$100,CS88)                  ) )</f>
        <v/>
      </c>
      <c r="CU88" s="0" t="n">
        <f aca="false">IFERROR(FIND("f_",LOWER(CT88)),-1)</f>
        <v>-1</v>
      </c>
      <c r="CV88" s="0" t="n">
        <f aca="false">IF(CU88=-1,-1, VALUE(MID(CT88,CU88+2, IFERROR(FIND(" ",CT88,CU88),999)-CU88-2)))</f>
        <v>-1</v>
      </c>
      <c r="CW88" s="0" t="str">
        <f aca="false">IF(OR(CU88=-1,IFERROR(INDEX(CU$2:CU$100,CV88),999)&gt;=0),CT88, REPLACE(CT88,CU88,IFERROR(FIND(" ",CT88,CU88),999)-CU88,                   INDEX(CT$2:CT$100,CV88)                  ) )</f>
        <v/>
      </c>
      <c r="CX88" s="0" t="n">
        <f aca="false">IFERROR(FIND("f_",LOWER(CW88)),-1)</f>
        <v>-1</v>
      </c>
      <c r="CY88" s="0" t="n">
        <f aca="false">IF(CX88=-1,-1, VALUE(MID(CW88,CX88+2, IFERROR(FIND(" ",CW88,CX88),999)-CX88-2)))</f>
        <v>-1</v>
      </c>
      <c r="CZ88" s="0" t="str">
        <f aca="false">IF(OR(CX88=-1,IFERROR(INDEX(CX$2:CX$100,CY88),999)&gt;=0),CW88, REPLACE(CW88,CX88,IFERROR(FIND(" ",CW88,CX88),999)-CX88,                   INDEX(CW$2:CW$100,CY88)                  ) )</f>
        <v/>
      </c>
      <c r="DA88" s="0" t="n">
        <f aca="false">IFERROR(FIND("f_",LOWER(CZ88)),-1)</f>
        <v>-1</v>
      </c>
      <c r="DB88" s="0" t="n">
        <f aca="false">IF(DA88=-1,-1, VALUE(MID(CZ88,DA88+2, IFERROR(FIND(" ",CZ88,DA88),999)-DA88-2)))</f>
        <v>-1</v>
      </c>
      <c r="DC88" s="0" t="str">
        <f aca="false">IF(OR(DA88=-1,IFERROR(INDEX(DA$2:DA$100,DB88),999)&gt;=0),CZ88, REPLACE(CZ88,DA88,IFERROR(FIND(" ",CZ88,DA88),999)-DA88,                   INDEX(CZ$2:CZ$100,DB88)                  ) )</f>
        <v/>
      </c>
    </row>
    <row r="89" customFormat="false" ht="13.8" hidden="false" customHeight="false" outlineLevel="0" collapsed="false">
      <c r="D89" s="1"/>
      <c r="L89" s="0" t="str">
        <f aca="false">DC89</f>
        <v/>
      </c>
      <c r="O89" s="0" t="e">
        <f aca="false">IF(D89="join", E89&amp;"["&amp;G89&amp;"] = "&amp;F89&amp;"["&amp;G89&amp;"]" &amp;IF(H89="",""," ∧ "&amp;E89&amp;"["&amp;H89&amp;"] = "&amp;F89&amp;"["&amp;H89&amp;"]") &amp;IF(I89="",""," ∧ "&amp;E89&amp;"["&amp;I89&amp;"] = "&amp;F89&amp;"["&amp;I89&amp;"]"), NA())</f>
        <v>#N/A</v>
      </c>
      <c r="P89" s="0" t="e">
        <f aca="false">IFERROR(O89,VLOOKUP($D89,Relrows!$A:$E,5,0))</f>
        <v>#N/A</v>
      </c>
      <c r="Q89" s="0" t="e">
        <f aca="false">SUBSTITUTE(SUBSTITUTE(SUBSTITUTE(P89,"parm1",E89),"parm2",F89),"parm3",G89)</f>
        <v>#N/A</v>
      </c>
      <c r="R89" s="0" t="str">
        <f aca="false">IFERROR(VLOOKUP(ROW($A88),$J$2:$Q$100,COLUMN(Q88)-COLUMN(J88)+1,0),"")</f>
        <v/>
      </c>
      <c r="T89" s="0" t="str">
        <f aca="false">R89</f>
        <v/>
      </c>
      <c r="U89" s="0" t="n">
        <f aca="false">IFERROR(FIND("f_",LOWER(T89)),-1)</f>
        <v>-1</v>
      </c>
      <c r="V89" s="0" t="n">
        <f aca="false">IF(U89=-1,-1, VALUE(MID(T89,U89+2, IFERROR(FIND(" ",T89,U89),999)-U89-2)))</f>
        <v>-1</v>
      </c>
      <c r="W89" s="0" t="str">
        <f aca="false">IF(OR(U89=-1,IFERROR(INDEX(U$2:U$100,V89),999)&gt;=0),T89, REPLACE(T89,U89,IFERROR(FIND(" ",T89,U89),999)-U89,                   INDEX(T$2:T$100,V89)                  ) )</f>
        <v/>
      </c>
      <c r="X89" s="0" t="n">
        <f aca="false">IFERROR(FIND("f_",LOWER(W89)),-1)</f>
        <v>-1</v>
      </c>
      <c r="Y89" s="0" t="n">
        <f aca="false">IF(X89=-1,-1, VALUE(MID(W89,X89+2, IFERROR(FIND(" ",W89,X89),999)-X89-2)))</f>
        <v>-1</v>
      </c>
      <c r="Z89" s="0" t="str">
        <f aca="false">IF(OR(X89=-1,IFERROR(INDEX(X$2:X$100,Y89),999)&gt;=0),W89, REPLACE(W89,X89,IFERROR(FIND(" ",W89,X89),999)-X89,                   INDEX(W$2:W$100,Y89)                  ) )</f>
        <v/>
      </c>
      <c r="AA89" s="0" t="n">
        <f aca="false">IFERROR(FIND("f_",LOWER(Z89)),-1)</f>
        <v>-1</v>
      </c>
      <c r="AB89" s="0" t="n">
        <f aca="false">IF(AA89=-1,-1, VALUE(MID(Z89,AA89+2, IFERROR(FIND(" ",Z89,AA89),999)-AA89-2)))</f>
        <v>-1</v>
      </c>
      <c r="AC89" s="0" t="str">
        <f aca="false">IF(OR(AA89=-1,IFERROR(INDEX(AA$2:AA$100,AB89),999)&gt;=0),Z89, REPLACE(Z89,AA89,IFERROR(FIND(" ",Z89,AA89),999)-AA89,                   INDEX(Z$2:Z$100,AB89)                  ) )</f>
        <v/>
      </c>
      <c r="AD89" s="0" t="n">
        <f aca="false">IFERROR(FIND("f_",LOWER(AC89)),-1)</f>
        <v>-1</v>
      </c>
      <c r="AE89" s="0" t="n">
        <f aca="false">IF(AD89=-1,-1, VALUE(MID(AC89,AD89+2, IFERROR(FIND(" ",AC89,AD89),999)-AD89-2)))</f>
        <v>-1</v>
      </c>
      <c r="AF89" s="0" t="str">
        <f aca="false">IF(OR(AD89=-1,IFERROR(INDEX(AD$2:AD$100,AE89),999)&gt;=0),AC89, REPLACE(AC89,AD89,IFERROR(FIND(" ",AC89,AD89),999)-AD89,                   INDEX(AC$2:AC$100,AE89)                  ) )</f>
        <v/>
      </c>
      <c r="AG89" s="0" t="n">
        <f aca="false">IFERROR(FIND("f_",LOWER(AF89)),-1)</f>
        <v>-1</v>
      </c>
      <c r="AH89" s="0" t="n">
        <f aca="false">IF(AG89=-1,-1, VALUE(MID(AF89,AG89+2, IFERROR(FIND(" ",AF89,AG89),999)-AG89-2)))</f>
        <v>-1</v>
      </c>
      <c r="AI89" s="0" t="str">
        <f aca="false">IF(OR(AG89=-1,IFERROR(INDEX(AG$2:AG$100,AH89),999)&gt;=0),AF89, REPLACE(AF89,AG89,IFERROR(FIND(" ",AF89,AG89),999)-AG89,                   INDEX(AF$2:AF$100,AH89)                  ) )</f>
        <v/>
      </c>
      <c r="AJ89" s="0" t="n">
        <f aca="false">IFERROR(FIND("f_",LOWER(AI89)),-1)</f>
        <v>-1</v>
      </c>
      <c r="AK89" s="0" t="n">
        <f aca="false">IF(AJ89=-1,-1, VALUE(MID(AI89,AJ89+2, IFERROR(FIND(" ",AI89,AJ89),999)-AJ89-2)))</f>
        <v>-1</v>
      </c>
      <c r="AL89" s="0" t="str">
        <f aca="false">IF(OR(AJ89=-1,IFERROR(INDEX(AJ$2:AJ$100,AK89),999)&gt;=0),AI89, REPLACE(AI89,AJ89,IFERROR(FIND(" ",AI89,AJ89),999)-AJ89,                   INDEX(AI$2:AI$100,AK89)                  ) )</f>
        <v/>
      </c>
      <c r="AM89" s="0" t="n">
        <f aca="false">IFERROR(FIND("f_",LOWER(AL89)),-1)</f>
        <v>-1</v>
      </c>
      <c r="AN89" s="0" t="n">
        <f aca="false">IF(AM89=-1,-1, VALUE(MID(AL89,AM89+2, IFERROR(FIND(" ",AL89,AM89),999)-AM89-2)))</f>
        <v>-1</v>
      </c>
      <c r="AO89" s="0" t="str">
        <f aca="false">IF(OR(AM89=-1,IFERROR(INDEX(AM$2:AM$100,AN89),999)&gt;=0),AL89, REPLACE(AL89,AM89,IFERROR(FIND(" ",AL89,AM89),999)-AM89,                   INDEX(AL$2:AL$100,AN89)                  ) )</f>
        <v/>
      </c>
      <c r="AP89" s="0" t="n">
        <f aca="false">IFERROR(FIND("f_",LOWER(AO89)),-1)</f>
        <v>-1</v>
      </c>
      <c r="AQ89" s="0" t="n">
        <f aca="false">IF(AP89=-1,-1, VALUE(MID(AO89,AP89+2, IFERROR(FIND(" ",AO89,AP89),999)-AP89-2)))</f>
        <v>-1</v>
      </c>
      <c r="AR89" s="0" t="str">
        <f aca="false">IF(OR(AP89=-1,IFERROR(INDEX(AP$2:AP$100,AQ89),999)&gt;=0),AO89, REPLACE(AO89,AP89,IFERROR(FIND(" ",AO89,AP89),999)-AP89,                   INDEX(AO$2:AO$100,AQ89)                  ) )</f>
        <v/>
      </c>
      <c r="AS89" s="0" t="n">
        <f aca="false">IFERROR(FIND("f_",LOWER(AR89)),-1)</f>
        <v>-1</v>
      </c>
      <c r="AT89" s="0" t="n">
        <f aca="false">IF(AS89=-1,-1, VALUE(MID(AR89,AS89+2, IFERROR(FIND(" ",AR89,AS89),999)-AS89-2)))</f>
        <v>-1</v>
      </c>
      <c r="AU89" s="0" t="str">
        <f aca="false">IF(OR(AS89=-1,IFERROR(INDEX(AS$2:AS$100,AT89),999)&gt;=0),AR89, REPLACE(AR89,AS89,IFERROR(FIND(" ",AR89,AS89),999)-AS89,                   INDEX(AR$2:AR$100,AT89)                  ) )</f>
        <v/>
      </c>
      <c r="AV89" s="0" t="n">
        <f aca="false">IFERROR(FIND("f_",LOWER(AU89)),-1)</f>
        <v>-1</v>
      </c>
      <c r="AW89" s="0" t="n">
        <f aca="false">IF(AV89=-1,-1, VALUE(MID(AU89,AV89+2, IFERROR(FIND(" ",AU89,AV89),999)-AV89-2)))</f>
        <v>-1</v>
      </c>
      <c r="AX89" s="0" t="str">
        <f aca="false">IF(OR(AV89=-1,IFERROR(INDEX(AV$2:AV$100,AW89),999)&gt;=0),AU89, REPLACE(AU89,AV89,IFERROR(FIND(" ",AU89,AV89),999)-AV89,                   INDEX(AU$2:AU$100,AW89)                  ) )</f>
        <v/>
      </c>
      <c r="AY89" s="0" t="n">
        <f aca="false">IFERROR(FIND("f_",LOWER(AX89)),-1)</f>
        <v>-1</v>
      </c>
      <c r="AZ89" s="0" t="n">
        <f aca="false">IF(AY89=-1,-1, VALUE(MID(AX89,AY89+2, IFERROR(FIND(" ",AX89,AY89),999)-AY89-2)))</f>
        <v>-1</v>
      </c>
      <c r="BA89" s="0" t="str">
        <f aca="false">IF(OR(AY89=-1,IFERROR(INDEX(AY$2:AY$100,AZ89),999)&gt;=0),AX89, REPLACE(AX89,AY89,IFERROR(FIND(" ",AX89,AY89),999)-AY89,                   INDEX(AX$2:AX$100,AZ89)                  ) )</f>
        <v/>
      </c>
      <c r="BB89" s="0" t="n">
        <f aca="false">IFERROR(FIND("f_",LOWER(BA89)),-1)</f>
        <v>-1</v>
      </c>
      <c r="BC89" s="0" t="n">
        <f aca="false">IF(BB89=-1,-1, VALUE(MID(BA89,BB89+2, IFERROR(FIND(" ",BA89,BB89),999)-BB89-2)))</f>
        <v>-1</v>
      </c>
      <c r="BD89" s="0" t="str">
        <f aca="false">IF(OR(BB89=-1,IFERROR(INDEX(BB$2:BB$100,BC89),999)&gt;=0),BA89, REPLACE(BA89,BB89,IFERROR(FIND(" ",BA89,BB89),999)-BB89,                   INDEX(BA$2:BA$100,BC89)                  ) )</f>
        <v/>
      </c>
      <c r="BE89" s="0" t="n">
        <f aca="false">IFERROR(FIND("f_",LOWER(BD89)),-1)</f>
        <v>-1</v>
      </c>
      <c r="BF89" s="0" t="n">
        <f aca="false">IF(BE89=-1,-1, VALUE(MID(BD89,BE89+2, IFERROR(FIND(" ",BD89,BE89),999)-BE89-2)))</f>
        <v>-1</v>
      </c>
      <c r="BG89" s="0" t="str">
        <f aca="false">IF(OR(BE89=-1,IFERROR(INDEX(BE$2:BE$100,BF89),999)&gt;=0),BD89, REPLACE(BD89,BE89,IFERROR(FIND(" ",BD89,BE89),999)-BE89,                   INDEX(BD$2:BD$100,BF89)                  ) )</f>
        <v/>
      </c>
      <c r="BH89" s="0" t="n">
        <f aca="false">IFERROR(FIND("f_",LOWER(BG89)),-1)</f>
        <v>-1</v>
      </c>
      <c r="BI89" s="0" t="n">
        <f aca="false">IF(BH89=-1,-1, VALUE(MID(BG89,BH89+2, IFERROR(FIND(" ",BG89,BH89),999)-BH89-2)))</f>
        <v>-1</v>
      </c>
      <c r="BJ89" s="0" t="str">
        <f aca="false">IF(OR(BH89=-1,IFERROR(INDEX(BH$2:BH$100,BI89),999)&gt;=0),BG89, REPLACE(BG89,BH89,IFERROR(FIND(" ",BG89,BH89),999)-BH89,                   INDEX(BG$2:BG$100,BI89)                  ) )</f>
        <v/>
      </c>
      <c r="BK89" s="0" t="n">
        <f aca="false">IFERROR(FIND("f_",LOWER(BJ89)),-1)</f>
        <v>-1</v>
      </c>
      <c r="BL89" s="0" t="n">
        <f aca="false">IF(BK89=-1,-1, VALUE(MID(BJ89,BK89+2, IFERROR(FIND(" ",BJ89,BK89),999)-BK89-2)))</f>
        <v>-1</v>
      </c>
      <c r="BM89" s="0" t="str">
        <f aca="false">IF(OR(BK89=-1,IFERROR(INDEX(BK$2:BK$100,BL89),999)&gt;=0),BJ89, REPLACE(BJ89,BK89,IFERROR(FIND(" ",BJ89,BK89),999)-BK89,                   INDEX(BJ$2:BJ$100,BL89)                  ) )</f>
        <v/>
      </c>
      <c r="BN89" s="0" t="n">
        <f aca="false">IFERROR(FIND("f_",LOWER(BM89)),-1)</f>
        <v>-1</v>
      </c>
      <c r="BO89" s="0" t="n">
        <f aca="false">IF(BN89=-1,-1, VALUE(MID(BM89,BN89+2, IFERROR(FIND(" ",BM89,BN89),999)-BN89-2)))</f>
        <v>-1</v>
      </c>
      <c r="BP89" s="0" t="str">
        <f aca="false">IF(OR(BN89=-1,IFERROR(INDEX(BN$2:BN$100,BO89),999)&gt;=0),BM89, REPLACE(BM89,BN89,IFERROR(FIND(" ",BM89,BN89),999)-BN89,                   INDEX(BM$2:BM$100,BO89)                  ) )</f>
        <v/>
      </c>
      <c r="BQ89" s="0" t="n">
        <f aca="false">IFERROR(FIND("f_",LOWER(BP89)),-1)</f>
        <v>-1</v>
      </c>
      <c r="BR89" s="0" t="n">
        <f aca="false">IF(BQ89=-1,-1, VALUE(MID(BP89,BQ89+2, IFERROR(FIND(" ",BP89,BQ89),999)-BQ89-2)))</f>
        <v>-1</v>
      </c>
      <c r="BS89" s="0" t="str">
        <f aca="false">IF(OR(BQ89=-1,IFERROR(INDEX(BQ$2:BQ$100,BR89),999)&gt;=0),BP89, REPLACE(BP89,BQ89,IFERROR(FIND(" ",BP89,BQ89),999)-BQ89,                   INDEX(BP$2:BP$100,BR89)                  ) )</f>
        <v/>
      </c>
      <c r="BT89" s="0" t="n">
        <f aca="false">IFERROR(FIND("f_",LOWER(BS89)),-1)</f>
        <v>-1</v>
      </c>
      <c r="BU89" s="0" t="n">
        <f aca="false">IF(BT89=-1,-1, VALUE(MID(BS89,BT89+2, IFERROR(FIND(" ",BS89,BT89),999)-BT89-2)))</f>
        <v>-1</v>
      </c>
      <c r="BV89" s="0" t="str">
        <f aca="false">IF(OR(BT89=-1,IFERROR(INDEX(BT$2:BT$100,BU89),999)&gt;=0),BS89, REPLACE(BS89,BT89,IFERROR(FIND(" ",BS89,BT89),999)-BT89,                   INDEX(BS$2:BS$100,BU89)                  ) )</f>
        <v/>
      </c>
      <c r="BW89" s="0" t="n">
        <f aca="false">IFERROR(FIND("f_",LOWER(BV89)),-1)</f>
        <v>-1</v>
      </c>
      <c r="BX89" s="0" t="n">
        <f aca="false">IF(BW89=-1,-1, VALUE(MID(BV89,BW89+2, IFERROR(FIND(" ",BV89,BW89),999)-BW89-2)))</f>
        <v>-1</v>
      </c>
      <c r="BY89" s="0" t="str">
        <f aca="false">IF(OR(BW89=-1,IFERROR(INDEX(BW$2:BW$100,BX89),999)&gt;=0),BV89, REPLACE(BV89,BW89,IFERROR(FIND(" ",BV89,BW89),999)-BW89,                   INDEX(BV$2:BV$100,BX89)                  ) )</f>
        <v/>
      </c>
      <c r="BZ89" s="0" t="n">
        <f aca="false">IFERROR(FIND("f_",LOWER(BY89)),-1)</f>
        <v>-1</v>
      </c>
      <c r="CA89" s="0" t="n">
        <f aca="false">IF(BZ89=-1,-1, VALUE(MID(BY89,BZ89+2, IFERROR(FIND(" ",BY89,BZ89),999)-BZ89-2)))</f>
        <v>-1</v>
      </c>
      <c r="CB89" s="0" t="str">
        <f aca="false">IF(OR(BZ89=-1,IFERROR(INDEX(BZ$2:BZ$100,CA89),999)&gt;=0),BY89, REPLACE(BY89,BZ89,IFERROR(FIND(" ",BY89,BZ89),999)-BZ89,                   INDEX(BY$2:BY$100,CA89)                  ) )</f>
        <v/>
      </c>
      <c r="CC89" s="0" t="n">
        <f aca="false">IFERROR(FIND("f_",LOWER(CB89)),-1)</f>
        <v>-1</v>
      </c>
      <c r="CD89" s="0" t="n">
        <f aca="false">IF(CC89=-1,-1, VALUE(MID(CB89,CC89+2, IFERROR(FIND(" ",CB89,CC89),999)-CC89-2)))</f>
        <v>-1</v>
      </c>
      <c r="CE89" s="0" t="str">
        <f aca="false">IF(OR(CC89=-1,IFERROR(INDEX(CC$2:CC$100,CD89),999)&gt;=0),CB89, REPLACE(CB89,CC89,IFERROR(FIND(" ",CB89,CC89),999)-CC89,                   INDEX(CB$2:CB$100,CD89)                  ) )</f>
        <v/>
      </c>
      <c r="CF89" s="0" t="n">
        <f aca="false">IFERROR(FIND("f_",LOWER(CE89)),-1)</f>
        <v>-1</v>
      </c>
      <c r="CG89" s="0" t="n">
        <f aca="false">IF(CF89=-1,-1, VALUE(MID(CE89,CF89+2, IFERROR(FIND(" ",CE89,CF89),999)-CF89-2)))</f>
        <v>-1</v>
      </c>
      <c r="CH89" s="0" t="str">
        <f aca="false">IF(OR(CF89=-1,IFERROR(INDEX(CF$2:CF$100,CG89),999)&gt;=0),CE89, REPLACE(CE89,CF89,IFERROR(FIND(" ",CE89,CF89),999)-CF89,                   INDEX(CE$2:CE$100,CG89)                  ) )</f>
        <v/>
      </c>
      <c r="CI89" s="0" t="n">
        <f aca="false">IFERROR(FIND("f_",LOWER(CH89)),-1)</f>
        <v>-1</v>
      </c>
      <c r="CJ89" s="0" t="n">
        <f aca="false">IF(CI89=-1,-1, VALUE(MID(CH89,CI89+2, IFERROR(FIND(" ",CH89,CI89),999)-CI89-2)))</f>
        <v>-1</v>
      </c>
      <c r="CK89" s="0" t="str">
        <f aca="false">IF(OR(CI89=-1,IFERROR(INDEX(CI$2:CI$100,CJ89),999)&gt;=0),CH89, REPLACE(CH89,CI89,IFERROR(FIND(" ",CH89,CI89),999)-CI89,                   INDEX(CH$2:CH$100,CJ89)                  ) )</f>
        <v/>
      </c>
      <c r="CL89" s="0" t="n">
        <f aca="false">IFERROR(FIND("f_",LOWER(CK89)),-1)</f>
        <v>-1</v>
      </c>
      <c r="CM89" s="0" t="n">
        <f aca="false">IF(CL89=-1,-1, VALUE(MID(CK89,CL89+2, IFERROR(FIND(" ",CK89,CL89),999)-CL89-2)))</f>
        <v>-1</v>
      </c>
      <c r="CN89" s="0" t="str">
        <f aca="false">IF(OR(CL89=-1,IFERROR(INDEX(CL$2:CL$100,CM89),999)&gt;=0),CK89, REPLACE(CK89,CL89,IFERROR(FIND(" ",CK89,CL89),999)-CL89,                   INDEX(CK$2:CK$100,CM89)                  ) )</f>
        <v/>
      </c>
      <c r="CO89" s="0" t="n">
        <f aca="false">IFERROR(FIND("f_",LOWER(CN89)),-1)</f>
        <v>-1</v>
      </c>
      <c r="CP89" s="0" t="n">
        <f aca="false">IF(CO89=-1,-1, VALUE(MID(CN89,CO89+2, IFERROR(FIND(" ",CN89,CO89),999)-CO89-2)))</f>
        <v>-1</v>
      </c>
      <c r="CQ89" s="0" t="str">
        <f aca="false">IF(OR(CO89=-1,IFERROR(INDEX(CO$2:CO$100,CP89),999)&gt;=0),CN89, REPLACE(CN89,CO89,IFERROR(FIND(" ",CN89,CO89),999)-CO89,                   INDEX(CN$2:CN$100,CP89)                  ) )</f>
        <v/>
      </c>
      <c r="CR89" s="0" t="n">
        <f aca="false">IFERROR(FIND("f_",LOWER(CQ89)),-1)</f>
        <v>-1</v>
      </c>
      <c r="CS89" s="0" t="n">
        <f aca="false">IF(CR89=-1,-1, VALUE(MID(CQ89,CR89+2, IFERROR(FIND(" ",CQ89,CR89),999)-CR89-2)))</f>
        <v>-1</v>
      </c>
      <c r="CT89" s="0" t="str">
        <f aca="false">IF(OR(CR89=-1,IFERROR(INDEX(CR$2:CR$100,CS89),999)&gt;=0),CQ89, REPLACE(CQ89,CR89,IFERROR(FIND(" ",CQ89,CR89),999)-CR89,                   INDEX(CQ$2:CQ$100,CS89)                  ) )</f>
        <v/>
      </c>
      <c r="CU89" s="0" t="n">
        <f aca="false">IFERROR(FIND("f_",LOWER(CT89)),-1)</f>
        <v>-1</v>
      </c>
      <c r="CV89" s="0" t="n">
        <f aca="false">IF(CU89=-1,-1, VALUE(MID(CT89,CU89+2, IFERROR(FIND(" ",CT89,CU89),999)-CU89-2)))</f>
        <v>-1</v>
      </c>
      <c r="CW89" s="0" t="str">
        <f aca="false">IF(OR(CU89=-1,IFERROR(INDEX(CU$2:CU$100,CV89),999)&gt;=0),CT89, REPLACE(CT89,CU89,IFERROR(FIND(" ",CT89,CU89),999)-CU89,                   INDEX(CT$2:CT$100,CV89)                  ) )</f>
        <v/>
      </c>
      <c r="CX89" s="0" t="n">
        <f aca="false">IFERROR(FIND("f_",LOWER(CW89)),-1)</f>
        <v>-1</v>
      </c>
      <c r="CY89" s="0" t="n">
        <f aca="false">IF(CX89=-1,-1, VALUE(MID(CW89,CX89+2, IFERROR(FIND(" ",CW89,CX89),999)-CX89-2)))</f>
        <v>-1</v>
      </c>
      <c r="CZ89" s="0" t="str">
        <f aca="false">IF(OR(CX89=-1,IFERROR(INDEX(CX$2:CX$100,CY89),999)&gt;=0),CW89, REPLACE(CW89,CX89,IFERROR(FIND(" ",CW89,CX89),999)-CX89,                   INDEX(CW$2:CW$100,CY89)                  ) )</f>
        <v/>
      </c>
      <c r="DA89" s="0" t="n">
        <f aca="false">IFERROR(FIND("f_",LOWER(CZ89)),-1)</f>
        <v>-1</v>
      </c>
      <c r="DB89" s="0" t="n">
        <f aca="false">IF(DA89=-1,-1, VALUE(MID(CZ89,DA89+2, IFERROR(FIND(" ",CZ89,DA89),999)-DA89-2)))</f>
        <v>-1</v>
      </c>
      <c r="DC89" s="0" t="str">
        <f aca="false">IF(OR(DA89=-1,IFERROR(INDEX(DA$2:DA$100,DB89),999)&gt;=0),CZ89, REPLACE(CZ89,DA89,IFERROR(FIND(" ",CZ89,DA89),999)-DA89,                   INDEX(CZ$2:CZ$100,DB89)                  ) )</f>
        <v/>
      </c>
    </row>
    <row r="90" customFormat="false" ht="13.8" hidden="false" customHeight="false" outlineLevel="0" collapsed="false">
      <c r="D90" s="1"/>
      <c r="L90" s="0" t="str">
        <f aca="false">DC90</f>
        <v/>
      </c>
      <c r="O90" s="0" t="e">
        <f aca="false">IF(D90="join", E90&amp;"["&amp;G90&amp;"] = "&amp;F90&amp;"["&amp;G90&amp;"]" &amp;IF(H90="",""," ∧ "&amp;E90&amp;"["&amp;H90&amp;"] = "&amp;F90&amp;"["&amp;H90&amp;"]") &amp;IF(I90="",""," ∧ "&amp;E90&amp;"["&amp;I90&amp;"] = "&amp;F90&amp;"["&amp;I90&amp;"]"), NA())</f>
        <v>#N/A</v>
      </c>
      <c r="P90" s="0" t="e">
        <f aca="false">IFERROR(O90,VLOOKUP($D90,Relrows!$A:$E,5,0))</f>
        <v>#N/A</v>
      </c>
      <c r="Q90" s="0" t="e">
        <f aca="false">SUBSTITUTE(SUBSTITUTE(SUBSTITUTE(P90,"parm1",E90),"parm2",F90),"parm3",G90)</f>
        <v>#N/A</v>
      </c>
      <c r="R90" s="0" t="str">
        <f aca="false">IFERROR(VLOOKUP(ROW($A89),$J$2:$Q$100,COLUMN(Q89)-COLUMN(J89)+1,0),"")</f>
        <v/>
      </c>
      <c r="T90" s="0" t="str">
        <f aca="false">R90</f>
        <v/>
      </c>
      <c r="U90" s="0" t="n">
        <f aca="false">IFERROR(FIND("f_",LOWER(T90)),-1)</f>
        <v>-1</v>
      </c>
      <c r="V90" s="0" t="n">
        <f aca="false">IF(U90=-1,-1, VALUE(MID(T90,U90+2, IFERROR(FIND(" ",T90,U90),999)-U90-2)))</f>
        <v>-1</v>
      </c>
      <c r="W90" s="0" t="str">
        <f aca="false">IF(OR(U90=-1,IFERROR(INDEX(U$2:U$100,V90),999)&gt;=0),T90, REPLACE(T90,U90,IFERROR(FIND(" ",T90,U90),999)-U90,                   INDEX(T$2:T$100,V90)                  ) )</f>
        <v/>
      </c>
      <c r="X90" s="0" t="n">
        <f aca="false">IFERROR(FIND("f_",LOWER(W90)),-1)</f>
        <v>-1</v>
      </c>
      <c r="Y90" s="0" t="n">
        <f aca="false">IF(X90=-1,-1, VALUE(MID(W90,X90+2, IFERROR(FIND(" ",W90,X90),999)-X90-2)))</f>
        <v>-1</v>
      </c>
      <c r="Z90" s="0" t="str">
        <f aca="false">IF(OR(X90=-1,IFERROR(INDEX(X$2:X$100,Y90),999)&gt;=0),W90, REPLACE(W90,X90,IFERROR(FIND(" ",W90,X90),999)-X90,                   INDEX(W$2:W$100,Y90)                  ) )</f>
        <v/>
      </c>
      <c r="AA90" s="0" t="n">
        <f aca="false">IFERROR(FIND("f_",LOWER(Z90)),-1)</f>
        <v>-1</v>
      </c>
      <c r="AB90" s="0" t="n">
        <f aca="false">IF(AA90=-1,-1, VALUE(MID(Z90,AA90+2, IFERROR(FIND(" ",Z90,AA90),999)-AA90-2)))</f>
        <v>-1</v>
      </c>
      <c r="AC90" s="0" t="str">
        <f aca="false">IF(OR(AA90=-1,IFERROR(INDEX(AA$2:AA$100,AB90),999)&gt;=0),Z90, REPLACE(Z90,AA90,IFERROR(FIND(" ",Z90,AA90),999)-AA90,                   INDEX(Z$2:Z$100,AB90)                  ) )</f>
        <v/>
      </c>
      <c r="AD90" s="0" t="n">
        <f aca="false">IFERROR(FIND("f_",LOWER(AC90)),-1)</f>
        <v>-1</v>
      </c>
      <c r="AE90" s="0" t="n">
        <f aca="false">IF(AD90=-1,-1, VALUE(MID(AC90,AD90+2, IFERROR(FIND(" ",AC90,AD90),999)-AD90-2)))</f>
        <v>-1</v>
      </c>
      <c r="AF90" s="0" t="str">
        <f aca="false">IF(OR(AD90=-1,IFERROR(INDEX(AD$2:AD$100,AE90),999)&gt;=0),AC90, REPLACE(AC90,AD90,IFERROR(FIND(" ",AC90,AD90),999)-AD90,                   INDEX(AC$2:AC$100,AE90)                  ) )</f>
        <v/>
      </c>
      <c r="AG90" s="0" t="n">
        <f aca="false">IFERROR(FIND("f_",LOWER(AF90)),-1)</f>
        <v>-1</v>
      </c>
      <c r="AH90" s="0" t="n">
        <f aca="false">IF(AG90=-1,-1, VALUE(MID(AF90,AG90+2, IFERROR(FIND(" ",AF90,AG90),999)-AG90-2)))</f>
        <v>-1</v>
      </c>
      <c r="AI90" s="0" t="str">
        <f aca="false">IF(OR(AG90=-1,IFERROR(INDEX(AG$2:AG$100,AH90),999)&gt;=0),AF90, REPLACE(AF90,AG90,IFERROR(FIND(" ",AF90,AG90),999)-AG90,                   INDEX(AF$2:AF$100,AH90)                  ) )</f>
        <v/>
      </c>
      <c r="AJ90" s="0" t="n">
        <f aca="false">IFERROR(FIND("f_",LOWER(AI90)),-1)</f>
        <v>-1</v>
      </c>
      <c r="AK90" s="0" t="n">
        <f aca="false">IF(AJ90=-1,-1, VALUE(MID(AI90,AJ90+2, IFERROR(FIND(" ",AI90,AJ90),999)-AJ90-2)))</f>
        <v>-1</v>
      </c>
      <c r="AL90" s="0" t="str">
        <f aca="false">IF(OR(AJ90=-1,IFERROR(INDEX(AJ$2:AJ$100,AK90),999)&gt;=0),AI90, REPLACE(AI90,AJ90,IFERROR(FIND(" ",AI90,AJ90),999)-AJ90,                   INDEX(AI$2:AI$100,AK90)                  ) )</f>
        <v/>
      </c>
      <c r="AM90" s="0" t="n">
        <f aca="false">IFERROR(FIND("f_",LOWER(AL90)),-1)</f>
        <v>-1</v>
      </c>
      <c r="AN90" s="0" t="n">
        <f aca="false">IF(AM90=-1,-1, VALUE(MID(AL90,AM90+2, IFERROR(FIND(" ",AL90,AM90),999)-AM90-2)))</f>
        <v>-1</v>
      </c>
      <c r="AO90" s="0" t="str">
        <f aca="false">IF(OR(AM90=-1,IFERROR(INDEX(AM$2:AM$100,AN90),999)&gt;=0),AL90, REPLACE(AL90,AM90,IFERROR(FIND(" ",AL90,AM90),999)-AM90,                   INDEX(AL$2:AL$100,AN90)                  ) )</f>
        <v/>
      </c>
      <c r="AP90" s="0" t="n">
        <f aca="false">IFERROR(FIND("f_",LOWER(AO90)),-1)</f>
        <v>-1</v>
      </c>
      <c r="AQ90" s="0" t="n">
        <f aca="false">IF(AP90=-1,-1, VALUE(MID(AO90,AP90+2, IFERROR(FIND(" ",AO90,AP90),999)-AP90-2)))</f>
        <v>-1</v>
      </c>
      <c r="AR90" s="0" t="str">
        <f aca="false">IF(OR(AP90=-1,IFERROR(INDEX(AP$2:AP$100,AQ90),999)&gt;=0),AO90, REPLACE(AO90,AP90,IFERROR(FIND(" ",AO90,AP90),999)-AP90,                   INDEX(AO$2:AO$100,AQ90)                  ) )</f>
        <v/>
      </c>
      <c r="AS90" s="0" t="n">
        <f aca="false">IFERROR(FIND("f_",LOWER(AR90)),-1)</f>
        <v>-1</v>
      </c>
      <c r="AT90" s="0" t="n">
        <f aca="false">IF(AS90=-1,-1, VALUE(MID(AR90,AS90+2, IFERROR(FIND(" ",AR90,AS90),999)-AS90-2)))</f>
        <v>-1</v>
      </c>
      <c r="AU90" s="0" t="str">
        <f aca="false">IF(OR(AS90=-1,IFERROR(INDEX(AS$2:AS$100,AT90),999)&gt;=0),AR90, REPLACE(AR90,AS90,IFERROR(FIND(" ",AR90,AS90),999)-AS90,                   INDEX(AR$2:AR$100,AT90)                  ) )</f>
        <v/>
      </c>
      <c r="AV90" s="0" t="n">
        <f aca="false">IFERROR(FIND("f_",LOWER(AU90)),-1)</f>
        <v>-1</v>
      </c>
      <c r="AW90" s="0" t="n">
        <f aca="false">IF(AV90=-1,-1, VALUE(MID(AU90,AV90+2, IFERROR(FIND(" ",AU90,AV90),999)-AV90-2)))</f>
        <v>-1</v>
      </c>
      <c r="AX90" s="0" t="str">
        <f aca="false">IF(OR(AV90=-1,IFERROR(INDEX(AV$2:AV$100,AW90),999)&gt;=0),AU90, REPLACE(AU90,AV90,IFERROR(FIND(" ",AU90,AV90),999)-AV90,                   INDEX(AU$2:AU$100,AW90)                  ) )</f>
        <v/>
      </c>
      <c r="AY90" s="0" t="n">
        <f aca="false">IFERROR(FIND("f_",LOWER(AX90)),-1)</f>
        <v>-1</v>
      </c>
      <c r="AZ90" s="0" t="n">
        <f aca="false">IF(AY90=-1,-1, VALUE(MID(AX90,AY90+2, IFERROR(FIND(" ",AX90,AY90),999)-AY90-2)))</f>
        <v>-1</v>
      </c>
      <c r="BA90" s="0" t="str">
        <f aca="false">IF(OR(AY90=-1,IFERROR(INDEX(AY$2:AY$100,AZ90),999)&gt;=0),AX90, REPLACE(AX90,AY90,IFERROR(FIND(" ",AX90,AY90),999)-AY90,                   INDEX(AX$2:AX$100,AZ90)                  ) )</f>
        <v/>
      </c>
      <c r="BB90" s="0" t="n">
        <f aca="false">IFERROR(FIND("f_",LOWER(BA90)),-1)</f>
        <v>-1</v>
      </c>
      <c r="BC90" s="0" t="n">
        <f aca="false">IF(BB90=-1,-1, VALUE(MID(BA90,BB90+2, IFERROR(FIND(" ",BA90,BB90),999)-BB90-2)))</f>
        <v>-1</v>
      </c>
      <c r="BD90" s="0" t="str">
        <f aca="false">IF(OR(BB90=-1,IFERROR(INDEX(BB$2:BB$100,BC90),999)&gt;=0),BA90, REPLACE(BA90,BB90,IFERROR(FIND(" ",BA90,BB90),999)-BB90,                   INDEX(BA$2:BA$100,BC90)                  ) )</f>
        <v/>
      </c>
      <c r="BE90" s="0" t="n">
        <f aca="false">IFERROR(FIND("f_",LOWER(BD90)),-1)</f>
        <v>-1</v>
      </c>
      <c r="BF90" s="0" t="n">
        <f aca="false">IF(BE90=-1,-1, VALUE(MID(BD90,BE90+2, IFERROR(FIND(" ",BD90,BE90),999)-BE90-2)))</f>
        <v>-1</v>
      </c>
      <c r="BG90" s="0" t="str">
        <f aca="false">IF(OR(BE90=-1,IFERROR(INDEX(BE$2:BE$100,BF90),999)&gt;=0),BD90, REPLACE(BD90,BE90,IFERROR(FIND(" ",BD90,BE90),999)-BE90,                   INDEX(BD$2:BD$100,BF90)                  ) )</f>
        <v/>
      </c>
      <c r="BH90" s="0" t="n">
        <f aca="false">IFERROR(FIND("f_",LOWER(BG90)),-1)</f>
        <v>-1</v>
      </c>
      <c r="BI90" s="0" t="n">
        <f aca="false">IF(BH90=-1,-1, VALUE(MID(BG90,BH90+2, IFERROR(FIND(" ",BG90,BH90),999)-BH90-2)))</f>
        <v>-1</v>
      </c>
      <c r="BJ90" s="0" t="str">
        <f aca="false">IF(OR(BH90=-1,IFERROR(INDEX(BH$2:BH$100,BI90),999)&gt;=0),BG90, REPLACE(BG90,BH90,IFERROR(FIND(" ",BG90,BH90),999)-BH90,                   INDEX(BG$2:BG$100,BI90)                  ) )</f>
        <v/>
      </c>
      <c r="BK90" s="0" t="n">
        <f aca="false">IFERROR(FIND("f_",LOWER(BJ90)),-1)</f>
        <v>-1</v>
      </c>
      <c r="BL90" s="0" t="n">
        <f aca="false">IF(BK90=-1,-1, VALUE(MID(BJ90,BK90+2, IFERROR(FIND(" ",BJ90,BK90),999)-BK90-2)))</f>
        <v>-1</v>
      </c>
      <c r="BM90" s="0" t="str">
        <f aca="false">IF(OR(BK90=-1,IFERROR(INDEX(BK$2:BK$100,BL90),999)&gt;=0),BJ90, REPLACE(BJ90,BK90,IFERROR(FIND(" ",BJ90,BK90),999)-BK90,                   INDEX(BJ$2:BJ$100,BL90)                  ) )</f>
        <v/>
      </c>
      <c r="BN90" s="0" t="n">
        <f aca="false">IFERROR(FIND("f_",LOWER(BM90)),-1)</f>
        <v>-1</v>
      </c>
      <c r="BO90" s="0" t="n">
        <f aca="false">IF(BN90=-1,-1, VALUE(MID(BM90,BN90+2, IFERROR(FIND(" ",BM90,BN90),999)-BN90-2)))</f>
        <v>-1</v>
      </c>
      <c r="BP90" s="0" t="str">
        <f aca="false">IF(OR(BN90=-1,IFERROR(INDEX(BN$2:BN$100,BO90),999)&gt;=0),BM90, REPLACE(BM90,BN90,IFERROR(FIND(" ",BM90,BN90),999)-BN90,                   INDEX(BM$2:BM$100,BO90)                  ) )</f>
        <v/>
      </c>
      <c r="BQ90" s="0" t="n">
        <f aca="false">IFERROR(FIND("f_",LOWER(BP90)),-1)</f>
        <v>-1</v>
      </c>
      <c r="BR90" s="0" t="n">
        <f aca="false">IF(BQ90=-1,-1, VALUE(MID(BP90,BQ90+2, IFERROR(FIND(" ",BP90,BQ90),999)-BQ90-2)))</f>
        <v>-1</v>
      </c>
      <c r="BS90" s="0" t="str">
        <f aca="false">IF(OR(BQ90=-1,IFERROR(INDEX(BQ$2:BQ$100,BR90),999)&gt;=0),BP90, REPLACE(BP90,BQ90,IFERROR(FIND(" ",BP90,BQ90),999)-BQ90,                   INDEX(BP$2:BP$100,BR90)                  ) )</f>
        <v/>
      </c>
      <c r="BT90" s="0" t="n">
        <f aca="false">IFERROR(FIND("f_",LOWER(BS90)),-1)</f>
        <v>-1</v>
      </c>
      <c r="BU90" s="0" t="n">
        <f aca="false">IF(BT90=-1,-1, VALUE(MID(BS90,BT90+2, IFERROR(FIND(" ",BS90,BT90),999)-BT90-2)))</f>
        <v>-1</v>
      </c>
      <c r="BV90" s="0" t="str">
        <f aca="false">IF(OR(BT90=-1,IFERROR(INDEX(BT$2:BT$100,BU90),999)&gt;=0),BS90, REPLACE(BS90,BT90,IFERROR(FIND(" ",BS90,BT90),999)-BT90,                   INDEX(BS$2:BS$100,BU90)                  ) )</f>
        <v/>
      </c>
      <c r="BW90" s="0" t="n">
        <f aca="false">IFERROR(FIND("f_",LOWER(BV90)),-1)</f>
        <v>-1</v>
      </c>
      <c r="BX90" s="0" t="n">
        <f aca="false">IF(BW90=-1,-1, VALUE(MID(BV90,BW90+2, IFERROR(FIND(" ",BV90,BW90),999)-BW90-2)))</f>
        <v>-1</v>
      </c>
      <c r="BY90" s="0" t="str">
        <f aca="false">IF(OR(BW90=-1,IFERROR(INDEX(BW$2:BW$100,BX90),999)&gt;=0),BV90, REPLACE(BV90,BW90,IFERROR(FIND(" ",BV90,BW90),999)-BW90,                   INDEX(BV$2:BV$100,BX90)                  ) )</f>
        <v/>
      </c>
      <c r="BZ90" s="0" t="n">
        <f aca="false">IFERROR(FIND("f_",LOWER(BY90)),-1)</f>
        <v>-1</v>
      </c>
      <c r="CA90" s="0" t="n">
        <f aca="false">IF(BZ90=-1,-1, VALUE(MID(BY90,BZ90+2, IFERROR(FIND(" ",BY90,BZ90),999)-BZ90-2)))</f>
        <v>-1</v>
      </c>
      <c r="CB90" s="0" t="str">
        <f aca="false">IF(OR(BZ90=-1,IFERROR(INDEX(BZ$2:BZ$100,CA90),999)&gt;=0),BY90, REPLACE(BY90,BZ90,IFERROR(FIND(" ",BY90,BZ90),999)-BZ90,                   INDEX(BY$2:BY$100,CA90)                  ) )</f>
        <v/>
      </c>
      <c r="CC90" s="0" t="n">
        <f aca="false">IFERROR(FIND("f_",LOWER(CB90)),-1)</f>
        <v>-1</v>
      </c>
      <c r="CD90" s="0" t="n">
        <f aca="false">IF(CC90=-1,-1, VALUE(MID(CB90,CC90+2, IFERROR(FIND(" ",CB90,CC90),999)-CC90-2)))</f>
        <v>-1</v>
      </c>
      <c r="CE90" s="0" t="str">
        <f aca="false">IF(OR(CC90=-1,IFERROR(INDEX(CC$2:CC$100,CD90),999)&gt;=0),CB90, REPLACE(CB90,CC90,IFERROR(FIND(" ",CB90,CC90),999)-CC90,                   INDEX(CB$2:CB$100,CD90)                  ) )</f>
        <v/>
      </c>
      <c r="CF90" s="0" t="n">
        <f aca="false">IFERROR(FIND("f_",LOWER(CE90)),-1)</f>
        <v>-1</v>
      </c>
      <c r="CG90" s="0" t="n">
        <f aca="false">IF(CF90=-1,-1, VALUE(MID(CE90,CF90+2, IFERROR(FIND(" ",CE90,CF90),999)-CF90-2)))</f>
        <v>-1</v>
      </c>
      <c r="CH90" s="0" t="str">
        <f aca="false">IF(OR(CF90=-1,IFERROR(INDEX(CF$2:CF$100,CG90),999)&gt;=0),CE90, REPLACE(CE90,CF90,IFERROR(FIND(" ",CE90,CF90),999)-CF90,                   INDEX(CE$2:CE$100,CG90)                  ) )</f>
        <v/>
      </c>
      <c r="CI90" s="0" t="n">
        <f aca="false">IFERROR(FIND("f_",LOWER(CH90)),-1)</f>
        <v>-1</v>
      </c>
      <c r="CJ90" s="0" t="n">
        <f aca="false">IF(CI90=-1,-1, VALUE(MID(CH90,CI90+2, IFERROR(FIND(" ",CH90,CI90),999)-CI90-2)))</f>
        <v>-1</v>
      </c>
      <c r="CK90" s="0" t="str">
        <f aca="false">IF(OR(CI90=-1,IFERROR(INDEX(CI$2:CI$100,CJ90),999)&gt;=0),CH90, REPLACE(CH90,CI90,IFERROR(FIND(" ",CH90,CI90),999)-CI90,                   INDEX(CH$2:CH$100,CJ90)                  ) )</f>
        <v/>
      </c>
      <c r="CL90" s="0" t="n">
        <f aca="false">IFERROR(FIND("f_",LOWER(CK90)),-1)</f>
        <v>-1</v>
      </c>
      <c r="CM90" s="0" t="n">
        <f aca="false">IF(CL90=-1,-1, VALUE(MID(CK90,CL90+2, IFERROR(FIND(" ",CK90,CL90),999)-CL90-2)))</f>
        <v>-1</v>
      </c>
      <c r="CN90" s="0" t="str">
        <f aca="false">IF(OR(CL90=-1,IFERROR(INDEX(CL$2:CL$100,CM90),999)&gt;=0),CK90, REPLACE(CK90,CL90,IFERROR(FIND(" ",CK90,CL90),999)-CL90,                   INDEX(CK$2:CK$100,CM90)                  ) )</f>
        <v/>
      </c>
      <c r="CO90" s="0" t="n">
        <f aca="false">IFERROR(FIND("f_",LOWER(CN90)),-1)</f>
        <v>-1</v>
      </c>
      <c r="CP90" s="0" t="n">
        <f aca="false">IF(CO90=-1,-1, VALUE(MID(CN90,CO90+2, IFERROR(FIND(" ",CN90,CO90),999)-CO90-2)))</f>
        <v>-1</v>
      </c>
      <c r="CQ90" s="0" t="str">
        <f aca="false">IF(OR(CO90=-1,IFERROR(INDEX(CO$2:CO$100,CP90),999)&gt;=0),CN90, REPLACE(CN90,CO90,IFERROR(FIND(" ",CN90,CO90),999)-CO90,                   INDEX(CN$2:CN$100,CP90)                  ) )</f>
        <v/>
      </c>
      <c r="CR90" s="0" t="n">
        <f aca="false">IFERROR(FIND("f_",LOWER(CQ90)),-1)</f>
        <v>-1</v>
      </c>
      <c r="CS90" s="0" t="n">
        <f aca="false">IF(CR90=-1,-1, VALUE(MID(CQ90,CR90+2, IFERROR(FIND(" ",CQ90,CR90),999)-CR90-2)))</f>
        <v>-1</v>
      </c>
      <c r="CT90" s="0" t="str">
        <f aca="false">IF(OR(CR90=-1,IFERROR(INDEX(CR$2:CR$100,CS90),999)&gt;=0),CQ90, REPLACE(CQ90,CR90,IFERROR(FIND(" ",CQ90,CR90),999)-CR90,                   INDEX(CQ$2:CQ$100,CS90)                  ) )</f>
        <v/>
      </c>
      <c r="CU90" s="0" t="n">
        <f aca="false">IFERROR(FIND("f_",LOWER(CT90)),-1)</f>
        <v>-1</v>
      </c>
      <c r="CV90" s="0" t="n">
        <f aca="false">IF(CU90=-1,-1, VALUE(MID(CT90,CU90+2, IFERROR(FIND(" ",CT90,CU90),999)-CU90-2)))</f>
        <v>-1</v>
      </c>
      <c r="CW90" s="0" t="str">
        <f aca="false">IF(OR(CU90=-1,IFERROR(INDEX(CU$2:CU$100,CV90),999)&gt;=0),CT90, REPLACE(CT90,CU90,IFERROR(FIND(" ",CT90,CU90),999)-CU90,                   INDEX(CT$2:CT$100,CV90)                  ) )</f>
        <v/>
      </c>
      <c r="CX90" s="0" t="n">
        <f aca="false">IFERROR(FIND("f_",LOWER(CW90)),-1)</f>
        <v>-1</v>
      </c>
      <c r="CY90" s="0" t="n">
        <f aca="false">IF(CX90=-1,-1, VALUE(MID(CW90,CX90+2, IFERROR(FIND(" ",CW90,CX90),999)-CX90-2)))</f>
        <v>-1</v>
      </c>
      <c r="CZ90" s="0" t="str">
        <f aca="false">IF(OR(CX90=-1,IFERROR(INDEX(CX$2:CX$100,CY90),999)&gt;=0),CW90, REPLACE(CW90,CX90,IFERROR(FIND(" ",CW90,CX90),999)-CX90,                   INDEX(CW$2:CW$100,CY90)                  ) )</f>
        <v/>
      </c>
      <c r="DA90" s="0" t="n">
        <f aca="false">IFERROR(FIND("f_",LOWER(CZ90)),-1)</f>
        <v>-1</v>
      </c>
      <c r="DB90" s="0" t="n">
        <f aca="false">IF(DA90=-1,-1, VALUE(MID(CZ90,DA90+2, IFERROR(FIND(" ",CZ90,DA90),999)-DA90-2)))</f>
        <v>-1</v>
      </c>
      <c r="DC90" s="0" t="str">
        <f aca="false">IF(OR(DA90=-1,IFERROR(INDEX(DA$2:DA$100,DB90),999)&gt;=0),CZ90, REPLACE(CZ90,DA90,IFERROR(FIND(" ",CZ90,DA90),999)-DA90,                   INDEX(CZ$2:CZ$100,DB90)                  ) )</f>
        <v/>
      </c>
    </row>
    <row r="91" customFormat="false" ht="13.8" hidden="false" customHeight="false" outlineLevel="0" collapsed="false">
      <c r="D91" s="1"/>
      <c r="L91" s="0" t="str">
        <f aca="false">DC91</f>
        <v/>
      </c>
      <c r="O91" s="0" t="e">
        <f aca="false">IF(D91="join", E91&amp;"["&amp;G91&amp;"] = "&amp;F91&amp;"["&amp;G91&amp;"]" &amp;IF(H91="",""," ∧ "&amp;E91&amp;"["&amp;H91&amp;"] = "&amp;F91&amp;"["&amp;H91&amp;"]") &amp;IF(I91="",""," ∧ "&amp;E91&amp;"["&amp;I91&amp;"] = "&amp;F91&amp;"["&amp;I91&amp;"]"), NA())</f>
        <v>#N/A</v>
      </c>
      <c r="P91" s="0" t="e">
        <f aca="false">IFERROR(O91,VLOOKUP($D91,Relrows!$A:$E,5,0))</f>
        <v>#N/A</v>
      </c>
      <c r="Q91" s="0" t="e">
        <f aca="false">SUBSTITUTE(SUBSTITUTE(SUBSTITUTE(P91,"parm1",E91),"parm2",F91),"parm3",G91)</f>
        <v>#N/A</v>
      </c>
      <c r="R91" s="0" t="str">
        <f aca="false">IFERROR(VLOOKUP(ROW($A90),$J$2:$Q$100,COLUMN(Q90)-COLUMN(J90)+1,0),"")</f>
        <v/>
      </c>
      <c r="T91" s="0" t="str">
        <f aca="false">R91</f>
        <v/>
      </c>
      <c r="U91" s="0" t="n">
        <f aca="false">IFERROR(FIND("f_",LOWER(T91)),-1)</f>
        <v>-1</v>
      </c>
      <c r="V91" s="0" t="n">
        <f aca="false">IF(U91=-1,-1, VALUE(MID(T91,U91+2, IFERROR(FIND(" ",T91,U91),999)-U91-2)))</f>
        <v>-1</v>
      </c>
      <c r="W91" s="0" t="str">
        <f aca="false">IF(OR(U91=-1,IFERROR(INDEX(U$2:U$100,V91),999)&gt;=0),T91, REPLACE(T91,U91,IFERROR(FIND(" ",T91,U91),999)-U91,                   INDEX(T$2:T$100,V91)                  ) )</f>
        <v/>
      </c>
      <c r="X91" s="0" t="n">
        <f aca="false">IFERROR(FIND("f_",LOWER(W91)),-1)</f>
        <v>-1</v>
      </c>
      <c r="Y91" s="0" t="n">
        <f aca="false">IF(X91=-1,-1, VALUE(MID(W91,X91+2, IFERROR(FIND(" ",W91,X91),999)-X91-2)))</f>
        <v>-1</v>
      </c>
      <c r="Z91" s="0" t="str">
        <f aca="false">IF(OR(X91=-1,IFERROR(INDEX(X$2:X$100,Y91),999)&gt;=0),W91, REPLACE(W91,X91,IFERROR(FIND(" ",W91,X91),999)-X91,                   INDEX(W$2:W$100,Y91)                  ) )</f>
        <v/>
      </c>
      <c r="AA91" s="0" t="n">
        <f aca="false">IFERROR(FIND("f_",LOWER(Z91)),-1)</f>
        <v>-1</v>
      </c>
      <c r="AB91" s="0" t="n">
        <f aca="false">IF(AA91=-1,-1, VALUE(MID(Z91,AA91+2, IFERROR(FIND(" ",Z91,AA91),999)-AA91-2)))</f>
        <v>-1</v>
      </c>
      <c r="AC91" s="0" t="str">
        <f aca="false">IF(OR(AA91=-1,IFERROR(INDEX(AA$2:AA$100,AB91),999)&gt;=0),Z91, REPLACE(Z91,AA91,IFERROR(FIND(" ",Z91,AA91),999)-AA91,                   INDEX(Z$2:Z$100,AB91)                  ) )</f>
        <v/>
      </c>
      <c r="AD91" s="0" t="n">
        <f aca="false">IFERROR(FIND("f_",LOWER(AC91)),-1)</f>
        <v>-1</v>
      </c>
      <c r="AE91" s="0" t="n">
        <f aca="false">IF(AD91=-1,-1, VALUE(MID(AC91,AD91+2, IFERROR(FIND(" ",AC91,AD91),999)-AD91-2)))</f>
        <v>-1</v>
      </c>
      <c r="AF91" s="0" t="str">
        <f aca="false">IF(OR(AD91=-1,IFERROR(INDEX(AD$2:AD$100,AE91),999)&gt;=0),AC91, REPLACE(AC91,AD91,IFERROR(FIND(" ",AC91,AD91),999)-AD91,                   INDEX(AC$2:AC$100,AE91)                  ) )</f>
        <v/>
      </c>
      <c r="AG91" s="0" t="n">
        <f aca="false">IFERROR(FIND("f_",LOWER(AF91)),-1)</f>
        <v>-1</v>
      </c>
      <c r="AH91" s="0" t="n">
        <f aca="false">IF(AG91=-1,-1, VALUE(MID(AF91,AG91+2, IFERROR(FIND(" ",AF91,AG91),999)-AG91-2)))</f>
        <v>-1</v>
      </c>
      <c r="AI91" s="0" t="str">
        <f aca="false">IF(OR(AG91=-1,IFERROR(INDEX(AG$2:AG$100,AH91),999)&gt;=0),AF91, REPLACE(AF91,AG91,IFERROR(FIND(" ",AF91,AG91),999)-AG91,                   INDEX(AF$2:AF$100,AH91)                  ) )</f>
        <v/>
      </c>
      <c r="AJ91" s="0" t="n">
        <f aca="false">IFERROR(FIND("f_",LOWER(AI91)),-1)</f>
        <v>-1</v>
      </c>
      <c r="AK91" s="0" t="n">
        <f aca="false">IF(AJ91=-1,-1, VALUE(MID(AI91,AJ91+2, IFERROR(FIND(" ",AI91,AJ91),999)-AJ91-2)))</f>
        <v>-1</v>
      </c>
      <c r="AL91" s="0" t="str">
        <f aca="false">IF(OR(AJ91=-1,IFERROR(INDEX(AJ$2:AJ$100,AK91),999)&gt;=0),AI91, REPLACE(AI91,AJ91,IFERROR(FIND(" ",AI91,AJ91),999)-AJ91,                   INDEX(AI$2:AI$100,AK91)                  ) )</f>
        <v/>
      </c>
      <c r="AM91" s="0" t="n">
        <f aca="false">IFERROR(FIND("f_",LOWER(AL91)),-1)</f>
        <v>-1</v>
      </c>
      <c r="AN91" s="0" t="n">
        <f aca="false">IF(AM91=-1,-1, VALUE(MID(AL91,AM91+2, IFERROR(FIND(" ",AL91,AM91),999)-AM91-2)))</f>
        <v>-1</v>
      </c>
      <c r="AO91" s="0" t="str">
        <f aca="false">IF(OR(AM91=-1,IFERROR(INDEX(AM$2:AM$100,AN91),999)&gt;=0),AL91, REPLACE(AL91,AM91,IFERROR(FIND(" ",AL91,AM91),999)-AM91,                   INDEX(AL$2:AL$100,AN91)                  ) )</f>
        <v/>
      </c>
      <c r="AP91" s="0" t="n">
        <f aca="false">IFERROR(FIND("f_",LOWER(AO91)),-1)</f>
        <v>-1</v>
      </c>
      <c r="AQ91" s="0" t="n">
        <f aca="false">IF(AP91=-1,-1, VALUE(MID(AO91,AP91+2, IFERROR(FIND(" ",AO91,AP91),999)-AP91-2)))</f>
        <v>-1</v>
      </c>
      <c r="AR91" s="0" t="str">
        <f aca="false">IF(OR(AP91=-1,IFERROR(INDEX(AP$2:AP$100,AQ91),999)&gt;=0),AO91, REPLACE(AO91,AP91,IFERROR(FIND(" ",AO91,AP91),999)-AP91,                   INDEX(AO$2:AO$100,AQ91)                  ) )</f>
        <v/>
      </c>
      <c r="AS91" s="0" t="n">
        <f aca="false">IFERROR(FIND("f_",LOWER(AR91)),-1)</f>
        <v>-1</v>
      </c>
      <c r="AT91" s="0" t="n">
        <f aca="false">IF(AS91=-1,-1, VALUE(MID(AR91,AS91+2, IFERROR(FIND(" ",AR91,AS91),999)-AS91-2)))</f>
        <v>-1</v>
      </c>
      <c r="AU91" s="0" t="str">
        <f aca="false">IF(OR(AS91=-1,IFERROR(INDEX(AS$2:AS$100,AT91),999)&gt;=0),AR91, REPLACE(AR91,AS91,IFERROR(FIND(" ",AR91,AS91),999)-AS91,                   INDEX(AR$2:AR$100,AT91)                  ) )</f>
        <v/>
      </c>
      <c r="AV91" s="0" t="n">
        <f aca="false">IFERROR(FIND("f_",LOWER(AU91)),-1)</f>
        <v>-1</v>
      </c>
      <c r="AW91" s="0" t="n">
        <f aca="false">IF(AV91=-1,-1, VALUE(MID(AU91,AV91+2, IFERROR(FIND(" ",AU91,AV91),999)-AV91-2)))</f>
        <v>-1</v>
      </c>
      <c r="AX91" s="0" t="str">
        <f aca="false">IF(OR(AV91=-1,IFERROR(INDEX(AV$2:AV$100,AW91),999)&gt;=0),AU91, REPLACE(AU91,AV91,IFERROR(FIND(" ",AU91,AV91),999)-AV91,                   INDEX(AU$2:AU$100,AW91)                  ) )</f>
        <v/>
      </c>
      <c r="AY91" s="0" t="n">
        <f aca="false">IFERROR(FIND("f_",LOWER(AX91)),-1)</f>
        <v>-1</v>
      </c>
      <c r="AZ91" s="0" t="n">
        <f aca="false">IF(AY91=-1,-1, VALUE(MID(AX91,AY91+2, IFERROR(FIND(" ",AX91,AY91),999)-AY91-2)))</f>
        <v>-1</v>
      </c>
      <c r="BA91" s="0" t="str">
        <f aca="false">IF(OR(AY91=-1,IFERROR(INDEX(AY$2:AY$100,AZ91),999)&gt;=0),AX91, REPLACE(AX91,AY91,IFERROR(FIND(" ",AX91,AY91),999)-AY91,                   INDEX(AX$2:AX$100,AZ91)                  ) )</f>
        <v/>
      </c>
      <c r="BB91" s="0" t="n">
        <f aca="false">IFERROR(FIND("f_",LOWER(BA91)),-1)</f>
        <v>-1</v>
      </c>
      <c r="BC91" s="0" t="n">
        <f aca="false">IF(BB91=-1,-1, VALUE(MID(BA91,BB91+2, IFERROR(FIND(" ",BA91,BB91),999)-BB91-2)))</f>
        <v>-1</v>
      </c>
      <c r="BD91" s="0" t="str">
        <f aca="false">IF(OR(BB91=-1,IFERROR(INDEX(BB$2:BB$100,BC91),999)&gt;=0),BA91, REPLACE(BA91,BB91,IFERROR(FIND(" ",BA91,BB91),999)-BB91,                   INDEX(BA$2:BA$100,BC91)                  ) )</f>
        <v/>
      </c>
      <c r="BE91" s="0" t="n">
        <f aca="false">IFERROR(FIND("f_",LOWER(BD91)),-1)</f>
        <v>-1</v>
      </c>
      <c r="BF91" s="0" t="n">
        <f aca="false">IF(BE91=-1,-1, VALUE(MID(BD91,BE91+2, IFERROR(FIND(" ",BD91,BE91),999)-BE91-2)))</f>
        <v>-1</v>
      </c>
      <c r="BG91" s="0" t="str">
        <f aca="false">IF(OR(BE91=-1,IFERROR(INDEX(BE$2:BE$100,BF91),999)&gt;=0),BD91, REPLACE(BD91,BE91,IFERROR(FIND(" ",BD91,BE91),999)-BE91,                   INDEX(BD$2:BD$100,BF91)                  ) )</f>
        <v/>
      </c>
      <c r="BH91" s="0" t="n">
        <f aca="false">IFERROR(FIND("f_",LOWER(BG91)),-1)</f>
        <v>-1</v>
      </c>
      <c r="BI91" s="0" t="n">
        <f aca="false">IF(BH91=-1,-1, VALUE(MID(BG91,BH91+2, IFERROR(FIND(" ",BG91,BH91),999)-BH91-2)))</f>
        <v>-1</v>
      </c>
      <c r="BJ91" s="0" t="str">
        <f aca="false">IF(OR(BH91=-1,IFERROR(INDEX(BH$2:BH$100,BI91),999)&gt;=0),BG91, REPLACE(BG91,BH91,IFERROR(FIND(" ",BG91,BH91),999)-BH91,                   INDEX(BG$2:BG$100,BI91)                  ) )</f>
        <v/>
      </c>
      <c r="BK91" s="0" t="n">
        <f aca="false">IFERROR(FIND("f_",LOWER(BJ91)),-1)</f>
        <v>-1</v>
      </c>
      <c r="BL91" s="0" t="n">
        <f aca="false">IF(BK91=-1,-1, VALUE(MID(BJ91,BK91+2, IFERROR(FIND(" ",BJ91,BK91),999)-BK91-2)))</f>
        <v>-1</v>
      </c>
      <c r="BM91" s="0" t="str">
        <f aca="false">IF(OR(BK91=-1,IFERROR(INDEX(BK$2:BK$100,BL91),999)&gt;=0),BJ91, REPLACE(BJ91,BK91,IFERROR(FIND(" ",BJ91,BK91),999)-BK91,                   INDEX(BJ$2:BJ$100,BL91)                  ) )</f>
        <v/>
      </c>
      <c r="BN91" s="0" t="n">
        <f aca="false">IFERROR(FIND("f_",LOWER(BM91)),-1)</f>
        <v>-1</v>
      </c>
      <c r="BO91" s="0" t="n">
        <f aca="false">IF(BN91=-1,-1, VALUE(MID(BM91,BN91+2, IFERROR(FIND(" ",BM91,BN91),999)-BN91-2)))</f>
        <v>-1</v>
      </c>
      <c r="BP91" s="0" t="str">
        <f aca="false">IF(OR(BN91=-1,IFERROR(INDEX(BN$2:BN$100,BO91),999)&gt;=0),BM91, REPLACE(BM91,BN91,IFERROR(FIND(" ",BM91,BN91),999)-BN91,                   INDEX(BM$2:BM$100,BO91)                  ) )</f>
        <v/>
      </c>
      <c r="BQ91" s="0" t="n">
        <f aca="false">IFERROR(FIND("f_",LOWER(BP91)),-1)</f>
        <v>-1</v>
      </c>
      <c r="BR91" s="0" t="n">
        <f aca="false">IF(BQ91=-1,-1, VALUE(MID(BP91,BQ91+2, IFERROR(FIND(" ",BP91,BQ91),999)-BQ91-2)))</f>
        <v>-1</v>
      </c>
      <c r="BS91" s="0" t="str">
        <f aca="false">IF(OR(BQ91=-1,IFERROR(INDEX(BQ$2:BQ$100,BR91),999)&gt;=0),BP91, REPLACE(BP91,BQ91,IFERROR(FIND(" ",BP91,BQ91),999)-BQ91,                   INDEX(BP$2:BP$100,BR91)                  ) )</f>
        <v/>
      </c>
      <c r="BT91" s="0" t="n">
        <f aca="false">IFERROR(FIND("f_",LOWER(BS91)),-1)</f>
        <v>-1</v>
      </c>
      <c r="BU91" s="0" t="n">
        <f aca="false">IF(BT91=-1,-1, VALUE(MID(BS91,BT91+2, IFERROR(FIND(" ",BS91,BT91),999)-BT91-2)))</f>
        <v>-1</v>
      </c>
      <c r="BV91" s="0" t="str">
        <f aca="false">IF(OR(BT91=-1,IFERROR(INDEX(BT$2:BT$100,BU91),999)&gt;=0),BS91, REPLACE(BS91,BT91,IFERROR(FIND(" ",BS91,BT91),999)-BT91,                   INDEX(BS$2:BS$100,BU91)                  ) )</f>
        <v/>
      </c>
      <c r="BW91" s="0" t="n">
        <f aca="false">IFERROR(FIND("f_",LOWER(BV91)),-1)</f>
        <v>-1</v>
      </c>
      <c r="BX91" s="0" t="n">
        <f aca="false">IF(BW91=-1,-1, VALUE(MID(BV91,BW91+2, IFERROR(FIND(" ",BV91,BW91),999)-BW91-2)))</f>
        <v>-1</v>
      </c>
      <c r="BY91" s="0" t="str">
        <f aca="false">IF(OR(BW91=-1,IFERROR(INDEX(BW$2:BW$100,BX91),999)&gt;=0),BV91, REPLACE(BV91,BW91,IFERROR(FIND(" ",BV91,BW91),999)-BW91,                   INDEX(BV$2:BV$100,BX91)                  ) )</f>
        <v/>
      </c>
      <c r="BZ91" s="0" t="n">
        <f aca="false">IFERROR(FIND("f_",LOWER(BY91)),-1)</f>
        <v>-1</v>
      </c>
      <c r="CA91" s="0" t="n">
        <f aca="false">IF(BZ91=-1,-1, VALUE(MID(BY91,BZ91+2, IFERROR(FIND(" ",BY91,BZ91),999)-BZ91-2)))</f>
        <v>-1</v>
      </c>
      <c r="CB91" s="0" t="str">
        <f aca="false">IF(OR(BZ91=-1,IFERROR(INDEX(BZ$2:BZ$100,CA91),999)&gt;=0),BY91, REPLACE(BY91,BZ91,IFERROR(FIND(" ",BY91,BZ91),999)-BZ91,                   INDEX(BY$2:BY$100,CA91)                  ) )</f>
        <v/>
      </c>
      <c r="CC91" s="0" t="n">
        <f aca="false">IFERROR(FIND("f_",LOWER(CB91)),-1)</f>
        <v>-1</v>
      </c>
      <c r="CD91" s="0" t="n">
        <f aca="false">IF(CC91=-1,-1, VALUE(MID(CB91,CC91+2, IFERROR(FIND(" ",CB91,CC91),999)-CC91-2)))</f>
        <v>-1</v>
      </c>
      <c r="CE91" s="0" t="str">
        <f aca="false">IF(OR(CC91=-1,IFERROR(INDEX(CC$2:CC$100,CD91),999)&gt;=0),CB91, REPLACE(CB91,CC91,IFERROR(FIND(" ",CB91,CC91),999)-CC91,                   INDEX(CB$2:CB$100,CD91)                  ) )</f>
        <v/>
      </c>
      <c r="CF91" s="0" t="n">
        <f aca="false">IFERROR(FIND("f_",LOWER(CE91)),-1)</f>
        <v>-1</v>
      </c>
      <c r="CG91" s="0" t="n">
        <f aca="false">IF(CF91=-1,-1, VALUE(MID(CE91,CF91+2, IFERROR(FIND(" ",CE91,CF91),999)-CF91-2)))</f>
        <v>-1</v>
      </c>
      <c r="CH91" s="0" t="str">
        <f aca="false">IF(OR(CF91=-1,IFERROR(INDEX(CF$2:CF$100,CG91),999)&gt;=0),CE91, REPLACE(CE91,CF91,IFERROR(FIND(" ",CE91,CF91),999)-CF91,                   INDEX(CE$2:CE$100,CG91)                  ) )</f>
        <v/>
      </c>
      <c r="CI91" s="0" t="n">
        <f aca="false">IFERROR(FIND("f_",LOWER(CH91)),-1)</f>
        <v>-1</v>
      </c>
      <c r="CJ91" s="0" t="n">
        <f aca="false">IF(CI91=-1,-1, VALUE(MID(CH91,CI91+2, IFERROR(FIND(" ",CH91,CI91),999)-CI91-2)))</f>
        <v>-1</v>
      </c>
      <c r="CK91" s="0" t="str">
        <f aca="false">IF(OR(CI91=-1,IFERROR(INDEX(CI$2:CI$100,CJ91),999)&gt;=0),CH91, REPLACE(CH91,CI91,IFERROR(FIND(" ",CH91,CI91),999)-CI91,                   INDEX(CH$2:CH$100,CJ91)                  ) )</f>
        <v/>
      </c>
      <c r="CL91" s="0" t="n">
        <f aca="false">IFERROR(FIND("f_",LOWER(CK91)),-1)</f>
        <v>-1</v>
      </c>
      <c r="CM91" s="0" t="n">
        <f aca="false">IF(CL91=-1,-1, VALUE(MID(CK91,CL91+2, IFERROR(FIND(" ",CK91,CL91),999)-CL91-2)))</f>
        <v>-1</v>
      </c>
      <c r="CN91" s="0" t="str">
        <f aca="false">IF(OR(CL91=-1,IFERROR(INDEX(CL$2:CL$100,CM91),999)&gt;=0),CK91, REPLACE(CK91,CL91,IFERROR(FIND(" ",CK91,CL91),999)-CL91,                   INDEX(CK$2:CK$100,CM91)                  ) )</f>
        <v/>
      </c>
      <c r="CO91" s="0" t="n">
        <f aca="false">IFERROR(FIND("f_",LOWER(CN91)),-1)</f>
        <v>-1</v>
      </c>
      <c r="CP91" s="0" t="n">
        <f aca="false">IF(CO91=-1,-1, VALUE(MID(CN91,CO91+2, IFERROR(FIND(" ",CN91,CO91),999)-CO91-2)))</f>
        <v>-1</v>
      </c>
      <c r="CQ91" s="0" t="str">
        <f aca="false">IF(OR(CO91=-1,IFERROR(INDEX(CO$2:CO$100,CP91),999)&gt;=0),CN91, REPLACE(CN91,CO91,IFERROR(FIND(" ",CN91,CO91),999)-CO91,                   INDEX(CN$2:CN$100,CP91)                  ) )</f>
        <v/>
      </c>
      <c r="CR91" s="0" t="n">
        <f aca="false">IFERROR(FIND("f_",LOWER(CQ91)),-1)</f>
        <v>-1</v>
      </c>
      <c r="CS91" s="0" t="n">
        <f aca="false">IF(CR91=-1,-1, VALUE(MID(CQ91,CR91+2, IFERROR(FIND(" ",CQ91,CR91),999)-CR91-2)))</f>
        <v>-1</v>
      </c>
      <c r="CT91" s="0" t="str">
        <f aca="false">IF(OR(CR91=-1,IFERROR(INDEX(CR$2:CR$100,CS91),999)&gt;=0),CQ91, REPLACE(CQ91,CR91,IFERROR(FIND(" ",CQ91,CR91),999)-CR91,                   INDEX(CQ$2:CQ$100,CS91)                  ) )</f>
        <v/>
      </c>
      <c r="CU91" s="0" t="n">
        <f aca="false">IFERROR(FIND("f_",LOWER(CT91)),-1)</f>
        <v>-1</v>
      </c>
      <c r="CV91" s="0" t="n">
        <f aca="false">IF(CU91=-1,-1, VALUE(MID(CT91,CU91+2, IFERROR(FIND(" ",CT91,CU91),999)-CU91-2)))</f>
        <v>-1</v>
      </c>
      <c r="CW91" s="0" t="str">
        <f aca="false">IF(OR(CU91=-1,IFERROR(INDEX(CU$2:CU$100,CV91),999)&gt;=0),CT91, REPLACE(CT91,CU91,IFERROR(FIND(" ",CT91,CU91),999)-CU91,                   INDEX(CT$2:CT$100,CV91)                  ) )</f>
        <v/>
      </c>
      <c r="CX91" s="0" t="n">
        <f aca="false">IFERROR(FIND("f_",LOWER(CW91)),-1)</f>
        <v>-1</v>
      </c>
      <c r="CY91" s="0" t="n">
        <f aca="false">IF(CX91=-1,-1, VALUE(MID(CW91,CX91+2, IFERROR(FIND(" ",CW91,CX91),999)-CX91-2)))</f>
        <v>-1</v>
      </c>
      <c r="CZ91" s="0" t="str">
        <f aca="false">IF(OR(CX91=-1,IFERROR(INDEX(CX$2:CX$100,CY91),999)&gt;=0),CW91, REPLACE(CW91,CX91,IFERROR(FIND(" ",CW91,CX91),999)-CX91,                   INDEX(CW$2:CW$100,CY91)                  ) )</f>
        <v/>
      </c>
      <c r="DA91" s="0" t="n">
        <f aca="false">IFERROR(FIND("f_",LOWER(CZ91)),-1)</f>
        <v>-1</v>
      </c>
      <c r="DB91" s="0" t="n">
        <f aca="false">IF(DA91=-1,-1, VALUE(MID(CZ91,DA91+2, IFERROR(FIND(" ",CZ91,DA91),999)-DA91-2)))</f>
        <v>-1</v>
      </c>
      <c r="DC91" s="0" t="str">
        <f aca="false">IF(OR(DA91=-1,IFERROR(INDEX(DA$2:DA$100,DB91),999)&gt;=0),CZ91, REPLACE(CZ91,DA91,IFERROR(FIND(" ",CZ91,DA91),999)-DA91,                   INDEX(CZ$2:CZ$100,DB91)                  ) )</f>
        <v/>
      </c>
    </row>
    <row r="92" customFormat="false" ht="13.8" hidden="false" customHeight="false" outlineLevel="0" collapsed="false">
      <c r="D92" s="1"/>
      <c r="L92" s="0" t="str">
        <f aca="false">DC92</f>
        <v/>
      </c>
      <c r="O92" s="0" t="e">
        <f aca="false">IF(D92="join", E92&amp;"["&amp;G92&amp;"] = "&amp;F92&amp;"["&amp;G92&amp;"]" &amp;IF(H92="",""," ∧ "&amp;E92&amp;"["&amp;H92&amp;"] = "&amp;F92&amp;"["&amp;H92&amp;"]") &amp;IF(I92="",""," ∧ "&amp;E92&amp;"["&amp;I92&amp;"] = "&amp;F92&amp;"["&amp;I92&amp;"]"), NA())</f>
        <v>#N/A</v>
      </c>
      <c r="P92" s="0" t="e">
        <f aca="false">IFERROR(O92,VLOOKUP($D92,Relrows!$A:$E,5,0))</f>
        <v>#N/A</v>
      </c>
      <c r="Q92" s="0" t="e">
        <f aca="false">SUBSTITUTE(SUBSTITUTE(SUBSTITUTE(P92,"parm1",E92),"parm2",F92),"parm3",G92)</f>
        <v>#N/A</v>
      </c>
      <c r="R92" s="0" t="str">
        <f aca="false">IFERROR(VLOOKUP(ROW($A91),$J$2:$Q$100,COLUMN(Q91)-COLUMN(J91)+1,0),"")</f>
        <v/>
      </c>
      <c r="T92" s="0" t="str">
        <f aca="false">R92</f>
        <v/>
      </c>
      <c r="U92" s="0" t="n">
        <f aca="false">IFERROR(FIND("f_",LOWER(T92)),-1)</f>
        <v>-1</v>
      </c>
      <c r="V92" s="0" t="n">
        <f aca="false">IF(U92=-1,-1, VALUE(MID(T92,U92+2, IFERROR(FIND(" ",T92,U92),999)-U92-2)))</f>
        <v>-1</v>
      </c>
      <c r="W92" s="0" t="str">
        <f aca="false">IF(OR(U92=-1,IFERROR(INDEX(U$2:U$100,V92),999)&gt;=0),T92, REPLACE(T92,U92,IFERROR(FIND(" ",T92,U92),999)-U92,                   INDEX(T$2:T$100,V92)                  ) )</f>
        <v/>
      </c>
      <c r="X92" s="0" t="n">
        <f aca="false">IFERROR(FIND("f_",LOWER(W92)),-1)</f>
        <v>-1</v>
      </c>
      <c r="Y92" s="0" t="n">
        <f aca="false">IF(X92=-1,-1, VALUE(MID(W92,X92+2, IFERROR(FIND(" ",W92,X92),999)-X92-2)))</f>
        <v>-1</v>
      </c>
      <c r="Z92" s="0" t="str">
        <f aca="false">IF(OR(X92=-1,IFERROR(INDEX(X$2:X$100,Y92),999)&gt;=0),W92, REPLACE(W92,X92,IFERROR(FIND(" ",W92,X92),999)-X92,                   INDEX(W$2:W$100,Y92)                  ) )</f>
        <v/>
      </c>
      <c r="AA92" s="0" t="n">
        <f aca="false">IFERROR(FIND("f_",LOWER(Z92)),-1)</f>
        <v>-1</v>
      </c>
      <c r="AB92" s="0" t="n">
        <f aca="false">IF(AA92=-1,-1, VALUE(MID(Z92,AA92+2, IFERROR(FIND(" ",Z92,AA92),999)-AA92-2)))</f>
        <v>-1</v>
      </c>
      <c r="AC92" s="0" t="str">
        <f aca="false">IF(OR(AA92=-1,IFERROR(INDEX(AA$2:AA$100,AB92),999)&gt;=0),Z92, REPLACE(Z92,AA92,IFERROR(FIND(" ",Z92,AA92),999)-AA92,                   INDEX(Z$2:Z$100,AB92)                  ) )</f>
        <v/>
      </c>
      <c r="AD92" s="0" t="n">
        <f aca="false">IFERROR(FIND("f_",LOWER(AC92)),-1)</f>
        <v>-1</v>
      </c>
      <c r="AE92" s="0" t="n">
        <f aca="false">IF(AD92=-1,-1, VALUE(MID(AC92,AD92+2, IFERROR(FIND(" ",AC92,AD92),999)-AD92-2)))</f>
        <v>-1</v>
      </c>
      <c r="AF92" s="0" t="str">
        <f aca="false">IF(OR(AD92=-1,IFERROR(INDEX(AD$2:AD$100,AE92),999)&gt;=0),AC92, REPLACE(AC92,AD92,IFERROR(FIND(" ",AC92,AD92),999)-AD92,                   INDEX(AC$2:AC$100,AE92)                  ) )</f>
        <v/>
      </c>
      <c r="AG92" s="0" t="n">
        <f aca="false">IFERROR(FIND("f_",LOWER(AF92)),-1)</f>
        <v>-1</v>
      </c>
      <c r="AH92" s="0" t="n">
        <f aca="false">IF(AG92=-1,-1, VALUE(MID(AF92,AG92+2, IFERROR(FIND(" ",AF92,AG92),999)-AG92-2)))</f>
        <v>-1</v>
      </c>
      <c r="AI92" s="0" t="str">
        <f aca="false">IF(OR(AG92=-1,IFERROR(INDEX(AG$2:AG$100,AH92),999)&gt;=0),AF92, REPLACE(AF92,AG92,IFERROR(FIND(" ",AF92,AG92),999)-AG92,                   INDEX(AF$2:AF$100,AH92)                  ) )</f>
        <v/>
      </c>
      <c r="AJ92" s="0" t="n">
        <f aca="false">IFERROR(FIND("f_",LOWER(AI92)),-1)</f>
        <v>-1</v>
      </c>
      <c r="AK92" s="0" t="n">
        <f aca="false">IF(AJ92=-1,-1, VALUE(MID(AI92,AJ92+2, IFERROR(FIND(" ",AI92,AJ92),999)-AJ92-2)))</f>
        <v>-1</v>
      </c>
      <c r="AL92" s="0" t="str">
        <f aca="false">IF(OR(AJ92=-1,IFERROR(INDEX(AJ$2:AJ$100,AK92),999)&gt;=0),AI92, REPLACE(AI92,AJ92,IFERROR(FIND(" ",AI92,AJ92),999)-AJ92,                   INDEX(AI$2:AI$100,AK92)                  ) )</f>
        <v/>
      </c>
      <c r="AM92" s="0" t="n">
        <f aca="false">IFERROR(FIND("f_",LOWER(AL92)),-1)</f>
        <v>-1</v>
      </c>
      <c r="AN92" s="0" t="n">
        <f aca="false">IF(AM92=-1,-1, VALUE(MID(AL92,AM92+2, IFERROR(FIND(" ",AL92,AM92),999)-AM92-2)))</f>
        <v>-1</v>
      </c>
      <c r="AO92" s="0" t="str">
        <f aca="false">IF(OR(AM92=-1,IFERROR(INDEX(AM$2:AM$100,AN92),999)&gt;=0),AL92, REPLACE(AL92,AM92,IFERROR(FIND(" ",AL92,AM92),999)-AM92,                   INDEX(AL$2:AL$100,AN92)                  ) )</f>
        <v/>
      </c>
      <c r="AP92" s="0" t="n">
        <f aca="false">IFERROR(FIND("f_",LOWER(AO92)),-1)</f>
        <v>-1</v>
      </c>
      <c r="AQ92" s="0" t="n">
        <f aca="false">IF(AP92=-1,-1, VALUE(MID(AO92,AP92+2, IFERROR(FIND(" ",AO92,AP92),999)-AP92-2)))</f>
        <v>-1</v>
      </c>
      <c r="AR92" s="0" t="str">
        <f aca="false">IF(OR(AP92=-1,IFERROR(INDEX(AP$2:AP$100,AQ92),999)&gt;=0),AO92, REPLACE(AO92,AP92,IFERROR(FIND(" ",AO92,AP92),999)-AP92,                   INDEX(AO$2:AO$100,AQ92)                  ) )</f>
        <v/>
      </c>
      <c r="AS92" s="0" t="n">
        <f aca="false">IFERROR(FIND("f_",LOWER(AR92)),-1)</f>
        <v>-1</v>
      </c>
      <c r="AT92" s="0" t="n">
        <f aca="false">IF(AS92=-1,-1, VALUE(MID(AR92,AS92+2, IFERROR(FIND(" ",AR92,AS92),999)-AS92-2)))</f>
        <v>-1</v>
      </c>
      <c r="AU92" s="0" t="str">
        <f aca="false">IF(OR(AS92=-1,IFERROR(INDEX(AS$2:AS$100,AT92),999)&gt;=0),AR92, REPLACE(AR92,AS92,IFERROR(FIND(" ",AR92,AS92),999)-AS92,                   INDEX(AR$2:AR$100,AT92)                  ) )</f>
        <v/>
      </c>
      <c r="AV92" s="0" t="n">
        <f aca="false">IFERROR(FIND("f_",LOWER(AU92)),-1)</f>
        <v>-1</v>
      </c>
      <c r="AW92" s="0" t="n">
        <f aca="false">IF(AV92=-1,-1, VALUE(MID(AU92,AV92+2, IFERROR(FIND(" ",AU92,AV92),999)-AV92-2)))</f>
        <v>-1</v>
      </c>
      <c r="AX92" s="0" t="str">
        <f aca="false">IF(OR(AV92=-1,IFERROR(INDEX(AV$2:AV$100,AW92),999)&gt;=0),AU92, REPLACE(AU92,AV92,IFERROR(FIND(" ",AU92,AV92),999)-AV92,                   INDEX(AU$2:AU$100,AW92)                  ) )</f>
        <v/>
      </c>
      <c r="AY92" s="0" t="n">
        <f aca="false">IFERROR(FIND("f_",LOWER(AX92)),-1)</f>
        <v>-1</v>
      </c>
      <c r="AZ92" s="0" t="n">
        <f aca="false">IF(AY92=-1,-1, VALUE(MID(AX92,AY92+2, IFERROR(FIND(" ",AX92,AY92),999)-AY92-2)))</f>
        <v>-1</v>
      </c>
      <c r="BA92" s="0" t="str">
        <f aca="false">IF(OR(AY92=-1,IFERROR(INDEX(AY$2:AY$100,AZ92),999)&gt;=0),AX92, REPLACE(AX92,AY92,IFERROR(FIND(" ",AX92,AY92),999)-AY92,                   INDEX(AX$2:AX$100,AZ92)                  ) )</f>
        <v/>
      </c>
      <c r="BB92" s="0" t="n">
        <f aca="false">IFERROR(FIND("f_",LOWER(BA92)),-1)</f>
        <v>-1</v>
      </c>
      <c r="BC92" s="0" t="n">
        <f aca="false">IF(BB92=-1,-1, VALUE(MID(BA92,BB92+2, IFERROR(FIND(" ",BA92,BB92),999)-BB92-2)))</f>
        <v>-1</v>
      </c>
      <c r="BD92" s="0" t="str">
        <f aca="false">IF(OR(BB92=-1,IFERROR(INDEX(BB$2:BB$100,BC92),999)&gt;=0),BA92, REPLACE(BA92,BB92,IFERROR(FIND(" ",BA92,BB92),999)-BB92,                   INDEX(BA$2:BA$100,BC92)                  ) )</f>
        <v/>
      </c>
      <c r="BE92" s="0" t="n">
        <f aca="false">IFERROR(FIND("f_",LOWER(BD92)),-1)</f>
        <v>-1</v>
      </c>
      <c r="BF92" s="0" t="n">
        <f aca="false">IF(BE92=-1,-1, VALUE(MID(BD92,BE92+2, IFERROR(FIND(" ",BD92,BE92),999)-BE92-2)))</f>
        <v>-1</v>
      </c>
      <c r="BG92" s="0" t="str">
        <f aca="false">IF(OR(BE92=-1,IFERROR(INDEX(BE$2:BE$100,BF92),999)&gt;=0),BD92, REPLACE(BD92,BE92,IFERROR(FIND(" ",BD92,BE92),999)-BE92,                   INDEX(BD$2:BD$100,BF92)                  ) )</f>
        <v/>
      </c>
      <c r="BH92" s="0" t="n">
        <f aca="false">IFERROR(FIND("f_",LOWER(BG92)),-1)</f>
        <v>-1</v>
      </c>
      <c r="BI92" s="0" t="n">
        <f aca="false">IF(BH92=-1,-1, VALUE(MID(BG92,BH92+2, IFERROR(FIND(" ",BG92,BH92),999)-BH92-2)))</f>
        <v>-1</v>
      </c>
      <c r="BJ92" s="0" t="str">
        <f aca="false">IF(OR(BH92=-1,IFERROR(INDEX(BH$2:BH$100,BI92),999)&gt;=0),BG92, REPLACE(BG92,BH92,IFERROR(FIND(" ",BG92,BH92),999)-BH92,                   INDEX(BG$2:BG$100,BI92)                  ) )</f>
        <v/>
      </c>
      <c r="BK92" s="0" t="n">
        <f aca="false">IFERROR(FIND("f_",LOWER(BJ92)),-1)</f>
        <v>-1</v>
      </c>
      <c r="BL92" s="0" t="n">
        <f aca="false">IF(BK92=-1,-1, VALUE(MID(BJ92,BK92+2, IFERROR(FIND(" ",BJ92,BK92),999)-BK92-2)))</f>
        <v>-1</v>
      </c>
      <c r="BM92" s="0" t="str">
        <f aca="false">IF(OR(BK92=-1,IFERROR(INDEX(BK$2:BK$100,BL92),999)&gt;=0),BJ92, REPLACE(BJ92,BK92,IFERROR(FIND(" ",BJ92,BK92),999)-BK92,                   INDEX(BJ$2:BJ$100,BL92)                  ) )</f>
        <v/>
      </c>
      <c r="BN92" s="0" t="n">
        <f aca="false">IFERROR(FIND("f_",LOWER(BM92)),-1)</f>
        <v>-1</v>
      </c>
      <c r="BO92" s="0" t="n">
        <f aca="false">IF(BN92=-1,-1, VALUE(MID(BM92,BN92+2, IFERROR(FIND(" ",BM92,BN92),999)-BN92-2)))</f>
        <v>-1</v>
      </c>
      <c r="BP92" s="0" t="str">
        <f aca="false">IF(OR(BN92=-1,IFERROR(INDEX(BN$2:BN$100,BO92),999)&gt;=0),BM92, REPLACE(BM92,BN92,IFERROR(FIND(" ",BM92,BN92),999)-BN92,                   INDEX(BM$2:BM$100,BO92)                  ) )</f>
        <v/>
      </c>
      <c r="BQ92" s="0" t="n">
        <f aca="false">IFERROR(FIND("f_",LOWER(BP92)),-1)</f>
        <v>-1</v>
      </c>
      <c r="BR92" s="0" t="n">
        <f aca="false">IF(BQ92=-1,-1, VALUE(MID(BP92,BQ92+2, IFERROR(FIND(" ",BP92,BQ92),999)-BQ92-2)))</f>
        <v>-1</v>
      </c>
      <c r="BS92" s="0" t="str">
        <f aca="false">IF(OR(BQ92=-1,IFERROR(INDEX(BQ$2:BQ$100,BR92),999)&gt;=0),BP92, REPLACE(BP92,BQ92,IFERROR(FIND(" ",BP92,BQ92),999)-BQ92,                   INDEX(BP$2:BP$100,BR92)                  ) )</f>
        <v/>
      </c>
      <c r="BT92" s="0" t="n">
        <f aca="false">IFERROR(FIND("f_",LOWER(BS92)),-1)</f>
        <v>-1</v>
      </c>
      <c r="BU92" s="0" t="n">
        <f aca="false">IF(BT92=-1,-1, VALUE(MID(BS92,BT92+2, IFERROR(FIND(" ",BS92,BT92),999)-BT92-2)))</f>
        <v>-1</v>
      </c>
      <c r="BV92" s="0" t="str">
        <f aca="false">IF(OR(BT92=-1,IFERROR(INDEX(BT$2:BT$100,BU92),999)&gt;=0),BS92, REPLACE(BS92,BT92,IFERROR(FIND(" ",BS92,BT92),999)-BT92,                   INDEX(BS$2:BS$100,BU92)                  ) )</f>
        <v/>
      </c>
      <c r="BW92" s="0" t="n">
        <f aca="false">IFERROR(FIND("f_",LOWER(BV92)),-1)</f>
        <v>-1</v>
      </c>
      <c r="BX92" s="0" t="n">
        <f aca="false">IF(BW92=-1,-1, VALUE(MID(BV92,BW92+2, IFERROR(FIND(" ",BV92,BW92),999)-BW92-2)))</f>
        <v>-1</v>
      </c>
      <c r="BY92" s="0" t="str">
        <f aca="false">IF(OR(BW92=-1,IFERROR(INDEX(BW$2:BW$100,BX92),999)&gt;=0),BV92, REPLACE(BV92,BW92,IFERROR(FIND(" ",BV92,BW92),999)-BW92,                   INDEX(BV$2:BV$100,BX92)                  ) )</f>
        <v/>
      </c>
      <c r="BZ92" s="0" t="n">
        <f aca="false">IFERROR(FIND("f_",LOWER(BY92)),-1)</f>
        <v>-1</v>
      </c>
      <c r="CA92" s="0" t="n">
        <f aca="false">IF(BZ92=-1,-1, VALUE(MID(BY92,BZ92+2, IFERROR(FIND(" ",BY92,BZ92),999)-BZ92-2)))</f>
        <v>-1</v>
      </c>
      <c r="CB92" s="0" t="str">
        <f aca="false">IF(OR(BZ92=-1,IFERROR(INDEX(BZ$2:BZ$100,CA92),999)&gt;=0),BY92, REPLACE(BY92,BZ92,IFERROR(FIND(" ",BY92,BZ92),999)-BZ92,                   INDEX(BY$2:BY$100,CA92)                  ) )</f>
        <v/>
      </c>
      <c r="CC92" s="0" t="n">
        <f aca="false">IFERROR(FIND("f_",LOWER(CB92)),-1)</f>
        <v>-1</v>
      </c>
      <c r="CD92" s="0" t="n">
        <f aca="false">IF(CC92=-1,-1, VALUE(MID(CB92,CC92+2, IFERROR(FIND(" ",CB92,CC92),999)-CC92-2)))</f>
        <v>-1</v>
      </c>
      <c r="CE92" s="0" t="str">
        <f aca="false">IF(OR(CC92=-1,IFERROR(INDEX(CC$2:CC$100,CD92),999)&gt;=0),CB92, REPLACE(CB92,CC92,IFERROR(FIND(" ",CB92,CC92),999)-CC92,                   INDEX(CB$2:CB$100,CD92)                  ) )</f>
        <v/>
      </c>
      <c r="CF92" s="0" t="n">
        <f aca="false">IFERROR(FIND("f_",LOWER(CE92)),-1)</f>
        <v>-1</v>
      </c>
      <c r="CG92" s="0" t="n">
        <f aca="false">IF(CF92=-1,-1, VALUE(MID(CE92,CF92+2, IFERROR(FIND(" ",CE92,CF92),999)-CF92-2)))</f>
        <v>-1</v>
      </c>
      <c r="CH92" s="0" t="str">
        <f aca="false">IF(OR(CF92=-1,IFERROR(INDEX(CF$2:CF$100,CG92),999)&gt;=0),CE92, REPLACE(CE92,CF92,IFERROR(FIND(" ",CE92,CF92),999)-CF92,                   INDEX(CE$2:CE$100,CG92)                  ) )</f>
        <v/>
      </c>
      <c r="CI92" s="0" t="n">
        <f aca="false">IFERROR(FIND("f_",LOWER(CH92)),-1)</f>
        <v>-1</v>
      </c>
      <c r="CJ92" s="0" t="n">
        <f aca="false">IF(CI92=-1,-1, VALUE(MID(CH92,CI92+2, IFERROR(FIND(" ",CH92,CI92),999)-CI92-2)))</f>
        <v>-1</v>
      </c>
      <c r="CK92" s="0" t="str">
        <f aca="false">IF(OR(CI92=-1,IFERROR(INDEX(CI$2:CI$100,CJ92),999)&gt;=0),CH92, REPLACE(CH92,CI92,IFERROR(FIND(" ",CH92,CI92),999)-CI92,                   INDEX(CH$2:CH$100,CJ92)                  ) )</f>
        <v/>
      </c>
      <c r="CL92" s="0" t="n">
        <f aca="false">IFERROR(FIND("f_",LOWER(CK92)),-1)</f>
        <v>-1</v>
      </c>
      <c r="CM92" s="0" t="n">
        <f aca="false">IF(CL92=-1,-1, VALUE(MID(CK92,CL92+2, IFERROR(FIND(" ",CK92,CL92),999)-CL92-2)))</f>
        <v>-1</v>
      </c>
      <c r="CN92" s="0" t="str">
        <f aca="false">IF(OR(CL92=-1,IFERROR(INDEX(CL$2:CL$100,CM92),999)&gt;=0),CK92, REPLACE(CK92,CL92,IFERROR(FIND(" ",CK92,CL92),999)-CL92,                   INDEX(CK$2:CK$100,CM92)                  ) )</f>
        <v/>
      </c>
      <c r="CO92" s="0" t="n">
        <f aca="false">IFERROR(FIND("f_",LOWER(CN92)),-1)</f>
        <v>-1</v>
      </c>
      <c r="CP92" s="0" t="n">
        <f aca="false">IF(CO92=-1,-1, VALUE(MID(CN92,CO92+2, IFERROR(FIND(" ",CN92,CO92),999)-CO92-2)))</f>
        <v>-1</v>
      </c>
      <c r="CQ92" s="0" t="str">
        <f aca="false">IF(OR(CO92=-1,IFERROR(INDEX(CO$2:CO$100,CP92),999)&gt;=0),CN92, REPLACE(CN92,CO92,IFERROR(FIND(" ",CN92,CO92),999)-CO92,                   INDEX(CN$2:CN$100,CP92)                  ) )</f>
        <v/>
      </c>
      <c r="CR92" s="0" t="n">
        <f aca="false">IFERROR(FIND("f_",LOWER(CQ92)),-1)</f>
        <v>-1</v>
      </c>
      <c r="CS92" s="0" t="n">
        <f aca="false">IF(CR92=-1,-1, VALUE(MID(CQ92,CR92+2, IFERROR(FIND(" ",CQ92,CR92),999)-CR92-2)))</f>
        <v>-1</v>
      </c>
      <c r="CT92" s="0" t="str">
        <f aca="false">IF(OR(CR92=-1,IFERROR(INDEX(CR$2:CR$100,CS92),999)&gt;=0),CQ92, REPLACE(CQ92,CR92,IFERROR(FIND(" ",CQ92,CR92),999)-CR92,                   INDEX(CQ$2:CQ$100,CS92)                  ) )</f>
        <v/>
      </c>
      <c r="CU92" s="0" t="n">
        <f aca="false">IFERROR(FIND("f_",LOWER(CT92)),-1)</f>
        <v>-1</v>
      </c>
      <c r="CV92" s="0" t="n">
        <f aca="false">IF(CU92=-1,-1, VALUE(MID(CT92,CU92+2, IFERROR(FIND(" ",CT92,CU92),999)-CU92-2)))</f>
        <v>-1</v>
      </c>
      <c r="CW92" s="0" t="str">
        <f aca="false">IF(OR(CU92=-1,IFERROR(INDEX(CU$2:CU$100,CV92),999)&gt;=0),CT92, REPLACE(CT92,CU92,IFERROR(FIND(" ",CT92,CU92),999)-CU92,                   INDEX(CT$2:CT$100,CV92)                  ) )</f>
        <v/>
      </c>
      <c r="CX92" s="0" t="n">
        <f aca="false">IFERROR(FIND("f_",LOWER(CW92)),-1)</f>
        <v>-1</v>
      </c>
      <c r="CY92" s="0" t="n">
        <f aca="false">IF(CX92=-1,-1, VALUE(MID(CW92,CX92+2, IFERROR(FIND(" ",CW92,CX92),999)-CX92-2)))</f>
        <v>-1</v>
      </c>
      <c r="CZ92" s="0" t="str">
        <f aca="false">IF(OR(CX92=-1,IFERROR(INDEX(CX$2:CX$100,CY92),999)&gt;=0),CW92, REPLACE(CW92,CX92,IFERROR(FIND(" ",CW92,CX92),999)-CX92,                   INDEX(CW$2:CW$100,CY92)                  ) )</f>
        <v/>
      </c>
      <c r="DA92" s="0" t="n">
        <f aca="false">IFERROR(FIND("f_",LOWER(CZ92)),-1)</f>
        <v>-1</v>
      </c>
      <c r="DB92" s="0" t="n">
        <f aca="false">IF(DA92=-1,-1, VALUE(MID(CZ92,DA92+2, IFERROR(FIND(" ",CZ92,DA92),999)-DA92-2)))</f>
        <v>-1</v>
      </c>
      <c r="DC92" s="0" t="str">
        <f aca="false">IF(OR(DA92=-1,IFERROR(INDEX(DA$2:DA$100,DB92),999)&gt;=0),CZ92, REPLACE(CZ92,DA92,IFERROR(FIND(" ",CZ92,DA92),999)-DA92,                   INDEX(CZ$2:CZ$100,DB92)                  ) )</f>
        <v/>
      </c>
    </row>
    <row r="93" customFormat="false" ht="13.8" hidden="false" customHeight="false" outlineLevel="0" collapsed="false">
      <c r="D93" s="1"/>
      <c r="L93" s="0" t="str">
        <f aca="false">DC93</f>
        <v/>
      </c>
      <c r="O93" s="0" t="e">
        <f aca="false">IF(D93="join", E93&amp;"["&amp;G93&amp;"] = "&amp;F93&amp;"["&amp;G93&amp;"]" &amp;IF(H93="",""," ∧ "&amp;E93&amp;"["&amp;H93&amp;"] = "&amp;F93&amp;"["&amp;H93&amp;"]") &amp;IF(I93="",""," ∧ "&amp;E93&amp;"["&amp;I93&amp;"] = "&amp;F93&amp;"["&amp;I93&amp;"]"), NA())</f>
        <v>#N/A</v>
      </c>
      <c r="P93" s="0" t="e">
        <f aca="false">IFERROR(O93,VLOOKUP($D93,Relrows!$A:$E,5,0))</f>
        <v>#N/A</v>
      </c>
      <c r="Q93" s="0" t="e">
        <f aca="false">SUBSTITUTE(SUBSTITUTE(SUBSTITUTE(P93,"parm1",E93),"parm2",F93),"parm3",G93)</f>
        <v>#N/A</v>
      </c>
      <c r="R93" s="0" t="str">
        <f aca="false">IFERROR(VLOOKUP(ROW($A92),$J$2:$Q$100,COLUMN(Q92)-COLUMN(J92)+1,0),"")</f>
        <v/>
      </c>
      <c r="T93" s="0" t="str">
        <f aca="false">R93</f>
        <v/>
      </c>
      <c r="U93" s="0" t="n">
        <f aca="false">IFERROR(FIND("f_",LOWER(T93)),-1)</f>
        <v>-1</v>
      </c>
      <c r="V93" s="0" t="n">
        <f aca="false">IF(U93=-1,-1, VALUE(MID(T93,U93+2, IFERROR(FIND(" ",T93,U93),999)-U93-2)))</f>
        <v>-1</v>
      </c>
      <c r="W93" s="0" t="str">
        <f aca="false">IF(OR(U93=-1,IFERROR(INDEX(U$2:U$100,V93),999)&gt;=0),T93, REPLACE(T93,U93,IFERROR(FIND(" ",T93,U93),999)-U93,                   INDEX(T$2:T$100,V93)                  ) )</f>
        <v/>
      </c>
      <c r="X93" s="0" t="n">
        <f aca="false">IFERROR(FIND("f_",LOWER(W93)),-1)</f>
        <v>-1</v>
      </c>
      <c r="Y93" s="0" t="n">
        <f aca="false">IF(X93=-1,-1, VALUE(MID(W93,X93+2, IFERROR(FIND(" ",W93,X93),999)-X93-2)))</f>
        <v>-1</v>
      </c>
      <c r="Z93" s="0" t="str">
        <f aca="false">IF(OR(X93=-1,IFERROR(INDEX(X$2:X$100,Y93),999)&gt;=0),W93, REPLACE(W93,X93,IFERROR(FIND(" ",W93,X93),999)-X93,                   INDEX(W$2:W$100,Y93)                  ) )</f>
        <v/>
      </c>
      <c r="AA93" s="0" t="n">
        <f aca="false">IFERROR(FIND("f_",LOWER(Z93)),-1)</f>
        <v>-1</v>
      </c>
      <c r="AB93" s="0" t="n">
        <f aca="false">IF(AA93=-1,-1, VALUE(MID(Z93,AA93+2, IFERROR(FIND(" ",Z93,AA93),999)-AA93-2)))</f>
        <v>-1</v>
      </c>
      <c r="AC93" s="0" t="str">
        <f aca="false">IF(OR(AA93=-1,IFERROR(INDEX(AA$2:AA$100,AB93),999)&gt;=0),Z93, REPLACE(Z93,AA93,IFERROR(FIND(" ",Z93,AA93),999)-AA93,                   INDEX(Z$2:Z$100,AB93)                  ) )</f>
        <v/>
      </c>
      <c r="AD93" s="0" t="n">
        <f aca="false">IFERROR(FIND("f_",LOWER(AC93)),-1)</f>
        <v>-1</v>
      </c>
      <c r="AE93" s="0" t="n">
        <f aca="false">IF(AD93=-1,-1, VALUE(MID(AC93,AD93+2, IFERROR(FIND(" ",AC93,AD93),999)-AD93-2)))</f>
        <v>-1</v>
      </c>
      <c r="AF93" s="0" t="str">
        <f aca="false">IF(OR(AD93=-1,IFERROR(INDEX(AD$2:AD$100,AE93),999)&gt;=0),AC93, REPLACE(AC93,AD93,IFERROR(FIND(" ",AC93,AD93),999)-AD93,                   INDEX(AC$2:AC$100,AE93)                  ) )</f>
        <v/>
      </c>
      <c r="AG93" s="0" t="n">
        <f aca="false">IFERROR(FIND("f_",LOWER(AF93)),-1)</f>
        <v>-1</v>
      </c>
      <c r="AH93" s="0" t="n">
        <f aca="false">IF(AG93=-1,-1, VALUE(MID(AF93,AG93+2, IFERROR(FIND(" ",AF93,AG93),999)-AG93-2)))</f>
        <v>-1</v>
      </c>
      <c r="AI93" s="0" t="str">
        <f aca="false">IF(OR(AG93=-1,IFERROR(INDEX(AG$2:AG$100,AH93),999)&gt;=0),AF93, REPLACE(AF93,AG93,IFERROR(FIND(" ",AF93,AG93),999)-AG93,                   INDEX(AF$2:AF$100,AH93)                  ) )</f>
        <v/>
      </c>
      <c r="AJ93" s="0" t="n">
        <f aca="false">IFERROR(FIND("f_",LOWER(AI93)),-1)</f>
        <v>-1</v>
      </c>
      <c r="AK93" s="0" t="n">
        <f aca="false">IF(AJ93=-1,-1, VALUE(MID(AI93,AJ93+2, IFERROR(FIND(" ",AI93,AJ93),999)-AJ93-2)))</f>
        <v>-1</v>
      </c>
      <c r="AL93" s="0" t="str">
        <f aca="false">IF(OR(AJ93=-1,IFERROR(INDEX(AJ$2:AJ$100,AK93),999)&gt;=0),AI93, REPLACE(AI93,AJ93,IFERROR(FIND(" ",AI93,AJ93),999)-AJ93,                   INDEX(AI$2:AI$100,AK93)                  ) )</f>
        <v/>
      </c>
      <c r="AM93" s="0" t="n">
        <f aca="false">IFERROR(FIND("f_",LOWER(AL93)),-1)</f>
        <v>-1</v>
      </c>
      <c r="AN93" s="0" t="n">
        <f aca="false">IF(AM93=-1,-1, VALUE(MID(AL93,AM93+2, IFERROR(FIND(" ",AL93,AM93),999)-AM93-2)))</f>
        <v>-1</v>
      </c>
      <c r="AO93" s="0" t="str">
        <f aca="false">IF(OR(AM93=-1,IFERROR(INDEX(AM$2:AM$100,AN93),999)&gt;=0),AL93, REPLACE(AL93,AM93,IFERROR(FIND(" ",AL93,AM93),999)-AM93,                   INDEX(AL$2:AL$100,AN93)                  ) )</f>
        <v/>
      </c>
      <c r="AP93" s="0" t="n">
        <f aca="false">IFERROR(FIND("f_",LOWER(AO93)),-1)</f>
        <v>-1</v>
      </c>
      <c r="AQ93" s="0" t="n">
        <f aca="false">IF(AP93=-1,-1, VALUE(MID(AO93,AP93+2, IFERROR(FIND(" ",AO93,AP93),999)-AP93-2)))</f>
        <v>-1</v>
      </c>
      <c r="AR93" s="0" t="str">
        <f aca="false">IF(OR(AP93=-1,IFERROR(INDEX(AP$2:AP$100,AQ93),999)&gt;=0),AO93, REPLACE(AO93,AP93,IFERROR(FIND(" ",AO93,AP93),999)-AP93,                   INDEX(AO$2:AO$100,AQ93)                  ) )</f>
        <v/>
      </c>
      <c r="AS93" s="0" t="n">
        <f aca="false">IFERROR(FIND("f_",LOWER(AR93)),-1)</f>
        <v>-1</v>
      </c>
      <c r="AT93" s="0" t="n">
        <f aca="false">IF(AS93=-1,-1, VALUE(MID(AR93,AS93+2, IFERROR(FIND(" ",AR93,AS93),999)-AS93-2)))</f>
        <v>-1</v>
      </c>
      <c r="AU93" s="0" t="str">
        <f aca="false">IF(OR(AS93=-1,IFERROR(INDEX(AS$2:AS$100,AT93),999)&gt;=0),AR93, REPLACE(AR93,AS93,IFERROR(FIND(" ",AR93,AS93),999)-AS93,                   INDEX(AR$2:AR$100,AT93)                  ) )</f>
        <v/>
      </c>
      <c r="AV93" s="0" t="n">
        <f aca="false">IFERROR(FIND("f_",LOWER(AU93)),-1)</f>
        <v>-1</v>
      </c>
      <c r="AW93" s="0" t="n">
        <f aca="false">IF(AV93=-1,-1, VALUE(MID(AU93,AV93+2, IFERROR(FIND(" ",AU93,AV93),999)-AV93-2)))</f>
        <v>-1</v>
      </c>
      <c r="AX93" s="0" t="str">
        <f aca="false">IF(OR(AV93=-1,IFERROR(INDEX(AV$2:AV$100,AW93),999)&gt;=0),AU93, REPLACE(AU93,AV93,IFERROR(FIND(" ",AU93,AV93),999)-AV93,                   INDEX(AU$2:AU$100,AW93)                  ) )</f>
        <v/>
      </c>
      <c r="AY93" s="0" t="n">
        <f aca="false">IFERROR(FIND("f_",LOWER(AX93)),-1)</f>
        <v>-1</v>
      </c>
      <c r="AZ93" s="0" t="n">
        <f aca="false">IF(AY93=-1,-1, VALUE(MID(AX93,AY93+2, IFERROR(FIND(" ",AX93,AY93),999)-AY93-2)))</f>
        <v>-1</v>
      </c>
      <c r="BA93" s="0" t="str">
        <f aca="false">IF(OR(AY93=-1,IFERROR(INDEX(AY$2:AY$100,AZ93),999)&gt;=0),AX93, REPLACE(AX93,AY93,IFERROR(FIND(" ",AX93,AY93),999)-AY93,                   INDEX(AX$2:AX$100,AZ93)                  ) )</f>
        <v/>
      </c>
      <c r="BB93" s="0" t="n">
        <f aca="false">IFERROR(FIND("f_",LOWER(BA93)),-1)</f>
        <v>-1</v>
      </c>
      <c r="BC93" s="0" t="n">
        <f aca="false">IF(BB93=-1,-1, VALUE(MID(BA93,BB93+2, IFERROR(FIND(" ",BA93,BB93),999)-BB93-2)))</f>
        <v>-1</v>
      </c>
      <c r="BD93" s="0" t="str">
        <f aca="false">IF(OR(BB93=-1,IFERROR(INDEX(BB$2:BB$100,BC93),999)&gt;=0),BA93, REPLACE(BA93,BB93,IFERROR(FIND(" ",BA93,BB93),999)-BB93,                   INDEX(BA$2:BA$100,BC93)                  ) )</f>
        <v/>
      </c>
      <c r="BE93" s="0" t="n">
        <f aca="false">IFERROR(FIND("f_",LOWER(BD93)),-1)</f>
        <v>-1</v>
      </c>
      <c r="BF93" s="0" t="n">
        <f aca="false">IF(BE93=-1,-1, VALUE(MID(BD93,BE93+2, IFERROR(FIND(" ",BD93,BE93),999)-BE93-2)))</f>
        <v>-1</v>
      </c>
      <c r="BG93" s="0" t="str">
        <f aca="false">IF(OR(BE93=-1,IFERROR(INDEX(BE$2:BE$100,BF93),999)&gt;=0),BD93, REPLACE(BD93,BE93,IFERROR(FIND(" ",BD93,BE93),999)-BE93,                   INDEX(BD$2:BD$100,BF93)                  ) )</f>
        <v/>
      </c>
      <c r="BH93" s="0" t="n">
        <f aca="false">IFERROR(FIND("f_",LOWER(BG93)),-1)</f>
        <v>-1</v>
      </c>
      <c r="BI93" s="0" t="n">
        <f aca="false">IF(BH93=-1,-1, VALUE(MID(BG93,BH93+2, IFERROR(FIND(" ",BG93,BH93),999)-BH93-2)))</f>
        <v>-1</v>
      </c>
      <c r="BJ93" s="0" t="str">
        <f aca="false">IF(OR(BH93=-1,IFERROR(INDEX(BH$2:BH$100,BI93),999)&gt;=0),BG93, REPLACE(BG93,BH93,IFERROR(FIND(" ",BG93,BH93),999)-BH93,                   INDEX(BG$2:BG$100,BI93)                  ) )</f>
        <v/>
      </c>
      <c r="BK93" s="0" t="n">
        <f aca="false">IFERROR(FIND("f_",LOWER(BJ93)),-1)</f>
        <v>-1</v>
      </c>
      <c r="BL93" s="0" t="n">
        <f aca="false">IF(BK93=-1,-1, VALUE(MID(BJ93,BK93+2, IFERROR(FIND(" ",BJ93,BK93),999)-BK93-2)))</f>
        <v>-1</v>
      </c>
      <c r="BM93" s="0" t="str">
        <f aca="false">IF(OR(BK93=-1,IFERROR(INDEX(BK$2:BK$100,BL93),999)&gt;=0),BJ93, REPLACE(BJ93,BK93,IFERROR(FIND(" ",BJ93,BK93),999)-BK93,                   INDEX(BJ$2:BJ$100,BL93)                  ) )</f>
        <v/>
      </c>
      <c r="BN93" s="0" t="n">
        <f aca="false">IFERROR(FIND("f_",LOWER(BM93)),-1)</f>
        <v>-1</v>
      </c>
      <c r="BO93" s="0" t="n">
        <f aca="false">IF(BN93=-1,-1, VALUE(MID(BM93,BN93+2, IFERROR(FIND(" ",BM93,BN93),999)-BN93-2)))</f>
        <v>-1</v>
      </c>
      <c r="BP93" s="0" t="str">
        <f aca="false">IF(OR(BN93=-1,IFERROR(INDEX(BN$2:BN$100,BO93),999)&gt;=0),BM93, REPLACE(BM93,BN93,IFERROR(FIND(" ",BM93,BN93),999)-BN93,                   INDEX(BM$2:BM$100,BO93)                  ) )</f>
        <v/>
      </c>
      <c r="BQ93" s="0" t="n">
        <f aca="false">IFERROR(FIND("f_",LOWER(BP93)),-1)</f>
        <v>-1</v>
      </c>
      <c r="BR93" s="0" t="n">
        <f aca="false">IF(BQ93=-1,-1, VALUE(MID(BP93,BQ93+2, IFERROR(FIND(" ",BP93,BQ93),999)-BQ93-2)))</f>
        <v>-1</v>
      </c>
      <c r="BS93" s="0" t="str">
        <f aca="false">IF(OR(BQ93=-1,IFERROR(INDEX(BQ$2:BQ$100,BR93),999)&gt;=0),BP93, REPLACE(BP93,BQ93,IFERROR(FIND(" ",BP93,BQ93),999)-BQ93,                   INDEX(BP$2:BP$100,BR93)                  ) )</f>
        <v/>
      </c>
      <c r="BT93" s="0" t="n">
        <f aca="false">IFERROR(FIND("f_",LOWER(BS93)),-1)</f>
        <v>-1</v>
      </c>
      <c r="BU93" s="0" t="n">
        <f aca="false">IF(BT93=-1,-1, VALUE(MID(BS93,BT93+2, IFERROR(FIND(" ",BS93,BT93),999)-BT93-2)))</f>
        <v>-1</v>
      </c>
      <c r="BV93" s="0" t="str">
        <f aca="false">IF(OR(BT93=-1,IFERROR(INDEX(BT$2:BT$100,BU93),999)&gt;=0),BS93, REPLACE(BS93,BT93,IFERROR(FIND(" ",BS93,BT93),999)-BT93,                   INDEX(BS$2:BS$100,BU93)                  ) )</f>
        <v/>
      </c>
      <c r="BW93" s="0" t="n">
        <f aca="false">IFERROR(FIND("f_",LOWER(BV93)),-1)</f>
        <v>-1</v>
      </c>
      <c r="BX93" s="0" t="n">
        <f aca="false">IF(BW93=-1,-1, VALUE(MID(BV93,BW93+2, IFERROR(FIND(" ",BV93,BW93),999)-BW93-2)))</f>
        <v>-1</v>
      </c>
      <c r="BY93" s="0" t="str">
        <f aca="false">IF(OR(BW93=-1,IFERROR(INDEX(BW$2:BW$100,BX93),999)&gt;=0),BV93, REPLACE(BV93,BW93,IFERROR(FIND(" ",BV93,BW93),999)-BW93,                   INDEX(BV$2:BV$100,BX93)                  ) )</f>
        <v/>
      </c>
      <c r="BZ93" s="0" t="n">
        <f aca="false">IFERROR(FIND("f_",LOWER(BY93)),-1)</f>
        <v>-1</v>
      </c>
      <c r="CA93" s="0" t="n">
        <f aca="false">IF(BZ93=-1,-1, VALUE(MID(BY93,BZ93+2, IFERROR(FIND(" ",BY93,BZ93),999)-BZ93-2)))</f>
        <v>-1</v>
      </c>
      <c r="CB93" s="0" t="str">
        <f aca="false">IF(OR(BZ93=-1,IFERROR(INDEX(BZ$2:BZ$100,CA93),999)&gt;=0),BY93, REPLACE(BY93,BZ93,IFERROR(FIND(" ",BY93,BZ93),999)-BZ93,                   INDEX(BY$2:BY$100,CA93)                  ) )</f>
        <v/>
      </c>
      <c r="CC93" s="0" t="n">
        <f aca="false">IFERROR(FIND("f_",LOWER(CB93)),-1)</f>
        <v>-1</v>
      </c>
      <c r="CD93" s="0" t="n">
        <f aca="false">IF(CC93=-1,-1, VALUE(MID(CB93,CC93+2, IFERROR(FIND(" ",CB93,CC93),999)-CC93-2)))</f>
        <v>-1</v>
      </c>
      <c r="CE93" s="0" t="str">
        <f aca="false">IF(OR(CC93=-1,IFERROR(INDEX(CC$2:CC$100,CD93),999)&gt;=0),CB93, REPLACE(CB93,CC93,IFERROR(FIND(" ",CB93,CC93),999)-CC93,                   INDEX(CB$2:CB$100,CD93)                  ) )</f>
        <v/>
      </c>
      <c r="CF93" s="0" t="n">
        <f aca="false">IFERROR(FIND("f_",LOWER(CE93)),-1)</f>
        <v>-1</v>
      </c>
      <c r="CG93" s="0" t="n">
        <f aca="false">IF(CF93=-1,-1, VALUE(MID(CE93,CF93+2, IFERROR(FIND(" ",CE93,CF93),999)-CF93-2)))</f>
        <v>-1</v>
      </c>
      <c r="CH93" s="0" t="str">
        <f aca="false">IF(OR(CF93=-1,IFERROR(INDEX(CF$2:CF$100,CG93),999)&gt;=0),CE93, REPLACE(CE93,CF93,IFERROR(FIND(" ",CE93,CF93),999)-CF93,                   INDEX(CE$2:CE$100,CG93)                  ) )</f>
        <v/>
      </c>
      <c r="CI93" s="0" t="n">
        <f aca="false">IFERROR(FIND("f_",LOWER(CH93)),-1)</f>
        <v>-1</v>
      </c>
      <c r="CJ93" s="0" t="n">
        <f aca="false">IF(CI93=-1,-1, VALUE(MID(CH93,CI93+2, IFERROR(FIND(" ",CH93,CI93),999)-CI93-2)))</f>
        <v>-1</v>
      </c>
      <c r="CK93" s="0" t="str">
        <f aca="false">IF(OR(CI93=-1,IFERROR(INDEX(CI$2:CI$100,CJ93),999)&gt;=0),CH93, REPLACE(CH93,CI93,IFERROR(FIND(" ",CH93,CI93),999)-CI93,                   INDEX(CH$2:CH$100,CJ93)                  ) )</f>
        <v/>
      </c>
      <c r="CL93" s="0" t="n">
        <f aca="false">IFERROR(FIND("f_",LOWER(CK93)),-1)</f>
        <v>-1</v>
      </c>
      <c r="CM93" s="0" t="n">
        <f aca="false">IF(CL93=-1,-1, VALUE(MID(CK93,CL93+2, IFERROR(FIND(" ",CK93,CL93),999)-CL93-2)))</f>
        <v>-1</v>
      </c>
      <c r="CN93" s="0" t="str">
        <f aca="false">IF(OR(CL93=-1,IFERROR(INDEX(CL$2:CL$100,CM93),999)&gt;=0),CK93, REPLACE(CK93,CL93,IFERROR(FIND(" ",CK93,CL93),999)-CL93,                   INDEX(CK$2:CK$100,CM93)                  ) )</f>
        <v/>
      </c>
      <c r="CO93" s="0" t="n">
        <f aca="false">IFERROR(FIND("f_",LOWER(CN93)),-1)</f>
        <v>-1</v>
      </c>
      <c r="CP93" s="0" t="n">
        <f aca="false">IF(CO93=-1,-1, VALUE(MID(CN93,CO93+2, IFERROR(FIND(" ",CN93,CO93),999)-CO93-2)))</f>
        <v>-1</v>
      </c>
      <c r="CQ93" s="0" t="str">
        <f aca="false">IF(OR(CO93=-1,IFERROR(INDEX(CO$2:CO$100,CP93),999)&gt;=0),CN93, REPLACE(CN93,CO93,IFERROR(FIND(" ",CN93,CO93),999)-CO93,                   INDEX(CN$2:CN$100,CP93)                  ) )</f>
        <v/>
      </c>
      <c r="CR93" s="0" t="n">
        <f aca="false">IFERROR(FIND("f_",LOWER(CQ93)),-1)</f>
        <v>-1</v>
      </c>
      <c r="CS93" s="0" t="n">
        <f aca="false">IF(CR93=-1,-1, VALUE(MID(CQ93,CR93+2, IFERROR(FIND(" ",CQ93,CR93),999)-CR93-2)))</f>
        <v>-1</v>
      </c>
      <c r="CT93" s="0" t="str">
        <f aca="false">IF(OR(CR93=-1,IFERROR(INDEX(CR$2:CR$100,CS93),999)&gt;=0),CQ93, REPLACE(CQ93,CR93,IFERROR(FIND(" ",CQ93,CR93),999)-CR93,                   INDEX(CQ$2:CQ$100,CS93)                  ) )</f>
        <v/>
      </c>
      <c r="CU93" s="0" t="n">
        <f aca="false">IFERROR(FIND("f_",LOWER(CT93)),-1)</f>
        <v>-1</v>
      </c>
      <c r="CV93" s="0" t="n">
        <f aca="false">IF(CU93=-1,-1, VALUE(MID(CT93,CU93+2, IFERROR(FIND(" ",CT93,CU93),999)-CU93-2)))</f>
        <v>-1</v>
      </c>
      <c r="CW93" s="0" t="str">
        <f aca="false">IF(OR(CU93=-1,IFERROR(INDEX(CU$2:CU$100,CV93),999)&gt;=0),CT93, REPLACE(CT93,CU93,IFERROR(FIND(" ",CT93,CU93),999)-CU93,                   INDEX(CT$2:CT$100,CV93)                  ) )</f>
        <v/>
      </c>
      <c r="CX93" s="0" t="n">
        <f aca="false">IFERROR(FIND("f_",LOWER(CW93)),-1)</f>
        <v>-1</v>
      </c>
      <c r="CY93" s="0" t="n">
        <f aca="false">IF(CX93=-1,-1, VALUE(MID(CW93,CX93+2, IFERROR(FIND(" ",CW93,CX93),999)-CX93-2)))</f>
        <v>-1</v>
      </c>
      <c r="CZ93" s="0" t="str">
        <f aca="false">IF(OR(CX93=-1,IFERROR(INDEX(CX$2:CX$100,CY93),999)&gt;=0),CW93, REPLACE(CW93,CX93,IFERROR(FIND(" ",CW93,CX93),999)-CX93,                   INDEX(CW$2:CW$100,CY93)                  ) )</f>
        <v/>
      </c>
      <c r="DA93" s="0" t="n">
        <f aca="false">IFERROR(FIND("f_",LOWER(CZ93)),-1)</f>
        <v>-1</v>
      </c>
      <c r="DB93" s="0" t="n">
        <f aca="false">IF(DA93=-1,-1, VALUE(MID(CZ93,DA93+2, IFERROR(FIND(" ",CZ93,DA93),999)-DA93-2)))</f>
        <v>-1</v>
      </c>
      <c r="DC93" s="0" t="str">
        <f aca="false">IF(OR(DA93=-1,IFERROR(INDEX(DA$2:DA$100,DB93),999)&gt;=0),CZ93, REPLACE(CZ93,DA93,IFERROR(FIND(" ",CZ93,DA93),999)-DA93,                   INDEX(CZ$2:CZ$100,DB93)                  ) )</f>
        <v/>
      </c>
    </row>
    <row r="94" customFormat="false" ht="13.8" hidden="false" customHeight="false" outlineLevel="0" collapsed="false">
      <c r="D94" s="1"/>
      <c r="L94" s="0" t="str">
        <f aca="false">DC94</f>
        <v/>
      </c>
      <c r="O94" s="0" t="e">
        <f aca="false">IF(D94="join", E94&amp;"["&amp;G94&amp;"] = "&amp;F94&amp;"["&amp;G94&amp;"]" &amp;IF(H94="",""," ∧ "&amp;E94&amp;"["&amp;H94&amp;"] = "&amp;F94&amp;"["&amp;H94&amp;"]") &amp;IF(I94="",""," ∧ "&amp;E94&amp;"["&amp;I94&amp;"] = "&amp;F94&amp;"["&amp;I94&amp;"]"), NA())</f>
        <v>#N/A</v>
      </c>
      <c r="P94" s="0" t="e">
        <f aca="false">IFERROR(O94,VLOOKUP($D94,Relrows!$A:$E,5,0))</f>
        <v>#N/A</v>
      </c>
      <c r="Q94" s="0" t="e">
        <f aca="false">SUBSTITUTE(SUBSTITUTE(SUBSTITUTE(P94,"parm1",E94),"parm2",F94),"parm3",G94)</f>
        <v>#N/A</v>
      </c>
      <c r="R94" s="0" t="str">
        <f aca="false">IFERROR(VLOOKUP(ROW($A93),$J$2:$Q$100,COLUMN(Q93)-COLUMN(J93)+1,0),"")</f>
        <v/>
      </c>
      <c r="T94" s="0" t="str">
        <f aca="false">R94</f>
        <v/>
      </c>
      <c r="U94" s="0" t="n">
        <f aca="false">IFERROR(FIND("f_",LOWER(T94)),-1)</f>
        <v>-1</v>
      </c>
      <c r="V94" s="0" t="n">
        <f aca="false">IF(U94=-1,-1, VALUE(MID(T94,U94+2, IFERROR(FIND(" ",T94,U94),999)-U94-2)))</f>
        <v>-1</v>
      </c>
      <c r="W94" s="0" t="str">
        <f aca="false">IF(OR(U94=-1,IFERROR(INDEX(U$2:U$100,V94),999)&gt;=0),T94, REPLACE(T94,U94,IFERROR(FIND(" ",T94,U94),999)-U94,                   INDEX(T$2:T$100,V94)                  ) )</f>
        <v/>
      </c>
      <c r="X94" s="0" t="n">
        <f aca="false">IFERROR(FIND("f_",LOWER(W94)),-1)</f>
        <v>-1</v>
      </c>
      <c r="Y94" s="0" t="n">
        <f aca="false">IF(X94=-1,-1, VALUE(MID(W94,X94+2, IFERROR(FIND(" ",W94,X94),999)-X94-2)))</f>
        <v>-1</v>
      </c>
      <c r="Z94" s="0" t="str">
        <f aca="false">IF(OR(X94=-1,IFERROR(INDEX(X$2:X$100,Y94),999)&gt;=0),W94, REPLACE(W94,X94,IFERROR(FIND(" ",W94,X94),999)-X94,                   INDEX(W$2:W$100,Y94)                  ) )</f>
        <v/>
      </c>
      <c r="AA94" s="0" t="n">
        <f aca="false">IFERROR(FIND("f_",LOWER(Z94)),-1)</f>
        <v>-1</v>
      </c>
      <c r="AB94" s="0" t="n">
        <f aca="false">IF(AA94=-1,-1, VALUE(MID(Z94,AA94+2, IFERROR(FIND(" ",Z94,AA94),999)-AA94-2)))</f>
        <v>-1</v>
      </c>
      <c r="AC94" s="0" t="str">
        <f aca="false">IF(OR(AA94=-1,IFERROR(INDEX(AA$2:AA$100,AB94),999)&gt;=0),Z94, REPLACE(Z94,AA94,IFERROR(FIND(" ",Z94,AA94),999)-AA94,                   INDEX(Z$2:Z$100,AB94)                  ) )</f>
        <v/>
      </c>
      <c r="AD94" s="0" t="n">
        <f aca="false">IFERROR(FIND("f_",LOWER(AC94)),-1)</f>
        <v>-1</v>
      </c>
      <c r="AE94" s="0" t="n">
        <f aca="false">IF(AD94=-1,-1, VALUE(MID(AC94,AD94+2, IFERROR(FIND(" ",AC94,AD94),999)-AD94-2)))</f>
        <v>-1</v>
      </c>
      <c r="AF94" s="0" t="str">
        <f aca="false">IF(OR(AD94=-1,IFERROR(INDEX(AD$2:AD$100,AE94),999)&gt;=0),AC94, REPLACE(AC94,AD94,IFERROR(FIND(" ",AC94,AD94),999)-AD94,                   INDEX(AC$2:AC$100,AE94)                  ) )</f>
        <v/>
      </c>
      <c r="AG94" s="0" t="n">
        <f aca="false">IFERROR(FIND("f_",LOWER(AF94)),-1)</f>
        <v>-1</v>
      </c>
      <c r="AH94" s="0" t="n">
        <f aca="false">IF(AG94=-1,-1, VALUE(MID(AF94,AG94+2, IFERROR(FIND(" ",AF94,AG94),999)-AG94-2)))</f>
        <v>-1</v>
      </c>
      <c r="AI94" s="0" t="str">
        <f aca="false">IF(OR(AG94=-1,IFERROR(INDEX(AG$2:AG$100,AH94),999)&gt;=0),AF94, REPLACE(AF94,AG94,IFERROR(FIND(" ",AF94,AG94),999)-AG94,                   INDEX(AF$2:AF$100,AH94)                  ) )</f>
        <v/>
      </c>
      <c r="AJ94" s="0" t="n">
        <f aca="false">IFERROR(FIND("f_",LOWER(AI94)),-1)</f>
        <v>-1</v>
      </c>
      <c r="AK94" s="0" t="n">
        <f aca="false">IF(AJ94=-1,-1, VALUE(MID(AI94,AJ94+2, IFERROR(FIND(" ",AI94,AJ94),999)-AJ94-2)))</f>
        <v>-1</v>
      </c>
      <c r="AL94" s="0" t="str">
        <f aca="false">IF(OR(AJ94=-1,IFERROR(INDEX(AJ$2:AJ$100,AK94),999)&gt;=0),AI94, REPLACE(AI94,AJ94,IFERROR(FIND(" ",AI94,AJ94),999)-AJ94,                   INDEX(AI$2:AI$100,AK94)                  ) )</f>
        <v/>
      </c>
      <c r="AM94" s="0" t="n">
        <f aca="false">IFERROR(FIND("f_",LOWER(AL94)),-1)</f>
        <v>-1</v>
      </c>
      <c r="AN94" s="0" t="n">
        <f aca="false">IF(AM94=-1,-1, VALUE(MID(AL94,AM94+2, IFERROR(FIND(" ",AL94,AM94),999)-AM94-2)))</f>
        <v>-1</v>
      </c>
      <c r="AO94" s="0" t="str">
        <f aca="false">IF(OR(AM94=-1,IFERROR(INDEX(AM$2:AM$100,AN94),999)&gt;=0),AL94, REPLACE(AL94,AM94,IFERROR(FIND(" ",AL94,AM94),999)-AM94,                   INDEX(AL$2:AL$100,AN94)                  ) )</f>
        <v/>
      </c>
      <c r="AP94" s="0" t="n">
        <f aca="false">IFERROR(FIND("f_",LOWER(AO94)),-1)</f>
        <v>-1</v>
      </c>
      <c r="AQ94" s="0" t="n">
        <f aca="false">IF(AP94=-1,-1, VALUE(MID(AO94,AP94+2, IFERROR(FIND(" ",AO94,AP94),999)-AP94-2)))</f>
        <v>-1</v>
      </c>
      <c r="AR94" s="0" t="str">
        <f aca="false">IF(OR(AP94=-1,IFERROR(INDEX(AP$2:AP$100,AQ94),999)&gt;=0),AO94, REPLACE(AO94,AP94,IFERROR(FIND(" ",AO94,AP94),999)-AP94,                   INDEX(AO$2:AO$100,AQ94)                  ) )</f>
        <v/>
      </c>
      <c r="AS94" s="0" t="n">
        <f aca="false">IFERROR(FIND("f_",LOWER(AR94)),-1)</f>
        <v>-1</v>
      </c>
      <c r="AT94" s="0" t="n">
        <f aca="false">IF(AS94=-1,-1, VALUE(MID(AR94,AS94+2, IFERROR(FIND(" ",AR94,AS94),999)-AS94-2)))</f>
        <v>-1</v>
      </c>
      <c r="AU94" s="0" t="str">
        <f aca="false">IF(OR(AS94=-1,IFERROR(INDEX(AS$2:AS$100,AT94),999)&gt;=0),AR94, REPLACE(AR94,AS94,IFERROR(FIND(" ",AR94,AS94),999)-AS94,                   INDEX(AR$2:AR$100,AT94)                  ) )</f>
        <v/>
      </c>
      <c r="AV94" s="0" t="n">
        <f aca="false">IFERROR(FIND("f_",LOWER(AU94)),-1)</f>
        <v>-1</v>
      </c>
      <c r="AW94" s="0" t="n">
        <f aca="false">IF(AV94=-1,-1, VALUE(MID(AU94,AV94+2, IFERROR(FIND(" ",AU94,AV94),999)-AV94-2)))</f>
        <v>-1</v>
      </c>
      <c r="AX94" s="0" t="str">
        <f aca="false">IF(OR(AV94=-1,IFERROR(INDEX(AV$2:AV$100,AW94),999)&gt;=0),AU94, REPLACE(AU94,AV94,IFERROR(FIND(" ",AU94,AV94),999)-AV94,                   INDEX(AU$2:AU$100,AW94)                  ) )</f>
        <v/>
      </c>
      <c r="AY94" s="0" t="n">
        <f aca="false">IFERROR(FIND("f_",LOWER(AX94)),-1)</f>
        <v>-1</v>
      </c>
      <c r="AZ94" s="0" t="n">
        <f aca="false">IF(AY94=-1,-1, VALUE(MID(AX94,AY94+2, IFERROR(FIND(" ",AX94,AY94),999)-AY94-2)))</f>
        <v>-1</v>
      </c>
      <c r="BA94" s="0" t="str">
        <f aca="false">IF(OR(AY94=-1,IFERROR(INDEX(AY$2:AY$100,AZ94),999)&gt;=0),AX94, REPLACE(AX94,AY94,IFERROR(FIND(" ",AX94,AY94),999)-AY94,                   INDEX(AX$2:AX$100,AZ94)                  ) )</f>
        <v/>
      </c>
      <c r="BB94" s="0" t="n">
        <f aca="false">IFERROR(FIND("f_",LOWER(BA94)),-1)</f>
        <v>-1</v>
      </c>
      <c r="BC94" s="0" t="n">
        <f aca="false">IF(BB94=-1,-1, VALUE(MID(BA94,BB94+2, IFERROR(FIND(" ",BA94,BB94),999)-BB94-2)))</f>
        <v>-1</v>
      </c>
      <c r="BD94" s="0" t="str">
        <f aca="false">IF(OR(BB94=-1,IFERROR(INDEX(BB$2:BB$100,BC94),999)&gt;=0),BA94, REPLACE(BA94,BB94,IFERROR(FIND(" ",BA94,BB94),999)-BB94,                   INDEX(BA$2:BA$100,BC94)                  ) )</f>
        <v/>
      </c>
      <c r="BE94" s="0" t="n">
        <f aca="false">IFERROR(FIND("f_",LOWER(BD94)),-1)</f>
        <v>-1</v>
      </c>
      <c r="BF94" s="0" t="n">
        <f aca="false">IF(BE94=-1,-1, VALUE(MID(BD94,BE94+2, IFERROR(FIND(" ",BD94,BE94),999)-BE94-2)))</f>
        <v>-1</v>
      </c>
      <c r="BG94" s="0" t="str">
        <f aca="false">IF(OR(BE94=-1,IFERROR(INDEX(BE$2:BE$100,BF94),999)&gt;=0),BD94, REPLACE(BD94,BE94,IFERROR(FIND(" ",BD94,BE94),999)-BE94,                   INDEX(BD$2:BD$100,BF94)                  ) )</f>
        <v/>
      </c>
      <c r="BH94" s="0" t="n">
        <f aca="false">IFERROR(FIND("f_",LOWER(BG94)),-1)</f>
        <v>-1</v>
      </c>
      <c r="BI94" s="0" t="n">
        <f aca="false">IF(BH94=-1,-1, VALUE(MID(BG94,BH94+2, IFERROR(FIND(" ",BG94,BH94),999)-BH94-2)))</f>
        <v>-1</v>
      </c>
      <c r="BJ94" s="0" t="str">
        <f aca="false">IF(OR(BH94=-1,IFERROR(INDEX(BH$2:BH$100,BI94),999)&gt;=0),BG94, REPLACE(BG94,BH94,IFERROR(FIND(" ",BG94,BH94),999)-BH94,                   INDEX(BG$2:BG$100,BI94)                  ) )</f>
        <v/>
      </c>
      <c r="BK94" s="0" t="n">
        <f aca="false">IFERROR(FIND("f_",LOWER(BJ94)),-1)</f>
        <v>-1</v>
      </c>
      <c r="BL94" s="0" t="n">
        <f aca="false">IF(BK94=-1,-1, VALUE(MID(BJ94,BK94+2, IFERROR(FIND(" ",BJ94,BK94),999)-BK94-2)))</f>
        <v>-1</v>
      </c>
      <c r="BM94" s="0" t="str">
        <f aca="false">IF(OR(BK94=-1,IFERROR(INDEX(BK$2:BK$100,BL94),999)&gt;=0),BJ94, REPLACE(BJ94,BK94,IFERROR(FIND(" ",BJ94,BK94),999)-BK94,                   INDEX(BJ$2:BJ$100,BL94)                  ) )</f>
        <v/>
      </c>
      <c r="BN94" s="0" t="n">
        <f aca="false">IFERROR(FIND("f_",LOWER(BM94)),-1)</f>
        <v>-1</v>
      </c>
      <c r="BO94" s="0" t="n">
        <f aca="false">IF(BN94=-1,-1, VALUE(MID(BM94,BN94+2, IFERROR(FIND(" ",BM94,BN94),999)-BN94-2)))</f>
        <v>-1</v>
      </c>
      <c r="BP94" s="0" t="str">
        <f aca="false">IF(OR(BN94=-1,IFERROR(INDEX(BN$2:BN$100,BO94),999)&gt;=0),BM94, REPLACE(BM94,BN94,IFERROR(FIND(" ",BM94,BN94),999)-BN94,                   INDEX(BM$2:BM$100,BO94)                  ) )</f>
        <v/>
      </c>
      <c r="BQ94" s="0" t="n">
        <f aca="false">IFERROR(FIND("f_",LOWER(BP94)),-1)</f>
        <v>-1</v>
      </c>
      <c r="BR94" s="0" t="n">
        <f aca="false">IF(BQ94=-1,-1, VALUE(MID(BP94,BQ94+2, IFERROR(FIND(" ",BP94,BQ94),999)-BQ94-2)))</f>
        <v>-1</v>
      </c>
      <c r="BS94" s="0" t="str">
        <f aca="false">IF(OR(BQ94=-1,IFERROR(INDEX(BQ$2:BQ$100,BR94),999)&gt;=0),BP94, REPLACE(BP94,BQ94,IFERROR(FIND(" ",BP94,BQ94),999)-BQ94,                   INDEX(BP$2:BP$100,BR94)                  ) )</f>
        <v/>
      </c>
      <c r="BT94" s="0" t="n">
        <f aca="false">IFERROR(FIND("f_",LOWER(BS94)),-1)</f>
        <v>-1</v>
      </c>
      <c r="BU94" s="0" t="n">
        <f aca="false">IF(BT94=-1,-1, VALUE(MID(BS94,BT94+2, IFERROR(FIND(" ",BS94,BT94),999)-BT94-2)))</f>
        <v>-1</v>
      </c>
      <c r="BV94" s="0" t="str">
        <f aca="false">IF(OR(BT94=-1,IFERROR(INDEX(BT$2:BT$100,BU94),999)&gt;=0),BS94, REPLACE(BS94,BT94,IFERROR(FIND(" ",BS94,BT94),999)-BT94,                   INDEX(BS$2:BS$100,BU94)                  ) )</f>
        <v/>
      </c>
      <c r="BW94" s="0" t="n">
        <f aca="false">IFERROR(FIND("f_",LOWER(BV94)),-1)</f>
        <v>-1</v>
      </c>
      <c r="BX94" s="0" t="n">
        <f aca="false">IF(BW94=-1,-1, VALUE(MID(BV94,BW94+2, IFERROR(FIND(" ",BV94,BW94),999)-BW94-2)))</f>
        <v>-1</v>
      </c>
      <c r="BY94" s="0" t="str">
        <f aca="false">IF(OR(BW94=-1,IFERROR(INDEX(BW$2:BW$100,BX94),999)&gt;=0),BV94, REPLACE(BV94,BW94,IFERROR(FIND(" ",BV94,BW94),999)-BW94,                   INDEX(BV$2:BV$100,BX94)                  ) )</f>
        <v/>
      </c>
      <c r="BZ94" s="0" t="n">
        <f aca="false">IFERROR(FIND("f_",LOWER(BY94)),-1)</f>
        <v>-1</v>
      </c>
      <c r="CA94" s="0" t="n">
        <f aca="false">IF(BZ94=-1,-1, VALUE(MID(BY94,BZ94+2, IFERROR(FIND(" ",BY94,BZ94),999)-BZ94-2)))</f>
        <v>-1</v>
      </c>
      <c r="CB94" s="0" t="str">
        <f aca="false">IF(OR(BZ94=-1,IFERROR(INDEX(BZ$2:BZ$100,CA94),999)&gt;=0),BY94, REPLACE(BY94,BZ94,IFERROR(FIND(" ",BY94,BZ94),999)-BZ94,                   INDEX(BY$2:BY$100,CA94)                  ) )</f>
        <v/>
      </c>
      <c r="CC94" s="0" t="n">
        <f aca="false">IFERROR(FIND("f_",LOWER(CB94)),-1)</f>
        <v>-1</v>
      </c>
      <c r="CD94" s="0" t="n">
        <f aca="false">IF(CC94=-1,-1, VALUE(MID(CB94,CC94+2, IFERROR(FIND(" ",CB94,CC94),999)-CC94-2)))</f>
        <v>-1</v>
      </c>
      <c r="CE94" s="0" t="str">
        <f aca="false">IF(OR(CC94=-1,IFERROR(INDEX(CC$2:CC$100,CD94),999)&gt;=0),CB94, REPLACE(CB94,CC94,IFERROR(FIND(" ",CB94,CC94),999)-CC94,                   INDEX(CB$2:CB$100,CD94)                  ) )</f>
        <v/>
      </c>
      <c r="CF94" s="0" t="n">
        <f aca="false">IFERROR(FIND("f_",LOWER(CE94)),-1)</f>
        <v>-1</v>
      </c>
      <c r="CG94" s="0" t="n">
        <f aca="false">IF(CF94=-1,-1, VALUE(MID(CE94,CF94+2, IFERROR(FIND(" ",CE94,CF94),999)-CF94-2)))</f>
        <v>-1</v>
      </c>
      <c r="CH94" s="0" t="str">
        <f aca="false">IF(OR(CF94=-1,IFERROR(INDEX(CF$2:CF$100,CG94),999)&gt;=0),CE94, REPLACE(CE94,CF94,IFERROR(FIND(" ",CE94,CF94),999)-CF94,                   INDEX(CE$2:CE$100,CG94)                  ) )</f>
        <v/>
      </c>
      <c r="CI94" s="0" t="n">
        <f aca="false">IFERROR(FIND("f_",LOWER(CH94)),-1)</f>
        <v>-1</v>
      </c>
      <c r="CJ94" s="0" t="n">
        <f aca="false">IF(CI94=-1,-1, VALUE(MID(CH94,CI94+2, IFERROR(FIND(" ",CH94,CI94),999)-CI94-2)))</f>
        <v>-1</v>
      </c>
      <c r="CK94" s="0" t="str">
        <f aca="false">IF(OR(CI94=-1,IFERROR(INDEX(CI$2:CI$100,CJ94),999)&gt;=0),CH94, REPLACE(CH94,CI94,IFERROR(FIND(" ",CH94,CI94),999)-CI94,                   INDEX(CH$2:CH$100,CJ94)                  ) )</f>
        <v/>
      </c>
      <c r="CL94" s="0" t="n">
        <f aca="false">IFERROR(FIND("f_",LOWER(CK94)),-1)</f>
        <v>-1</v>
      </c>
      <c r="CM94" s="0" t="n">
        <f aca="false">IF(CL94=-1,-1, VALUE(MID(CK94,CL94+2, IFERROR(FIND(" ",CK94,CL94),999)-CL94-2)))</f>
        <v>-1</v>
      </c>
      <c r="CN94" s="0" t="str">
        <f aca="false">IF(OR(CL94=-1,IFERROR(INDEX(CL$2:CL$100,CM94),999)&gt;=0),CK94, REPLACE(CK94,CL94,IFERROR(FIND(" ",CK94,CL94),999)-CL94,                   INDEX(CK$2:CK$100,CM94)                  ) )</f>
        <v/>
      </c>
      <c r="CO94" s="0" t="n">
        <f aca="false">IFERROR(FIND("f_",LOWER(CN94)),-1)</f>
        <v>-1</v>
      </c>
      <c r="CP94" s="0" t="n">
        <f aca="false">IF(CO94=-1,-1, VALUE(MID(CN94,CO94+2, IFERROR(FIND(" ",CN94,CO94),999)-CO94-2)))</f>
        <v>-1</v>
      </c>
      <c r="CQ94" s="0" t="str">
        <f aca="false">IF(OR(CO94=-1,IFERROR(INDEX(CO$2:CO$100,CP94),999)&gt;=0),CN94, REPLACE(CN94,CO94,IFERROR(FIND(" ",CN94,CO94),999)-CO94,                   INDEX(CN$2:CN$100,CP94)                  ) )</f>
        <v/>
      </c>
      <c r="CR94" s="0" t="n">
        <f aca="false">IFERROR(FIND("f_",LOWER(CQ94)),-1)</f>
        <v>-1</v>
      </c>
      <c r="CS94" s="0" t="n">
        <f aca="false">IF(CR94=-1,-1, VALUE(MID(CQ94,CR94+2, IFERROR(FIND(" ",CQ94,CR94),999)-CR94-2)))</f>
        <v>-1</v>
      </c>
      <c r="CT94" s="0" t="str">
        <f aca="false">IF(OR(CR94=-1,IFERROR(INDEX(CR$2:CR$100,CS94),999)&gt;=0),CQ94, REPLACE(CQ94,CR94,IFERROR(FIND(" ",CQ94,CR94),999)-CR94,                   INDEX(CQ$2:CQ$100,CS94)                  ) )</f>
        <v/>
      </c>
      <c r="CU94" s="0" t="n">
        <f aca="false">IFERROR(FIND("f_",LOWER(CT94)),-1)</f>
        <v>-1</v>
      </c>
      <c r="CV94" s="0" t="n">
        <f aca="false">IF(CU94=-1,-1, VALUE(MID(CT94,CU94+2, IFERROR(FIND(" ",CT94,CU94),999)-CU94-2)))</f>
        <v>-1</v>
      </c>
      <c r="CW94" s="0" t="str">
        <f aca="false">IF(OR(CU94=-1,IFERROR(INDEX(CU$2:CU$100,CV94),999)&gt;=0),CT94, REPLACE(CT94,CU94,IFERROR(FIND(" ",CT94,CU94),999)-CU94,                   INDEX(CT$2:CT$100,CV94)                  ) )</f>
        <v/>
      </c>
      <c r="CX94" s="0" t="n">
        <f aca="false">IFERROR(FIND("f_",LOWER(CW94)),-1)</f>
        <v>-1</v>
      </c>
      <c r="CY94" s="0" t="n">
        <f aca="false">IF(CX94=-1,-1, VALUE(MID(CW94,CX94+2, IFERROR(FIND(" ",CW94,CX94),999)-CX94-2)))</f>
        <v>-1</v>
      </c>
      <c r="CZ94" s="0" t="str">
        <f aca="false">IF(OR(CX94=-1,IFERROR(INDEX(CX$2:CX$100,CY94),999)&gt;=0),CW94, REPLACE(CW94,CX94,IFERROR(FIND(" ",CW94,CX94),999)-CX94,                   INDEX(CW$2:CW$100,CY94)                  ) )</f>
        <v/>
      </c>
      <c r="DA94" s="0" t="n">
        <f aca="false">IFERROR(FIND("f_",LOWER(CZ94)),-1)</f>
        <v>-1</v>
      </c>
      <c r="DB94" s="0" t="n">
        <f aca="false">IF(DA94=-1,-1, VALUE(MID(CZ94,DA94+2, IFERROR(FIND(" ",CZ94,DA94),999)-DA94-2)))</f>
        <v>-1</v>
      </c>
      <c r="DC94" s="0" t="str">
        <f aca="false">IF(OR(DA94=-1,IFERROR(INDEX(DA$2:DA$100,DB94),999)&gt;=0),CZ94, REPLACE(CZ94,DA94,IFERROR(FIND(" ",CZ94,DA94),999)-DA94,                   INDEX(CZ$2:CZ$100,DB94)                  ) )</f>
        <v/>
      </c>
    </row>
    <row r="95" customFormat="false" ht="13.8" hidden="false" customHeight="false" outlineLevel="0" collapsed="false">
      <c r="D95" s="1"/>
      <c r="L95" s="0" t="str">
        <f aca="false">DC95</f>
        <v/>
      </c>
      <c r="O95" s="0" t="e">
        <f aca="false">IF(D95="join", E95&amp;"["&amp;G95&amp;"] = "&amp;F95&amp;"["&amp;G95&amp;"]" &amp;IF(H95="",""," ∧ "&amp;E95&amp;"["&amp;H95&amp;"] = "&amp;F95&amp;"["&amp;H95&amp;"]") &amp;IF(I95="",""," ∧ "&amp;E95&amp;"["&amp;I95&amp;"] = "&amp;F95&amp;"["&amp;I95&amp;"]"), NA())</f>
        <v>#N/A</v>
      </c>
      <c r="P95" s="0" t="e">
        <f aca="false">IFERROR(O95,VLOOKUP($D95,Relrows!$A:$E,5,0))</f>
        <v>#N/A</v>
      </c>
      <c r="Q95" s="0" t="e">
        <f aca="false">SUBSTITUTE(SUBSTITUTE(SUBSTITUTE(P95,"parm1",E95),"parm2",F95),"parm3",G95)</f>
        <v>#N/A</v>
      </c>
      <c r="R95" s="0" t="str">
        <f aca="false">IFERROR(VLOOKUP(ROW($A94),$J$2:$Q$100,COLUMN(Q94)-COLUMN(J94)+1,0),"")</f>
        <v/>
      </c>
      <c r="T95" s="0" t="str">
        <f aca="false">R95</f>
        <v/>
      </c>
      <c r="U95" s="0" t="n">
        <f aca="false">IFERROR(FIND("f_",LOWER(T95)),-1)</f>
        <v>-1</v>
      </c>
      <c r="V95" s="0" t="n">
        <f aca="false">IF(U95=-1,-1, VALUE(MID(T95,U95+2, IFERROR(FIND(" ",T95,U95),999)-U95-2)))</f>
        <v>-1</v>
      </c>
      <c r="W95" s="0" t="str">
        <f aca="false">IF(OR(U95=-1,IFERROR(INDEX(U$2:U$100,V95),999)&gt;=0),T95, REPLACE(T95,U95,IFERROR(FIND(" ",T95,U95),999)-U95,                   INDEX(T$2:T$100,V95)                  ) )</f>
        <v/>
      </c>
      <c r="X95" s="0" t="n">
        <f aca="false">IFERROR(FIND("f_",LOWER(W95)),-1)</f>
        <v>-1</v>
      </c>
      <c r="Y95" s="0" t="n">
        <f aca="false">IF(X95=-1,-1, VALUE(MID(W95,X95+2, IFERROR(FIND(" ",W95,X95),999)-X95-2)))</f>
        <v>-1</v>
      </c>
      <c r="Z95" s="0" t="str">
        <f aca="false">IF(OR(X95=-1,IFERROR(INDEX(X$2:X$100,Y95),999)&gt;=0),W95, REPLACE(W95,X95,IFERROR(FIND(" ",W95,X95),999)-X95,                   INDEX(W$2:W$100,Y95)                  ) )</f>
        <v/>
      </c>
      <c r="AA95" s="0" t="n">
        <f aca="false">IFERROR(FIND("f_",LOWER(Z95)),-1)</f>
        <v>-1</v>
      </c>
      <c r="AB95" s="0" t="n">
        <f aca="false">IF(AA95=-1,-1, VALUE(MID(Z95,AA95+2, IFERROR(FIND(" ",Z95,AA95),999)-AA95-2)))</f>
        <v>-1</v>
      </c>
      <c r="AC95" s="0" t="str">
        <f aca="false">IF(OR(AA95=-1,IFERROR(INDEX(AA$2:AA$100,AB95),999)&gt;=0),Z95, REPLACE(Z95,AA95,IFERROR(FIND(" ",Z95,AA95),999)-AA95,                   INDEX(Z$2:Z$100,AB95)                  ) )</f>
        <v/>
      </c>
      <c r="AD95" s="0" t="n">
        <f aca="false">IFERROR(FIND("f_",LOWER(AC95)),-1)</f>
        <v>-1</v>
      </c>
      <c r="AE95" s="0" t="n">
        <f aca="false">IF(AD95=-1,-1, VALUE(MID(AC95,AD95+2, IFERROR(FIND(" ",AC95,AD95),999)-AD95-2)))</f>
        <v>-1</v>
      </c>
      <c r="AF95" s="0" t="str">
        <f aca="false">IF(OR(AD95=-1,IFERROR(INDEX(AD$2:AD$100,AE95),999)&gt;=0),AC95, REPLACE(AC95,AD95,IFERROR(FIND(" ",AC95,AD95),999)-AD95,                   INDEX(AC$2:AC$100,AE95)                  ) )</f>
        <v/>
      </c>
      <c r="AG95" s="0" t="n">
        <f aca="false">IFERROR(FIND("f_",LOWER(AF95)),-1)</f>
        <v>-1</v>
      </c>
      <c r="AH95" s="0" t="n">
        <f aca="false">IF(AG95=-1,-1, VALUE(MID(AF95,AG95+2, IFERROR(FIND(" ",AF95,AG95),999)-AG95-2)))</f>
        <v>-1</v>
      </c>
      <c r="AI95" s="0" t="str">
        <f aca="false">IF(OR(AG95=-1,IFERROR(INDEX(AG$2:AG$100,AH95),999)&gt;=0),AF95, REPLACE(AF95,AG95,IFERROR(FIND(" ",AF95,AG95),999)-AG95,                   INDEX(AF$2:AF$100,AH95)                  ) )</f>
        <v/>
      </c>
      <c r="AJ95" s="0" t="n">
        <f aca="false">IFERROR(FIND("f_",LOWER(AI95)),-1)</f>
        <v>-1</v>
      </c>
      <c r="AK95" s="0" t="n">
        <f aca="false">IF(AJ95=-1,-1, VALUE(MID(AI95,AJ95+2, IFERROR(FIND(" ",AI95,AJ95),999)-AJ95-2)))</f>
        <v>-1</v>
      </c>
      <c r="AL95" s="0" t="str">
        <f aca="false">IF(OR(AJ95=-1,IFERROR(INDEX(AJ$2:AJ$100,AK95),999)&gt;=0),AI95, REPLACE(AI95,AJ95,IFERROR(FIND(" ",AI95,AJ95),999)-AJ95,                   INDEX(AI$2:AI$100,AK95)                  ) )</f>
        <v/>
      </c>
      <c r="AM95" s="0" t="n">
        <f aca="false">IFERROR(FIND("f_",LOWER(AL95)),-1)</f>
        <v>-1</v>
      </c>
      <c r="AN95" s="0" t="n">
        <f aca="false">IF(AM95=-1,-1, VALUE(MID(AL95,AM95+2, IFERROR(FIND(" ",AL95,AM95),999)-AM95-2)))</f>
        <v>-1</v>
      </c>
      <c r="AO95" s="0" t="str">
        <f aca="false">IF(OR(AM95=-1,IFERROR(INDEX(AM$2:AM$100,AN95),999)&gt;=0),AL95, REPLACE(AL95,AM95,IFERROR(FIND(" ",AL95,AM95),999)-AM95,                   INDEX(AL$2:AL$100,AN95)                  ) )</f>
        <v/>
      </c>
      <c r="AP95" s="0" t="n">
        <f aca="false">IFERROR(FIND("f_",LOWER(AO95)),-1)</f>
        <v>-1</v>
      </c>
      <c r="AQ95" s="0" t="n">
        <f aca="false">IF(AP95=-1,-1, VALUE(MID(AO95,AP95+2, IFERROR(FIND(" ",AO95,AP95),999)-AP95-2)))</f>
        <v>-1</v>
      </c>
      <c r="AR95" s="0" t="str">
        <f aca="false">IF(OR(AP95=-1,IFERROR(INDEX(AP$2:AP$100,AQ95),999)&gt;=0),AO95, REPLACE(AO95,AP95,IFERROR(FIND(" ",AO95,AP95),999)-AP95,                   INDEX(AO$2:AO$100,AQ95)                  ) )</f>
        <v/>
      </c>
      <c r="AS95" s="0" t="n">
        <f aca="false">IFERROR(FIND("f_",LOWER(AR95)),-1)</f>
        <v>-1</v>
      </c>
      <c r="AT95" s="0" t="n">
        <f aca="false">IF(AS95=-1,-1, VALUE(MID(AR95,AS95+2, IFERROR(FIND(" ",AR95,AS95),999)-AS95-2)))</f>
        <v>-1</v>
      </c>
      <c r="AU95" s="0" t="str">
        <f aca="false">IF(OR(AS95=-1,IFERROR(INDEX(AS$2:AS$100,AT95),999)&gt;=0),AR95, REPLACE(AR95,AS95,IFERROR(FIND(" ",AR95,AS95),999)-AS95,                   INDEX(AR$2:AR$100,AT95)                  ) )</f>
        <v/>
      </c>
      <c r="AV95" s="0" t="n">
        <f aca="false">IFERROR(FIND("f_",LOWER(AU95)),-1)</f>
        <v>-1</v>
      </c>
      <c r="AW95" s="0" t="n">
        <f aca="false">IF(AV95=-1,-1, VALUE(MID(AU95,AV95+2, IFERROR(FIND(" ",AU95,AV95),999)-AV95-2)))</f>
        <v>-1</v>
      </c>
      <c r="AX95" s="0" t="str">
        <f aca="false">IF(OR(AV95=-1,IFERROR(INDEX(AV$2:AV$100,AW95),999)&gt;=0),AU95, REPLACE(AU95,AV95,IFERROR(FIND(" ",AU95,AV95),999)-AV95,                   INDEX(AU$2:AU$100,AW95)                  ) )</f>
        <v/>
      </c>
      <c r="AY95" s="0" t="n">
        <f aca="false">IFERROR(FIND("f_",LOWER(AX95)),-1)</f>
        <v>-1</v>
      </c>
      <c r="AZ95" s="0" t="n">
        <f aca="false">IF(AY95=-1,-1, VALUE(MID(AX95,AY95+2, IFERROR(FIND(" ",AX95,AY95),999)-AY95-2)))</f>
        <v>-1</v>
      </c>
      <c r="BA95" s="0" t="str">
        <f aca="false">IF(OR(AY95=-1,IFERROR(INDEX(AY$2:AY$100,AZ95),999)&gt;=0),AX95, REPLACE(AX95,AY95,IFERROR(FIND(" ",AX95,AY95),999)-AY95,                   INDEX(AX$2:AX$100,AZ95)                  ) )</f>
        <v/>
      </c>
      <c r="BB95" s="0" t="n">
        <f aca="false">IFERROR(FIND("f_",LOWER(BA95)),-1)</f>
        <v>-1</v>
      </c>
      <c r="BC95" s="0" t="n">
        <f aca="false">IF(BB95=-1,-1, VALUE(MID(BA95,BB95+2, IFERROR(FIND(" ",BA95,BB95),999)-BB95-2)))</f>
        <v>-1</v>
      </c>
      <c r="BD95" s="0" t="str">
        <f aca="false">IF(OR(BB95=-1,IFERROR(INDEX(BB$2:BB$100,BC95),999)&gt;=0),BA95, REPLACE(BA95,BB95,IFERROR(FIND(" ",BA95,BB95),999)-BB95,                   INDEX(BA$2:BA$100,BC95)                  ) )</f>
        <v/>
      </c>
      <c r="BE95" s="0" t="n">
        <f aca="false">IFERROR(FIND("f_",LOWER(BD95)),-1)</f>
        <v>-1</v>
      </c>
      <c r="BF95" s="0" t="n">
        <f aca="false">IF(BE95=-1,-1, VALUE(MID(BD95,BE95+2, IFERROR(FIND(" ",BD95,BE95),999)-BE95-2)))</f>
        <v>-1</v>
      </c>
      <c r="BG95" s="0" t="str">
        <f aca="false">IF(OR(BE95=-1,IFERROR(INDEX(BE$2:BE$100,BF95),999)&gt;=0),BD95, REPLACE(BD95,BE95,IFERROR(FIND(" ",BD95,BE95),999)-BE95,                   INDEX(BD$2:BD$100,BF95)                  ) )</f>
        <v/>
      </c>
      <c r="BH95" s="0" t="n">
        <f aca="false">IFERROR(FIND("f_",LOWER(BG95)),-1)</f>
        <v>-1</v>
      </c>
      <c r="BI95" s="0" t="n">
        <f aca="false">IF(BH95=-1,-1, VALUE(MID(BG95,BH95+2, IFERROR(FIND(" ",BG95,BH95),999)-BH95-2)))</f>
        <v>-1</v>
      </c>
      <c r="BJ95" s="0" t="str">
        <f aca="false">IF(OR(BH95=-1,IFERROR(INDEX(BH$2:BH$100,BI95),999)&gt;=0),BG95, REPLACE(BG95,BH95,IFERROR(FIND(" ",BG95,BH95),999)-BH95,                   INDEX(BG$2:BG$100,BI95)                  ) )</f>
        <v/>
      </c>
      <c r="BK95" s="0" t="n">
        <f aca="false">IFERROR(FIND("f_",LOWER(BJ95)),-1)</f>
        <v>-1</v>
      </c>
      <c r="BL95" s="0" t="n">
        <f aca="false">IF(BK95=-1,-1, VALUE(MID(BJ95,BK95+2, IFERROR(FIND(" ",BJ95,BK95),999)-BK95-2)))</f>
        <v>-1</v>
      </c>
      <c r="BM95" s="0" t="str">
        <f aca="false">IF(OR(BK95=-1,IFERROR(INDEX(BK$2:BK$100,BL95),999)&gt;=0),BJ95, REPLACE(BJ95,BK95,IFERROR(FIND(" ",BJ95,BK95),999)-BK95,                   INDEX(BJ$2:BJ$100,BL95)                  ) )</f>
        <v/>
      </c>
      <c r="BN95" s="0" t="n">
        <f aca="false">IFERROR(FIND("f_",LOWER(BM95)),-1)</f>
        <v>-1</v>
      </c>
      <c r="BO95" s="0" t="n">
        <f aca="false">IF(BN95=-1,-1, VALUE(MID(BM95,BN95+2, IFERROR(FIND(" ",BM95,BN95),999)-BN95-2)))</f>
        <v>-1</v>
      </c>
      <c r="BP95" s="0" t="str">
        <f aca="false">IF(OR(BN95=-1,IFERROR(INDEX(BN$2:BN$100,BO95),999)&gt;=0),BM95, REPLACE(BM95,BN95,IFERROR(FIND(" ",BM95,BN95),999)-BN95,                   INDEX(BM$2:BM$100,BO95)                  ) )</f>
        <v/>
      </c>
      <c r="BQ95" s="0" t="n">
        <f aca="false">IFERROR(FIND("f_",LOWER(BP95)),-1)</f>
        <v>-1</v>
      </c>
      <c r="BR95" s="0" t="n">
        <f aca="false">IF(BQ95=-1,-1, VALUE(MID(BP95,BQ95+2, IFERROR(FIND(" ",BP95,BQ95),999)-BQ95-2)))</f>
        <v>-1</v>
      </c>
      <c r="BS95" s="0" t="str">
        <f aca="false">IF(OR(BQ95=-1,IFERROR(INDEX(BQ$2:BQ$100,BR95),999)&gt;=0),BP95, REPLACE(BP95,BQ95,IFERROR(FIND(" ",BP95,BQ95),999)-BQ95,                   INDEX(BP$2:BP$100,BR95)                  ) )</f>
        <v/>
      </c>
      <c r="BT95" s="0" t="n">
        <f aca="false">IFERROR(FIND("f_",LOWER(BS95)),-1)</f>
        <v>-1</v>
      </c>
      <c r="BU95" s="0" t="n">
        <f aca="false">IF(BT95=-1,-1, VALUE(MID(BS95,BT95+2, IFERROR(FIND(" ",BS95,BT95),999)-BT95-2)))</f>
        <v>-1</v>
      </c>
      <c r="BV95" s="0" t="str">
        <f aca="false">IF(OR(BT95=-1,IFERROR(INDEX(BT$2:BT$100,BU95),999)&gt;=0),BS95, REPLACE(BS95,BT95,IFERROR(FIND(" ",BS95,BT95),999)-BT95,                   INDEX(BS$2:BS$100,BU95)                  ) )</f>
        <v/>
      </c>
      <c r="BW95" s="0" t="n">
        <f aca="false">IFERROR(FIND("f_",LOWER(BV95)),-1)</f>
        <v>-1</v>
      </c>
      <c r="BX95" s="0" t="n">
        <f aca="false">IF(BW95=-1,-1, VALUE(MID(BV95,BW95+2, IFERROR(FIND(" ",BV95,BW95),999)-BW95-2)))</f>
        <v>-1</v>
      </c>
      <c r="BY95" s="0" t="str">
        <f aca="false">IF(OR(BW95=-1,IFERROR(INDEX(BW$2:BW$100,BX95),999)&gt;=0),BV95, REPLACE(BV95,BW95,IFERROR(FIND(" ",BV95,BW95),999)-BW95,                   INDEX(BV$2:BV$100,BX95)                  ) )</f>
        <v/>
      </c>
      <c r="BZ95" s="0" t="n">
        <f aca="false">IFERROR(FIND("f_",LOWER(BY95)),-1)</f>
        <v>-1</v>
      </c>
      <c r="CA95" s="0" t="n">
        <f aca="false">IF(BZ95=-1,-1, VALUE(MID(BY95,BZ95+2, IFERROR(FIND(" ",BY95,BZ95),999)-BZ95-2)))</f>
        <v>-1</v>
      </c>
      <c r="CB95" s="0" t="str">
        <f aca="false">IF(OR(BZ95=-1,IFERROR(INDEX(BZ$2:BZ$100,CA95),999)&gt;=0),BY95, REPLACE(BY95,BZ95,IFERROR(FIND(" ",BY95,BZ95),999)-BZ95,                   INDEX(BY$2:BY$100,CA95)                  ) )</f>
        <v/>
      </c>
      <c r="CC95" s="0" t="n">
        <f aca="false">IFERROR(FIND("f_",LOWER(CB95)),-1)</f>
        <v>-1</v>
      </c>
      <c r="CD95" s="0" t="n">
        <f aca="false">IF(CC95=-1,-1, VALUE(MID(CB95,CC95+2, IFERROR(FIND(" ",CB95,CC95),999)-CC95-2)))</f>
        <v>-1</v>
      </c>
      <c r="CE95" s="0" t="str">
        <f aca="false">IF(OR(CC95=-1,IFERROR(INDEX(CC$2:CC$100,CD95),999)&gt;=0),CB95, REPLACE(CB95,CC95,IFERROR(FIND(" ",CB95,CC95),999)-CC95,                   INDEX(CB$2:CB$100,CD95)                  ) )</f>
        <v/>
      </c>
      <c r="CF95" s="0" t="n">
        <f aca="false">IFERROR(FIND("f_",LOWER(CE95)),-1)</f>
        <v>-1</v>
      </c>
      <c r="CG95" s="0" t="n">
        <f aca="false">IF(CF95=-1,-1, VALUE(MID(CE95,CF95+2, IFERROR(FIND(" ",CE95,CF95),999)-CF95-2)))</f>
        <v>-1</v>
      </c>
      <c r="CH95" s="0" t="str">
        <f aca="false">IF(OR(CF95=-1,IFERROR(INDEX(CF$2:CF$100,CG95),999)&gt;=0),CE95, REPLACE(CE95,CF95,IFERROR(FIND(" ",CE95,CF95),999)-CF95,                   INDEX(CE$2:CE$100,CG95)                  ) )</f>
        <v/>
      </c>
      <c r="CI95" s="0" t="n">
        <f aca="false">IFERROR(FIND("f_",LOWER(CH95)),-1)</f>
        <v>-1</v>
      </c>
      <c r="CJ95" s="0" t="n">
        <f aca="false">IF(CI95=-1,-1, VALUE(MID(CH95,CI95+2, IFERROR(FIND(" ",CH95,CI95),999)-CI95-2)))</f>
        <v>-1</v>
      </c>
      <c r="CK95" s="0" t="str">
        <f aca="false">IF(OR(CI95=-1,IFERROR(INDEX(CI$2:CI$100,CJ95),999)&gt;=0),CH95, REPLACE(CH95,CI95,IFERROR(FIND(" ",CH95,CI95),999)-CI95,                   INDEX(CH$2:CH$100,CJ95)                  ) )</f>
        <v/>
      </c>
      <c r="CL95" s="0" t="n">
        <f aca="false">IFERROR(FIND("f_",LOWER(CK95)),-1)</f>
        <v>-1</v>
      </c>
      <c r="CM95" s="0" t="n">
        <f aca="false">IF(CL95=-1,-1, VALUE(MID(CK95,CL95+2, IFERROR(FIND(" ",CK95,CL95),999)-CL95-2)))</f>
        <v>-1</v>
      </c>
      <c r="CN95" s="0" t="str">
        <f aca="false">IF(OR(CL95=-1,IFERROR(INDEX(CL$2:CL$100,CM95),999)&gt;=0),CK95, REPLACE(CK95,CL95,IFERROR(FIND(" ",CK95,CL95),999)-CL95,                   INDEX(CK$2:CK$100,CM95)                  ) )</f>
        <v/>
      </c>
      <c r="CO95" s="0" t="n">
        <f aca="false">IFERROR(FIND("f_",LOWER(CN95)),-1)</f>
        <v>-1</v>
      </c>
      <c r="CP95" s="0" t="n">
        <f aca="false">IF(CO95=-1,-1, VALUE(MID(CN95,CO95+2, IFERROR(FIND(" ",CN95,CO95),999)-CO95-2)))</f>
        <v>-1</v>
      </c>
      <c r="CQ95" s="0" t="str">
        <f aca="false">IF(OR(CO95=-1,IFERROR(INDEX(CO$2:CO$100,CP95),999)&gt;=0),CN95, REPLACE(CN95,CO95,IFERROR(FIND(" ",CN95,CO95),999)-CO95,                   INDEX(CN$2:CN$100,CP95)                  ) )</f>
        <v/>
      </c>
      <c r="CR95" s="0" t="n">
        <f aca="false">IFERROR(FIND("f_",LOWER(CQ95)),-1)</f>
        <v>-1</v>
      </c>
      <c r="CS95" s="0" t="n">
        <f aca="false">IF(CR95=-1,-1, VALUE(MID(CQ95,CR95+2, IFERROR(FIND(" ",CQ95,CR95),999)-CR95-2)))</f>
        <v>-1</v>
      </c>
      <c r="CT95" s="0" t="str">
        <f aca="false">IF(OR(CR95=-1,IFERROR(INDEX(CR$2:CR$100,CS95),999)&gt;=0),CQ95, REPLACE(CQ95,CR95,IFERROR(FIND(" ",CQ95,CR95),999)-CR95,                   INDEX(CQ$2:CQ$100,CS95)                  ) )</f>
        <v/>
      </c>
      <c r="CU95" s="0" t="n">
        <f aca="false">IFERROR(FIND("f_",LOWER(CT95)),-1)</f>
        <v>-1</v>
      </c>
      <c r="CV95" s="0" t="n">
        <f aca="false">IF(CU95=-1,-1, VALUE(MID(CT95,CU95+2, IFERROR(FIND(" ",CT95,CU95),999)-CU95-2)))</f>
        <v>-1</v>
      </c>
      <c r="CW95" s="0" t="str">
        <f aca="false">IF(OR(CU95=-1,IFERROR(INDEX(CU$2:CU$100,CV95),999)&gt;=0),CT95, REPLACE(CT95,CU95,IFERROR(FIND(" ",CT95,CU95),999)-CU95,                   INDEX(CT$2:CT$100,CV95)                  ) )</f>
        <v/>
      </c>
      <c r="CX95" s="0" t="n">
        <f aca="false">IFERROR(FIND("f_",LOWER(CW95)),-1)</f>
        <v>-1</v>
      </c>
      <c r="CY95" s="0" t="n">
        <f aca="false">IF(CX95=-1,-1, VALUE(MID(CW95,CX95+2, IFERROR(FIND(" ",CW95,CX95),999)-CX95-2)))</f>
        <v>-1</v>
      </c>
      <c r="CZ95" s="0" t="str">
        <f aca="false">IF(OR(CX95=-1,IFERROR(INDEX(CX$2:CX$100,CY95),999)&gt;=0),CW95, REPLACE(CW95,CX95,IFERROR(FIND(" ",CW95,CX95),999)-CX95,                   INDEX(CW$2:CW$100,CY95)                  ) )</f>
        <v/>
      </c>
      <c r="DA95" s="0" t="n">
        <f aca="false">IFERROR(FIND("f_",LOWER(CZ95)),-1)</f>
        <v>-1</v>
      </c>
      <c r="DB95" s="0" t="n">
        <f aca="false">IF(DA95=-1,-1, VALUE(MID(CZ95,DA95+2, IFERROR(FIND(" ",CZ95,DA95),999)-DA95-2)))</f>
        <v>-1</v>
      </c>
      <c r="DC95" s="0" t="str">
        <f aca="false">IF(OR(DA95=-1,IFERROR(INDEX(DA$2:DA$100,DB95),999)&gt;=0),CZ95, REPLACE(CZ95,DA95,IFERROR(FIND(" ",CZ95,DA95),999)-DA95,                   INDEX(CZ$2:CZ$100,DB95)                  ) )</f>
        <v/>
      </c>
    </row>
    <row r="96" customFormat="false" ht="13.8" hidden="false" customHeight="false" outlineLevel="0" collapsed="false">
      <c r="D96" s="1"/>
      <c r="L96" s="0" t="str">
        <f aca="false">DC96</f>
        <v/>
      </c>
      <c r="O96" s="0" t="e">
        <f aca="false">IF(D96="join", E96&amp;"["&amp;G96&amp;"] = "&amp;F96&amp;"["&amp;G96&amp;"]" &amp;IF(H96="",""," ∧ "&amp;E96&amp;"["&amp;H96&amp;"] = "&amp;F96&amp;"["&amp;H96&amp;"]") &amp;IF(I96="",""," ∧ "&amp;E96&amp;"["&amp;I96&amp;"] = "&amp;F96&amp;"["&amp;I96&amp;"]"), NA())</f>
        <v>#N/A</v>
      </c>
      <c r="P96" s="0" t="e">
        <f aca="false">IFERROR(O96,VLOOKUP($D96,Relrows!$A:$E,5,0))</f>
        <v>#N/A</v>
      </c>
      <c r="Q96" s="0" t="e">
        <f aca="false">SUBSTITUTE(SUBSTITUTE(SUBSTITUTE(P96,"parm1",E96),"parm2",F96),"parm3",G96)</f>
        <v>#N/A</v>
      </c>
      <c r="R96" s="0" t="str">
        <f aca="false">IFERROR(VLOOKUP(ROW($A95),$J$2:$Q$100,COLUMN(Q95)-COLUMN(J95)+1,0),"")</f>
        <v/>
      </c>
      <c r="T96" s="0" t="str">
        <f aca="false">R96</f>
        <v/>
      </c>
      <c r="U96" s="0" t="n">
        <f aca="false">IFERROR(FIND("f_",LOWER(T96)),-1)</f>
        <v>-1</v>
      </c>
      <c r="V96" s="0" t="n">
        <f aca="false">IF(U96=-1,-1, VALUE(MID(T96,U96+2, IFERROR(FIND(" ",T96,U96),999)-U96-2)))</f>
        <v>-1</v>
      </c>
      <c r="W96" s="0" t="str">
        <f aca="false">IF(OR(U96=-1,IFERROR(INDEX(U$2:U$100,V96),999)&gt;=0),T96, REPLACE(T96,U96,IFERROR(FIND(" ",T96,U96),999)-U96,                   INDEX(T$2:T$100,V96)                  ) )</f>
        <v/>
      </c>
      <c r="X96" s="0" t="n">
        <f aca="false">IFERROR(FIND("f_",LOWER(W96)),-1)</f>
        <v>-1</v>
      </c>
      <c r="Y96" s="0" t="n">
        <f aca="false">IF(X96=-1,-1, VALUE(MID(W96,X96+2, IFERROR(FIND(" ",W96,X96),999)-X96-2)))</f>
        <v>-1</v>
      </c>
      <c r="Z96" s="0" t="str">
        <f aca="false">IF(OR(X96=-1,IFERROR(INDEX(X$2:X$100,Y96),999)&gt;=0),W96, REPLACE(W96,X96,IFERROR(FIND(" ",W96,X96),999)-X96,                   INDEX(W$2:W$100,Y96)                  ) )</f>
        <v/>
      </c>
      <c r="AA96" s="0" t="n">
        <f aca="false">IFERROR(FIND("f_",LOWER(Z96)),-1)</f>
        <v>-1</v>
      </c>
      <c r="AB96" s="0" t="n">
        <f aca="false">IF(AA96=-1,-1, VALUE(MID(Z96,AA96+2, IFERROR(FIND(" ",Z96,AA96),999)-AA96-2)))</f>
        <v>-1</v>
      </c>
      <c r="AC96" s="0" t="str">
        <f aca="false">IF(OR(AA96=-1,IFERROR(INDEX(AA$2:AA$100,AB96),999)&gt;=0),Z96, REPLACE(Z96,AA96,IFERROR(FIND(" ",Z96,AA96),999)-AA96,                   INDEX(Z$2:Z$100,AB96)                  ) )</f>
        <v/>
      </c>
      <c r="AD96" s="0" t="n">
        <f aca="false">IFERROR(FIND("f_",LOWER(AC96)),-1)</f>
        <v>-1</v>
      </c>
      <c r="AE96" s="0" t="n">
        <f aca="false">IF(AD96=-1,-1, VALUE(MID(AC96,AD96+2, IFERROR(FIND(" ",AC96,AD96),999)-AD96-2)))</f>
        <v>-1</v>
      </c>
      <c r="AF96" s="0" t="str">
        <f aca="false">IF(OR(AD96=-1,IFERROR(INDEX(AD$2:AD$100,AE96),999)&gt;=0),AC96, REPLACE(AC96,AD96,IFERROR(FIND(" ",AC96,AD96),999)-AD96,                   INDEX(AC$2:AC$100,AE96)                  ) )</f>
        <v/>
      </c>
      <c r="AG96" s="0" t="n">
        <f aca="false">IFERROR(FIND("f_",LOWER(AF96)),-1)</f>
        <v>-1</v>
      </c>
      <c r="AH96" s="0" t="n">
        <f aca="false">IF(AG96=-1,-1, VALUE(MID(AF96,AG96+2, IFERROR(FIND(" ",AF96,AG96),999)-AG96-2)))</f>
        <v>-1</v>
      </c>
      <c r="AI96" s="0" t="str">
        <f aca="false">IF(OR(AG96=-1,IFERROR(INDEX(AG$2:AG$100,AH96),999)&gt;=0),AF96, REPLACE(AF96,AG96,IFERROR(FIND(" ",AF96,AG96),999)-AG96,                   INDEX(AF$2:AF$100,AH96)                  ) )</f>
        <v/>
      </c>
      <c r="AJ96" s="0" t="n">
        <f aca="false">IFERROR(FIND("f_",LOWER(AI96)),-1)</f>
        <v>-1</v>
      </c>
      <c r="AK96" s="0" t="n">
        <f aca="false">IF(AJ96=-1,-1, VALUE(MID(AI96,AJ96+2, IFERROR(FIND(" ",AI96,AJ96),999)-AJ96-2)))</f>
        <v>-1</v>
      </c>
      <c r="AL96" s="0" t="str">
        <f aca="false">IF(OR(AJ96=-1,IFERROR(INDEX(AJ$2:AJ$100,AK96),999)&gt;=0),AI96, REPLACE(AI96,AJ96,IFERROR(FIND(" ",AI96,AJ96),999)-AJ96,                   INDEX(AI$2:AI$100,AK96)                  ) )</f>
        <v/>
      </c>
      <c r="AM96" s="0" t="n">
        <f aca="false">IFERROR(FIND("f_",LOWER(AL96)),-1)</f>
        <v>-1</v>
      </c>
      <c r="AN96" s="0" t="n">
        <f aca="false">IF(AM96=-1,-1, VALUE(MID(AL96,AM96+2, IFERROR(FIND(" ",AL96,AM96),999)-AM96-2)))</f>
        <v>-1</v>
      </c>
      <c r="AO96" s="0" t="str">
        <f aca="false">IF(OR(AM96=-1,IFERROR(INDEX(AM$2:AM$100,AN96),999)&gt;=0),AL96, REPLACE(AL96,AM96,IFERROR(FIND(" ",AL96,AM96),999)-AM96,                   INDEX(AL$2:AL$100,AN96)                  ) )</f>
        <v/>
      </c>
      <c r="AP96" s="0" t="n">
        <f aca="false">IFERROR(FIND("f_",LOWER(AO96)),-1)</f>
        <v>-1</v>
      </c>
      <c r="AQ96" s="0" t="n">
        <f aca="false">IF(AP96=-1,-1, VALUE(MID(AO96,AP96+2, IFERROR(FIND(" ",AO96,AP96),999)-AP96-2)))</f>
        <v>-1</v>
      </c>
      <c r="AR96" s="0" t="str">
        <f aca="false">IF(OR(AP96=-1,IFERROR(INDEX(AP$2:AP$100,AQ96),999)&gt;=0),AO96, REPLACE(AO96,AP96,IFERROR(FIND(" ",AO96,AP96),999)-AP96,                   INDEX(AO$2:AO$100,AQ96)                  ) )</f>
        <v/>
      </c>
      <c r="AS96" s="0" t="n">
        <f aca="false">IFERROR(FIND("f_",LOWER(AR96)),-1)</f>
        <v>-1</v>
      </c>
      <c r="AT96" s="0" t="n">
        <f aca="false">IF(AS96=-1,-1, VALUE(MID(AR96,AS96+2, IFERROR(FIND(" ",AR96,AS96),999)-AS96-2)))</f>
        <v>-1</v>
      </c>
      <c r="AU96" s="0" t="str">
        <f aca="false">IF(OR(AS96=-1,IFERROR(INDEX(AS$2:AS$100,AT96),999)&gt;=0),AR96, REPLACE(AR96,AS96,IFERROR(FIND(" ",AR96,AS96),999)-AS96,                   INDEX(AR$2:AR$100,AT96)                  ) )</f>
        <v/>
      </c>
      <c r="AV96" s="0" t="n">
        <f aca="false">IFERROR(FIND("f_",LOWER(AU96)),-1)</f>
        <v>-1</v>
      </c>
      <c r="AW96" s="0" t="n">
        <f aca="false">IF(AV96=-1,-1, VALUE(MID(AU96,AV96+2, IFERROR(FIND(" ",AU96,AV96),999)-AV96-2)))</f>
        <v>-1</v>
      </c>
      <c r="AX96" s="0" t="str">
        <f aca="false">IF(OR(AV96=-1,IFERROR(INDEX(AV$2:AV$100,AW96),999)&gt;=0),AU96, REPLACE(AU96,AV96,IFERROR(FIND(" ",AU96,AV96),999)-AV96,                   INDEX(AU$2:AU$100,AW96)                  ) )</f>
        <v/>
      </c>
      <c r="AY96" s="0" t="n">
        <f aca="false">IFERROR(FIND("f_",LOWER(AX96)),-1)</f>
        <v>-1</v>
      </c>
      <c r="AZ96" s="0" t="n">
        <f aca="false">IF(AY96=-1,-1, VALUE(MID(AX96,AY96+2, IFERROR(FIND(" ",AX96,AY96),999)-AY96-2)))</f>
        <v>-1</v>
      </c>
      <c r="BA96" s="0" t="str">
        <f aca="false">IF(OR(AY96=-1,IFERROR(INDEX(AY$2:AY$100,AZ96),999)&gt;=0),AX96, REPLACE(AX96,AY96,IFERROR(FIND(" ",AX96,AY96),999)-AY96,                   INDEX(AX$2:AX$100,AZ96)                  ) )</f>
        <v/>
      </c>
      <c r="BB96" s="0" t="n">
        <f aca="false">IFERROR(FIND("f_",LOWER(BA96)),-1)</f>
        <v>-1</v>
      </c>
      <c r="BC96" s="0" t="n">
        <f aca="false">IF(BB96=-1,-1, VALUE(MID(BA96,BB96+2, IFERROR(FIND(" ",BA96,BB96),999)-BB96-2)))</f>
        <v>-1</v>
      </c>
      <c r="BD96" s="0" t="str">
        <f aca="false">IF(OR(BB96=-1,IFERROR(INDEX(BB$2:BB$100,BC96),999)&gt;=0),BA96, REPLACE(BA96,BB96,IFERROR(FIND(" ",BA96,BB96),999)-BB96,                   INDEX(BA$2:BA$100,BC96)                  ) )</f>
        <v/>
      </c>
      <c r="BE96" s="0" t="n">
        <f aca="false">IFERROR(FIND("f_",LOWER(BD96)),-1)</f>
        <v>-1</v>
      </c>
      <c r="BF96" s="0" t="n">
        <f aca="false">IF(BE96=-1,-1, VALUE(MID(BD96,BE96+2, IFERROR(FIND(" ",BD96,BE96),999)-BE96-2)))</f>
        <v>-1</v>
      </c>
      <c r="BG96" s="0" t="str">
        <f aca="false">IF(OR(BE96=-1,IFERROR(INDEX(BE$2:BE$100,BF96),999)&gt;=0),BD96, REPLACE(BD96,BE96,IFERROR(FIND(" ",BD96,BE96),999)-BE96,                   INDEX(BD$2:BD$100,BF96)                  ) )</f>
        <v/>
      </c>
      <c r="BH96" s="0" t="n">
        <f aca="false">IFERROR(FIND("f_",LOWER(BG96)),-1)</f>
        <v>-1</v>
      </c>
      <c r="BI96" s="0" t="n">
        <f aca="false">IF(BH96=-1,-1, VALUE(MID(BG96,BH96+2, IFERROR(FIND(" ",BG96,BH96),999)-BH96-2)))</f>
        <v>-1</v>
      </c>
      <c r="BJ96" s="0" t="str">
        <f aca="false">IF(OR(BH96=-1,IFERROR(INDEX(BH$2:BH$100,BI96),999)&gt;=0),BG96, REPLACE(BG96,BH96,IFERROR(FIND(" ",BG96,BH96),999)-BH96,                   INDEX(BG$2:BG$100,BI96)                  ) )</f>
        <v/>
      </c>
      <c r="BK96" s="0" t="n">
        <f aca="false">IFERROR(FIND("f_",LOWER(BJ96)),-1)</f>
        <v>-1</v>
      </c>
      <c r="BL96" s="0" t="n">
        <f aca="false">IF(BK96=-1,-1, VALUE(MID(BJ96,BK96+2, IFERROR(FIND(" ",BJ96,BK96),999)-BK96-2)))</f>
        <v>-1</v>
      </c>
      <c r="BM96" s="0" t="str">
        <f aca="false">IF(OR(BK96=-1,IFERROR(INDEX(BK$2:BK$100,BL96),999)&gt;=0),BJ96, REPLACE(BJ96,BK96,IFERROR(FIND(" ",BJ96,BK96),999)-BK96,                   INDEX(BJ$2:BJ$100,BL96)                  ) )</f>
        <v/>
      </c>
      <c r="BN96" s="0" t="n">
        <f aca="false">IFERROR(FIND("f_",LOWER(BM96)),-1)</f>
        <v>-1</v>
      </c>
      <c r="BO96" s="0" t="n">
        <f aca="false">IF(BN96=-1,-1, VALUE(MID(BM96,BN96+2, IFERROR(FIND(" ",BM96,BN96),999)-BN96-2)))</f>
        <v>-1</v>
      </c>
      <c r="BP96" s="0" t="str">
        <f aca="false">IF(OR(BN96=-1,IFERROR(INDEX(BN$2:BN$100,BO96),999)&gt;=0),BM96, REPLACE(BM96,BN96,IFERROR(FIND(" ",BM96,BN96),999)-BN96,                   INDEX(BM$2:BM$100,BO96)                  ) )</f>
        <v/>
      </c>
      <c r="BQ96" s="0" t="n">
        <f aca="false">IFERROR(FIND("f_",LOWER(BP96)),-1)</f>
        <v>-1</v>
      </c>
      <c r="BR96" s="0" t="n">
        <f aca="false">IF(BQ96=-1,-1, VALUE(MID(BP96,BQ96+2, IFERROR(FIND(" ",BP96,BQ96),999)-BQ96-2)))</f>
        <v>-1</v>
      </c>
      <c r="BS96" s="0" t="str">
        <f aca="false">IF(OR(BQ96=-1,IFERROR(INDEX(BQ$2:BQ$100,BR96),999)&gt;=0),BP96, REPLACE(BP96,BQ96,IFERROR(FIND(" ",BP96,BQ96),999)-BQ96,                   INDEX(BP$2:BP$100,BR96)                  ) )</f>
        <v/>
      </c>
      <c r="BT96" s="0" t="n">
        <f aca="false">IFERROR(FIND("f_",LOWER(BS96)),-1)</f>
        <v>-1</v>
      </c>
      <c r="BU96" s="0" t="n">
        <f aca="false">IF(BT96=-1,-1, VALUE(MID(BS96,BT96+2, IFERROR(FIND(" ",BS96,BT96),999)-BT96-2)))</f>
        <v>-1</v>
      </c>
      <c r="BV96" s="0" t="str">
        <f aca="false">IF(OR(BT96=-1,IFERROR(INDEX(BT$2:BT$100,BU96),999)&gt;=0),BS96, REPLACE(BS96,BT96,IFERROR(FIND(" ",BS96,BT96),999)-BT96,                   INDEX(BS$2:BS$100,BU96)                  ) )</f>
        <v/>
      </c>
      <c r="BW96" s="0" t="n">
        <f aca="false">IFERROR(FIND("f_",LOWER(BV96)),-1)</f>
        <v>-1</v>
      </c>
      <c r="BX96" s="0" t="n">
        <f aca="false">IF(BW96=-1,-1, VALUE(MID(BV96,BW96+2, IFERROR(FIND(" ",BV96,BW96),999)-BW96-2)))</f>
        <v>-1</v>
      </c>
      <c r="BY96" s="0" t="str">
        <f aca="false">IF(OR(BW96=-1,IFERROR(INDEX(BW$2:BW$100,BX96),999)&gt;=0),BV96, REPLACE(BV96,BW96,IFERROR(FIND(" ",BV96,BW96),999)-BW96,                   INDEX(BV$2:BV$100,BX96)                  ) )</f>
        <v/>
      </c>
      <c r="BZ96" s="0" t="n">
        <f aca="false">IFERROR(FIND("f_",LOWER(BY96)),-1)</f>
        <v>-1</v>
      </c>
      <c r="CA96" s="0" t="n">
        <f aca="false">IF(BZ96=-1,-1, VALUE(MID(BY96,BZ96+2, IFERROR(FIND(" ",BY96,BZ96),999)-BZ96-2)))</f>
        <v>-1</v>
      </c>
      <c r="CB96" s="0" t="str">
        <f aca="false">IF(OR(BZ96=-1,IFERROR(INDEX(BZ$2:BZ$100,CA96),999)&gt;=0),BY96, REPLACE(BY96,BZ96,IFERROR(FIND(" ",BY96,BZ96),999)-BZ96,                   INDEX(BY$2:BY$100,CA96)                  ) )</f>
        <v/>
      </c>
      <c r="CC96" s="0" t="n">
        <f aca="false">IFERROR(FIND("f_",LOWER(CB96)),-1)</f>
        <v>-1</v>
      </c>
      <c r="CD96" s="0" t="n">
        <f aca="false">IF(CC96=-1,-1, VALUE(MID(CB96,CC96+2, IFERROR(FIND(" ",CB96,CC96),999)-CC96-2)))</f>
        <v>-1</v>
      </c>
      <c r="CE96" s="0" t="str">
        <f aca="false">IF(OR(CC96=-1,IFERROR(INDEX(CC$2:CC$100,CD96),999)&gt;=0),CB96, REPLACE(CB96,CC96,IFERROR(FIND(" ",CB96,CC96),999)-CC96,                   INDEX(CB$2:CB$100,CD96)                  ) )</f>
        <v/>
      </c>
      <c r="CF96" s="0" t="n">
        <f aca="false">IFERROR(FIND("f_",LOWER(CE96)),-1)</f>
        <v>-1</v>
      </c>
      <c r="CG96" s="0" t="n">
        <f aca="false">IF(CF96=-1,-1, VALUE(MID(CE96,CF96+2, IFERROR(FIND(" ",CE96,CF96),999)-CF96-2)))</f>
        <v>-1</v>
      </c>
      <c r="CH96" s="0" t="str">
        <f aca="false">IF(OR(CF96=-1,IFERROR(INDEX(CF$2:CF$100,CG96),999)&gt;=0),CE96, REPLACE(CE96,CF96,IFERROR(FIND(" ",CE96,CF96),999)-CF96,                   INDEX(CE$2:CE$100,CG96)                  ) )</f>
        <v/>
      </c>
      <c r="CI96" s="0" t="n">
        <f aca="false">IFERROR(FIND("f_",LOWER(CH96)),-1)</f>
        <v>-1</v>
      </c>
      <c r="CJ96" s="0" t="n">
        <f aca="false">IF(CI96=-1,-1, VALUE(MID(CH96,CI96+2, IFERROR(FIND(" ",CH96,CI96),999)-CI96-2)))</f>
        <v>-1</v>
      </c>
      <c r="CK96" s="0" t="str">
        <f aca="false">IF(OR(CI96=-1,IFERROR(INDEX(CI$2:CI$100,CJ96),999)&gt;=0),CH96, REPLACE(CH96,CI96,IFERROR(FIND(" ",CH96,CI96),999)-CI96,                   INDEX(CH$2:CH$100,CJ96)                  ) )</f>
        <v/>
      </c>
      <c r="CL96" s="0" t="n">
        <f aca="false">IFERROR(FIND("f_",LOWER(CK96)),-1)</f>
        <v>-1</v>
      </c>
      <c r="CM96" s="0" t="n">
        <f aca="false">IF(CL96=-1,-1, VALUE(MID(CK96,CL96+2, IFERROR(FIND(" ",CK96,CL96),999)-CL96-2)))</f>
        <v>-1</v>
      </c>
      <c r="CN96" s="0" t="str">
        <f aca="false">IF(OR(CL96=-1,IFERROR(INDEX(CL$2:CL$100,CM96),999)&gt;=0),CK96, REPLACE(CK96,CL96,IFERROR(FIND(" ",CK96,CL96),999)-CL96,                   INDEX(CK$2:CK$100,CM96)                  ) )</f>
        <v/>
      </c>
      <c r="CO96" s="0" t="n">
        <f aca="false">IFERROR(FIND("f_",LOWER(CN96)),-1)</f>
        <v>-1</v>
      </c>
      <c r="CP96" s="0" t="n">
        <f aca="false">IF(CO96=-1,-1, VALUE(MID(CN96,CO96+2, IFERROR(FIND(" ",CN96,CO96),999)-CO96-2)))</f>
        <v>-1</v>
      </c>
      <c r="CQ96" s="0" t="str">
        <f aca="false">IF(OR(CO96=-1,IFERROR(INDEX(CO$2:CO$100,CP96),999)&gt;=0),CN96, REPLACE(CN96,CO96,IFERROR(FIND(" ",CN96,CO96),999)-CO96,                   INDEX(CN$2:CN$100,CP96)                  ) )</f>
        <v/>
      </c>
      <c r="CR96" s="0" t="n">
        <f aca="false">IFERROR(FIND("f_",LOWER(CQ96)),-1)</f>
        <v>-1</v>
      </c>
      <c r="CS96" s="0" t="n">
        <f aca="false">IF(CR96=-1,-1, VALUE(MID(CQ96,CR96+2, IFERROR(FIND(" ",CQ96,CR96),999)-CR96-2)))</f>
        <v>-1</v>
      </c>
      <c r="CT96" s="0" t="str">
        <f aca="false">IF(OR(CR96=-1,IFERROR(INDEX(CR$2:CR$100,CS96),999)&gt;=0),CQ96, REPLACE(CQ96,CR96,IFERROR(FIND(" ",CQ96,CR96),999)-CR96,                   INDEX(CQ$2:CQ$100,CS96)                  ) )</f>
        <v/>
      </c>
      <c r="CU96" s="0" t="n">
        <f aca="false">IFERROR(FIND("f_",LOWER(CT96)),-1)</f>
        <v>-1</v>
      </c>
      <c r="CV96" s="0" t="n">
        <f aca="false">IF(CU96=-1,-1, VALUE(MID(CT96,CU96+2, IFERROR(FIND(" ",CT96,CU96),999)-CU96-2)))</f>
        <v>-1</v>
      </c>
      <c r="CW96" s="0" t="str">
        <f aca="false">IF(OR(CU96=-1,IFERROR(INDEX(CU$2:CU$100,CV96),999)&gt;=0),CT96, REPLACE(CT96,CU96,IFERROR(FIND(" ",CT96,CU96),999)-CU96,                   INDEX(CT$2:CT$100,CV96)                  ) )</f>
        <v/>
      </c>
      <c r="CX96" s="0" t="n">
        <f aca="false">IFERROR(FIND("f_",LOWER(CW96)),-1)</f>
        <v>-1</v>
      </c>
      <c r="CY96" s="0" t="n">
        <f aca="false">IF(CX96=-1,-1, VALUE(MID(CW96,CX96+2, IFERROR(FIND(" ",CW96,CX96),999)-CX96-2)))</f>
        <v>-1</v>
      </c>
      <c r="CZ96" s="0" t="str">
        <f aca="false">IF(OR(CX96=-1,IFERROR(INDEX(CX$2:CX$100,CY96),999)&gt;=0),CW96, REPLACE(CW96,CX96,IFERROR(FIND(" ",CW96,CX96),999)-CX96,                   INDEX(CW$2:CW$100,CY96)                  ) )</f>
        <v/>
      </c>
      <c r="DA96" s="0" t="n">
        <f aca="false">IFERROR(FIND("f_",LOWER(CZ96)),-1)</f>
        <v>-1</v>
      </c>
      <c r="DB96" s="0" t="n">
        <f aca="false">IF(DA96=-1,-1, VALUE(MID(CZ96,DA96+2, IFERROR(FIND(" ",CZ96,DA96),999)-DA96-2)))</f>
        <v>-1</v>
      </c>
      <c r="DC96" s="0" t="str">
        <f aca="false">IF(OR(DA96=-1,IFERROR(INDEX(DA$2:DA$100,DB96),999)&gt;=0),CZ96, REPLACE(CZ96,DA96,IFERROR(FIND(" ",CZ96,DA96),999)-DA96,                   INDEX(CZ$2:CZ$100,DB96)                  ) )</f>
        <v/>
      </c>
    </row>
    <row r="97" customFormat="false" ht="13.8" hidden="false" customHeight="false" outlineLevel="0" collapsed="false">
      <c r="D97" s="1"/>
      <c r="L97" s="0" t="str">
        <f aca="false">DC97</f>
        <v/>
      </c>
      <c r="O97" s="0" t="e">
        <f aca="false">IF(D97="join", E97&amp;"["&amp;G97&amp;"] = "&amp;F97&amp;"["&amp;G97&amp;"]" &amp;IF(H97="",""," ∧ "&amp;E97&amp;"["&amp;H97&amp;"] = "&amp;F97&amp;"["&amp;H97&amp;"]") &amp;IF(I97="",""," ∧ "&amp;E97&amp;"["&amp;I97&amp;"] = "&amp;F97&amp;"["&amp;I97&amp;"]"), NA())</f>
        <v>#N/A</v>
      </c>
      <c r="P97" s="0" t="e">
        <f aca="false">IFERROR(O97,VLOOKUP($D97,Relrows!$A:$E,5,0))</f>
        <v>#N/A</v>
      </c>
      <c r="Q97" s="0" t="e">
        <f aca="false">SUBSTITUTE(SUBSTITUTE(SUBSTITUTE(P97,"parm1",E97),"parm2",F97),"parm3",G97)</f>
        <v>#N/A</v>
      </c>
      <c r="R97" s="0" t="str">
        <f aca="false">IFERROR(VLOOKUP(ROW($A96),$J$2:$Q$100,COLUMN(Q96)-COLUMN(J96)+1,0),"")</f>
        <v/>
      </c>
      <c r="T97" s="0" t="str">
        <f aca="false">R97</f>
        <v/>
      </c>
      <c r="U97" s="0" t="n">
        <f aca="false">IFERROR(FIND("f_",LOWER(T97)),-1)</f>
        <v>-1</v>
      </c>
      <c r="V97" s="0" t="n">
        <f aca="false">IF(U97=-1,-1, VALUE(MID(T97,U97+2, IFERROR(FIND(" ",T97,U97),999)-U97-2)))</f>
        <v>-1</v>
      </c>
      <c r="W97" s="0" t="str">
        <f aca="false">IF(OR(U97=-1,IFERROR(INDEX(U$2:U$100,V97),999)&gt;=0),T97, REPLACE(T97,U97,IFERROR(FIND(" ",T97,U97),999)-U97,                   INDEX(T$2:T$100,V97)                  ) )</f>
        <v/>
      </c>
      <c r="X97" s="0" t="n">
        <f aca="false">IFERROR(FIND("f_",LOWER(W97)),-1)</f>
        <v>-1</v>
      </c>
      <c r="Y97" s="0" t="n">
        <f aca="false">IF(X97=-1,-1, VALUE(MID(W97,X97+2, IFERROR(FIND(" ",W97,X97),999)-X97-2)))</f>
        <v>-1</v>
      </c>
      <c r="Z97" s="0" t="str">
        <f aca="false">IF(OR(X97=-1,IFERROR(INDEX(X$2:X$100,Y97),999)&gt;=0),W97, REPLACE(W97,X97,IFERROR(FIND(" ",W97,X97),999)-X97,                   INDEX(W$2:W$100,Y97)                  ) )</f>
        <v/>
      </c>
      <c r="AA97" s="0" t="n">
        <f aca="false">IFERROR(FIND("f_",LOWER(Z97)),-1)</f>
        <v>-1</v>
      </c>
      <c r="AB97" s="0" t="n">
        <f aca="false">IF(AA97=-1,-1, VALUE(MID(Z97,AA97+2, IFERROR(FIND(" ",Z97,AA97),999)-AA97-2)))</f>
        <v>-1</v>
      </c>
      <c r="AC97" s="0" t="str">
        <f aca="false">IF(OR(AA97=-1,IFERROR(INDEX(AA$2:AA$100,AB97),999)&gt;=0),Z97, REPLACE(Z97,AA97,IFERROR(FIND(" ",Z97,AA97),999)-AA97,                   INDEX(Z$2:Z$100,AB97)                  ) )</f>
        <v/>
      </c>
      <c r="AD97" s="0" t="n">
        <f aca="false">IFERROR(FIND("f_",LOWER(AC97)),-1)</f>
        <v>-1</v>
      </c>
      <c r="AE97" s="0" t="n">
        <f aca="false">IF(AD97=-1,-1, VALUE(MID(AC97,AD97+2, IFERROR(FIND(" ",AC97,AD97),999)-AD97-2)))</f>
        <v>-1</v>
      </c>
      <c r="AF97" s="0" t="str">
        <f aca="false">IF(OR(AD97=-1,IFERROR(INDEX(AD$2:AD$100,AE97),999)&gt;=0),AC97, REPLACE(AC97,AD97,IFERROR(FIND(" ",AC97,AD97),999)-AD97,                   INDEX(AC$2:AC$100,AE97)                  ) )</f>
        <v/>
      </c>
      <c r="AG97" s="0" t="n">
        <f aca="false">IFERROR(FIND("f_",LOWER(AF97)),-1)</f>
        <v>-1</v>
      </c>
      <c r="AH97" s="0" t="n">
        <f aca="false">IF(AG97=-1,-1, VALUE(MID(AF97,AG97+2, IFERROR(FIND(" ",AF97,AG97),999)-AG97-2)))</f>
        <v>-1</v>
      </c>
      <c r="AI97" s="0" t="str">
        <f aca="false">IF(OR(AG97=-1,IFERROR(INDEX(AG$2:AG$100,AH97),999)&gt;=0),AF97, REPLACE(AF97,AG97,IFERROR(FIND(" ",AF97,AG97),999)-AG97,                   INDEX(AF$2:AF$100,AH97)                  ) )</f>
        <v/>
      </c>
      <c r="AJ97" s="0" t="n">
        <f aca="false">IFERROR(FIND("f_",LOWER(AI97)),-1)</f>
        <v>-1</v>
      </c>
      <c r="AK97" s="0" t="n">
        <f aca="false">IF(AJ97=-1,-1, VALUE(MID(AI97,AJ97+2, IFERROR(FIND(" ",AI97,AJ97),999)-AJ97-2)))</f>
        <v>-1</v>
      </c>
      <c r="AL97" s="0" t="str">
        <f aca="false">IF(OR(AJ97=-1,IFERROR(INDEX(AJ$2:AJ$100,AK97),999)&gt;=0),AI97, REPLACE(AI97,AJ97,IFERROR(FIND(" ",AI97,AJ97),999)-AJ97,                   INDEX(AI$2:AI$100,AK97)                  ) )</f>
        <v/>
      </c>
      <c r="AM97" s="0" t="n">
        <f aca="false">IFERROR(FIND("f_",LOWER(AL97)),-1)</f>
        <v>-1</v>
      </c>
      <c r="AN97" s="0" t="n">
        <f aca="false">IF(AM97=-1,-1, VALUE(MID(AL97,AM97+2, IFERROR(FIND(" ",AL97,AM97),999)-AM97-2)))</f>
        <v>-1</v>
      </c>
      <c r="AO97" s="0" t="str">
        <f aca="false">IF(OR(AM97=-1,IFERROR(INDEX(AM$2:AM$100,AN97),999)&gt;=0),AL97, REPLACE(AL97,AM97,IFERROR(FIND(" ",AL97,AM97),999)-AM97,                   INDEX(AL$2:AL$100,AN97)                  ) )</f>
        <v/>
      </c>
      <c r="AP97" s="0" t="n">
        <f aca="false">IFERROR(FIND("f_",LOWER(AO97)),-1)</f>
        <v>-1</v>
      </c>
      <c r="AQ97" s="0" t="n">
        <f aca="false">IF(AP97=-1,-1, VALUE(MID(AO97,AP97+2, IFERROR(FIND(" ",AO97,AP97),999)-AP97-2)))</f>
        <v>-1</v>
      </c>
      <c r="AR97" s="0" t="str">
        <f aca="false">IF(OR(AP97=-1,IFERROR(INDEX(AP$2:AP$100,AQ97),999)&gt;=0),AO97, REPLACE(AO97,AP97,IFERROR(FIND(" ",AO97,AP97),999)-AP97,                   INDEX(AO$2:AO$100,AQ97)                  ) )</f>
        <v/>
      </c>
      <c r="AS97" s="0" t="n">
        <f aca="false">IFERROR(FIND("f_",LOWER(AR97)),-1)</f>
        <v>-1</v>
      </c>
      <c r="AT97" s="0" t="n">
        <f aca="false">IF(AS97=-1,-1, VALUE(MID(AR97,AS97+2, IFERROR(FIND(" ",AR97,AS97),999)-AS97-2)))</f>
        <v>-1</v>
      </c>
      <c r="AU97" s="0" t="str">
        <f aca="false">IF(OR(AS97=-1,IFERROR(INDEX(AS$2:AS$100,AT97),999)&gt;=0),AR97, REPLACE(AR97,AS97,IFERROR(FIND(" ",AR97,AS97),999)-AS97,                   INDEX(AR$2:AR$100,AT97)                  ) )</f>
        <v/>
      </c>
      <c r="AV97" s="0" t="n">
        <f aca="false">IFERROR(FIND("f_",LOWER(AU97)),-1)</f>
        <v>-1</v>
      </c>
      <c r="AW97" s="0" t="n">
        <f aca="false">IF(AV97=-1,-1, VALUE(MID(AU97,AV97+2, IFERROR(FIND(" ",AU97,AV97),999)-AV97-2)))</f>
        <v>-1</v>
      </c>
      <c r="AX97" s="0" t="str">
        <f aca="false">IF(OR(AV97=-1,IFERROR(INDEX(AV$2:AV$100,AW97),999)&gt;=0),AU97, REPLACE(AU97,AV97,IFERROR(FIND(" ",AU97,AV97),999)-AV97,                   INDEX(AU$2:AU$100,AW97)                  ) )</f>
        <v/>
      </c>
      <c r="AY97" s="0" t="n">
        <f aca="false">IFERROR(FIND("f_",LOWER(AX97)),-1)</f>
        <v>-1</v>
      </c>
      <c r="AZ97" s="0" t="n">
        <f aca="false">IF(AY97=-1,-1, VALUE(MID(AX97,AY97+2, IFERROR(FIND(" ",AX97,AY97),999)-AY97-2)))</f>
        <v>-1</v>
      </c>
      <c r="BA97" s="0" t="str">
        <f aca="false">IF(OR(AY97=-1,IFERROR(INDEX(AY$2:AY$100,AZ97),999)&gt;=0),AX97, REPLACE(AX97,AY97,IFERROR(FIND(" ",AX97,AY97),999)-AY97,                   INDEX(AX$2:AX$100,AZ97)                  ) )</f>
        <v/>
      </c>
      <c r="BB97" s="0" t="n">
        <f aca="false">IFERROR(FIND("f_",LOWER(BA97)),-1)</f>
        <v>-1</v>
      </c>
      <c r="BC97" s="0" t="n">
        <f aca="false">IF(BB97=-1,-1, VALUE(MID(BA97,BB97+2, IFERROR(FIND(" ",BA97,BB97),999)-BB97-2)))</f>
        <v>-1</v>
      </c>
      <c r="BD97" s="0" t="str">
        <f aca="false">IF(OR(BB97=-1,IFERROR(INDEX(BB$2:BB$100,BC97),999)&gt;=0),BA97, REPLACE(BA97,BB97,IFERROR(FIND(" ",BA97,BB97),999)-BB97,                   INDEX(BA$2:BA$100,BC97)                  ) )</f>
        <v/>
      </c>
      <c r="BE97" s="0" t="n">
        <f aca="false">IFERROR(FIND("f_",LOWER(BD97)),-1)</f>
        <v>-1</v>
      </c>
      <c r="BF97" s="0" t="n">
        <f aca="false">IF(BE97=-1,-1, VALUE(MID(BD97,BE97+2, IFERROR(FIND(" ",BD97,BE97),999)-BE97-2)))</f>
        <v>-1</v>
      </c>
      <c r="BG97" s="0" t="str">
        <f aca="false">IF(OR(BE97=-1,IFERROR(INDEX(BE$2:BE$100,BF97),999)&gt;=0),BD97, REPLACE(BD97,BE97,IFERROR(FIND(" ",BD97,BE97),999)-BE97,                   INDEX(BD$2:BD$100,BF97)                  ) )</f>
        <v/>
      </c>
      <c r="BH97" s="0" t="n">
        <f aca="false">IFERROR(FIND("f_",LOWER(BG97)),-1)</f>
        <v>-1</v>
      </c>
      <c r="BI97" s="0" t="n">
        <f aca="false">IF(BH97=-1,-1, VALUE(MID(BG97,BH97+2, IFERROR(FIND(" ",BG97,BH97),999)-BH97-2)))</f>
        <v>-1</v>
      </c>
      <c r="BJ97" s="0" t="str">
        <f aca="false">IF(OR(BH97=-1,IFERROR(INDEX(BH$2:BH$100,BI97),999)&gt;=0),BG97, REPLACE(BG97,BH97,IFERROR(FIND(" ",BG97,BH97),999)-BH97,                   INDEX(BG$2:BG$100,BI97)                  ) )</f>
        <v/>
      </c>
      <c r="BK97" s="0" t="n">
        <f aca="false">IFERROR(FIND("f_",LOWER(BJ97)),-1)</f>
        <v>-1</v>
      </c>
      <c r="BL97" s="0" t="n">
        <f aca="false">IF(BK97=-1,-1, VALUE(MID(BJ97,BK97+2, IFERROR(FIND(" ",BJ97,BK97),999)-BK97-2)))</f>
        <v>-1</v>
      </c>
      <c r="BM97" s="0" t="str">
        <f aca="false">IF(OR(BK97=-1,IFERROR(INDEX(BK$2:BK$100,BL97),999)&gt;=0),BJ97, REPLACE(BJ97,BK97,IFERROR(FIND(" ",BJ97,BK97),999)-BK97,                   INDEX(BJ$2:BJ$100,BL97)                  ) )</f>
        <v/>
      </c>
      <c r="BN97" s="0" t="n">
        <f aca="false">IFERROR(FIND("f_",LOWER(BM97)),-1)</f>
        <v>-1</v>
      </c>
      <c r="BO97" s="0" t="n">
        <f aca="false">IF(BN97=-1,-1, VALUE(MID(BM97,BN97+2, IFERROR(FIND(" ",BM97,BN97),999)-BN97-2)))</f>
        <v>-1</v>
      </c>
      <c r="BP97" s="0" t="str">
        <f aca="false">IF(OR(BN97=-1,IFERROR(INDEX(BN$2:BN$100,BO97),999)&gt;=0),BM97, REPLACE(BM97,BN97,IFERROR(FIND(" ",BM97,BN97),999)-BN97,                   INDEX(BM$2:BM$100,BO97)                  ) )</f>
        <v/>
      </c>
      <c r="BQ97" s="0" t="n">
        <f aca="false">IFERROR(FIND("f_",LOWER(BP97)),-1)</f>
        <v>-1</v>
      </c>
      <c r="BR97" s="0" t="n">
        <f aca="false">IF(BQ97=-1,-1, VALUE(MID(BP97,BQ97+2, IFERROR(FIND(" ",BP97,BQ97),999)-BQ97-2)))</f>
        <v>-1</v>
      </c>
      <c r="BS97" s="0" t="str">
        <f aca="false">IF(OR(BQ97=-1,IFERROR(INDEX(BQ$2:BQ$100,BR97),999)&gt;=0),BP97, REPLACE(BP97,BQ97,IFERROR(FIND(" ",BP97,BQ97),999)-BQ97,                   INDEX(BP$2:BP$100,BR97)                  ) )</f>
        <v/>
      </c>
      <c r="BT97" s="0" t="n">
        <f aca="false">IFERROR(FIND("f_",LOWER(BS97)),-1)</f>
        <v>-1</v>
      </c>
      <c r="BU97" s="0" t="n">
        <f aca="false">IF(BT97=-1,-1, VALUE(MID(BS97,BT97+2, IFERROR(FIND(" ",BS97,BT97),999)-BT97-2)))</f>
        <v>-1</v>
      </c>
      <c r="BV97" s="0" t="str">
        <f aca="false">IF(OR(BT97=-1,IFERROR(INDEX(BT$2:BT$100,BU97),999)&gt;=0),BS97, REPLACE(BS97,BT97,IFERROR(FIND(" ",BS97,BT97),999)-BT97,                   INDEX(BS$2:BS$100,BU97)                  ) )</f>
        <v/>
      </c>
      <c r="BW97" s="0" t="n">
        <f aca="false">IFERROR(FIND("f_",LOWER(BV97)),-1)</f>
        <v>-1</v>
      </c>
      <c r="BX97" s="0" t="n">
        <f aca="false">IF(BW97=-1,-1, VALUE(MID(BV97,BW97+2, IFERROR(FIND(" ",BV97,BW97),999)-BW97-2)))</f>
        <v>-1</v>
      </c>
      <c r="BY97" s="0" t="str">
        <f aca="false">IF(OR(BW97=-1,IFERROR(INDEX(BW$2:BW$100,BX97),999)&gt;=0),BV97, REPLACE(BV97,BW97,IFERROR(FIND(" ",BV97,BW97),999)-BW97,                   INDEX(BV$2:BV$100,BX97)                  ) )</f>
        <v/>
      </c>
      <c r="BZ97" s="0" t="n">
        <f aca="false">IFERROR(FIND("f_",LOWER(BY97)),-1)</f>
        <v>-1</v>
      </c>
      <c r="CA97" s="0" t="n">
        <f aca="false">IF(BZ97=-1,-1, VALUE(MID(BY97,BZ97+2, IFERROR(FIND(" ",BY97,BZ97),999)-BZ97-2)))</f>
        <v>-1</v>
      </c>
      <c r="CB97" s="0" t="str">
        <f aca="false">IF(OR(BZ97=-1,IFERROR(INDEX(BZ$2:BZ$100,CA97),999)&gt;=0),BY97, REPLACE(BY97,BZ97,IFERROR(FIND(" ",BY97,BZ97),999)-BZ97,                   INDEX(BY$2:BY$100,CA97)                  ) )</f>
        <v/>
      </c>
      <c r="CC97" s="0" t="n">
        <f aca="false">IFERROR(FIND("f_",LOWER(CB97)),-1)</f>
        <v>-1</v>
      </c>
      <c r="CD97" s="0" t="n">
        <f aca="false">IF(CC97=-1,-1, VALUE(MID(CB97,CC97+2, IFERROR(FIND(" ",CB97,CC97),999)-CC97-2)))</f>
        <v>-1</v>
      </c>
      <c r="CE97" s="0" t="str">
        <f aca="false">IF(OR(CC97=-1,IFERROR(INDEX(CC$2:CC$100,CD97),999)&gt;=0),CB97, REPLACE(CB97,CC97,IFERROR(FIND(" ",CB97,CC97),999)-CC97,                   INDEX(CB$2:CB$100,CD97)                  ) )</f>
        <v/>
      </c>
      <c r="CF97" s="0" t="n">
        <f aca="false">IFERROR(FIND("f_",LOWER(CE97)),-1)</f>
        <v>-1</v>
      </c>
      <c r="CG97" s="0" t="n">
        <f aca="false">IF(CF97=-1,-1, VALUE(MID(CE97,CF97+2, IFERROR(FIND(" ",CE97,CF97),999)-CF97-2)))</f>
        <v>-1</v>
      </c>
      <c r="CH97" s="0" t="str">
        <f aca="false">IF(OR(CF97=-1,IFERROR(INDEX(CF$2:CF$100,CG97),999)&gt;=0),CE97, REPLACE(CE97,CF97,IFERROR(FIND(" ",CE97,CF97),999)-CF97,                   INDEX(CE$2:CE$100,CG97)                  ) )</f>
        <v/>
      </c>
      <c r="CI97" s="0" t="n">
        <f aca="false">IFERROR(FIND("f_",LOWER(CH97)),-1)</f>
        <v>-1</v>
      </c>
      <c r="CJ97" s="0" t="n">
        <f aca="false">IF(CI97=-1,-1, VALUE(MID(CH97,CI97+2, IFERROR(FIND(" ",CH97,CI97),999)-CI97-2)))</f>
        <v>-1</v>
      </c>
      <c r="CK97" s="0" t="str">
        <f aca="false">IF(OR(CI97=-1,IFERROR(INDEX(CI$2:CI$100,CJ97),999)&gt;=0),CH97, REPLACE(CH97,CI97,IFERROR(FIND(" ",CH97,CI97),999)-CI97,                   INDEX(CH$2:CH$100,CJ97)                  ) )</f>
        <v/>
      </c>
      <c r="CL97" s="0" t="n">
        <f aca="false">IFERROR(FIND("f_",LOWER(CK97)),-1)</f>
        <v>-1</v>
      </c>
      <c r="CM97" s="0" t="n">
        <f aca="false">IF(CL97=-1,-1, VALUE(MID(CK97,CL97+2, IFERROR(FIND(" ",CK97,CL97),999)-CL97-2)))</f>
        <v>-1</v>
      </c>
      <c r="CN97" s="0" t="str">
        <f aca="false">IF(OR(CL97=-1,IFERROR(INDEX(CL$2:CL$100,CM97),999)&gt;=0),CK97, REPLACE(CK97,CL97,IFERROR(FIND(" ",CK97,CL97),999)-CL97,                   INDEX(CK$2:CK$100,CM97)                  ) )</f>
        <v/>
      </c>
      <c r="CO97" s="0" t="n">
        <f aca="false">IFERROR(FIND("f_",LOWER(CN97)),-1)</f>
        <v>-1</v>
      </c>
      <c r="CP97" s="0" t="n">
        <f aca="false">IF(CO97=-1,-1, VALUE(MID(CN97,CO97+2, IFERROR(FIND(" ",CN97,CO97),999)-CO97-2)))</f>
        <v>-1</v>
      </c>
      <c r="CQ97" s="0" t="str">
        <f aca="false">IF(OR(CO97=-1,IFERROR(INDEX(CO$2:CO$100,CP97),999)&gt;=0),CN97, REPLACE(CN97,CO97,IFERROR(FIND(" ",CN97,CO97),999)-CO97,                   INDEX(CN$2:CN$100,CP97)                  ) )</f>
        <v/>
      </c>
      <c r="CR97" s="0" t="n">
        <f aca="false">IFERROR(FIND("f_",LOWER(CQ97)),-1)</f>
        <v>-1</v>
      </c>
      <c r="CS97" s="0" t="n">
        <f aca="false">IF(CR97=-1,-1, VALUE(MID(CQ97,CR97+2, IFERROR(FIND(" ",CQ97,CR97),999)-CR97-2)))</f>
        <v>-1</v>
      </c>
      <c r="CT97" s="0" t="str">
        <f aca="false">IF(OR(CR97=-1,IFERROR(INDEX(CR$2:CR$100,CS97),999)&gt;=0),CQ97, REPLACE(CQ97,CR97,IFERROR(FIND(" ",CQ97,CR97),999)-CR97,                   INDEX(CQ$2:CQ$100,CS97)                  ) )</f>
        <v/>
      </c>
      <c r="CU97" s="0" t="n">
        <f aca="false">IFERROR(FIND("f_",LOWER(CT97)),-1)</f>
        <v>-1</v>
      </c>
      <c r="CV97" s="0" t="n">
        <f aca="false">IF(CU97=-1,-1, VALUE(MID(CT97,CU97+2, IFERROR(FIND(" ",CT97,CU97),999)-CU97-2)))</f>
        <v>-1</v>
      </c>
      <c r="CW97" s="0" t="str">
        <f aca="false">IF(OR(CU97=-1,IFERROR(INDEX(CU$2:CU$100,CV97),999)&gt;=0),CT97, REPLACE(CT97,CU97,IFERROR(FIND(" ",CT97,CU97),999)-CU97,                   INDEX(CT$2:CT$100,CV97)                  ) )</f>
        <v/>
      </c>
      <c r="CX97" s="0" t="n">
        <f aca="false">IFERROR(FIND("f_",LOWER(CW97)),-1)</f>
        <v>-1</v>
      </c>
      <c r="CY97" s="0" t="n">
        <f aca="false">IF(CX97=-1,-1, VALUE(MID(CW97,CX97+2, IFERROR(FIND(" ",CW97,CX97),999)-CX97-2)))</f>
        <v>-1</v>
      </c>
      <c r="CZ97" s="0" t="str">
        <f aca="false">IF(OR(CX97=-1,IFERROR(INDEX(CX$2:CX$100,CY97),999)&gt;=0),CW97, REPLACE(CW97,CX97,IFERROR(FIND(" ",CW97,CX97),999)-CX97,                   INDEX(CW$2:CW$100,CY97)                  ) )</f>
        <v/>
      </c>
      <c r="DA97" s="0" t="n">
        <f aca="false">IFERROR(FIND("f_",LOWER(CZ97)),-1)</f>
        <v>-1</v>
      </c>
      <c r="DB97" s="0" t="n">
        <f aca="false">IF(DA97=-1,-1, VALUE(MID(CZ97,DA97+2, IFERROR(FIND(" ",CZ97,DA97),999)-DA97-2)))</f>
        <v>-1</v>
      </c>
      <c r="DC97" s="0" t="str">
        <f aca="false">IF(OR(DA97=-1,IFERROR(INDEX(DA$2:DA$100,DB97),999)&gt;=0),CZ97, REPLACE(CZ97,DA97,IFERROR(FIND(" ",CZ97,DA97),999)-DA97,                   INDEX(CZ$2:CZ$100,DB97)                  ) )</f>
        <v/>
      </c>
    </row>
    <row r="98" customFormat="false" ht="13.8" hidden="false" customHeight="false" outlineLevel="0" collapsed="false">
      <c r="D98" s="1"/>
      <c r="L98" s="0" t="str">
        <f aca="false">DC98</f>
        <v/>
      </c>
      <c r="O98" s="0" t="e">
        <f aca="false">IF(D98="join", E98&amp;"["&amp;G98&amp;"] = "&amp;F98&amp;"["&amp;G98&amp;"]" &amp;IF(H98="",""," ∧ "&amp;E98&amp;"["&amp;H98&amp;"] = "&amp;F98&amp;"["&amp;H98&amp;"]") &amp;IF(I98="",""," ∧ "&amp;E98&amp;"["&amp;I98&amp;"] = "&amp;F98&amp;"["&amp;I98&amp;"]"), NA())</f>
        <v>#N/A</v>
      </c>
      <c r="P98" s="0" t="e">
        <f aca="false">IFERROR(O98,VLOOKUP($D98,Relrows!$A:$E,5,0))</f>
        <v>#N/A</v>
      </c>
      <c r="Q98" s="0" t="e">
        <f aca="false">SUBSTITUTE(SUBSTITUTE(SUBSTITUTE(P98,"parm1",E98),"parm2",F98),"parm3",G98)</f>
        <v>#N/A</v>
      </c>
      <c r="R98" s="0" t="str">
        <f aca="false">IFERROR(VLOOKUP(ROW($A97),$J$2:$Q$100,COLUMN(Q97)-COLUMN(J97)+1,0),"")</f>
        <v/>
      </c>
      <c r="T98" s="0" t="str">
        <f aca="false">R98</f>
        <v/>
      </c>
      <c r="U98" s="0" t="n">
        <f aca="false">IFERROR(FIND("f_",LOWER(T98)),-1)</f>
        <v>-1</v>
      </c>
      <c r="V98" s="0" t="n">
        <f aca="false">IF(U98=-1,-1, VALUE(MID(T98,U98+2, IFERROR(FIND(" ",T98,U98),999)-U98-2)))</f>
        <v>-1</v>
      </c>
      <c r="W98" s="0" t="str">
        <f aca="false">IF(OR(U98=-1,IFERROR(INDEX(U$2:U$100,V98),999)&gt;=0),T98, REPLACE(T98,U98,IFERROR(FIND(" ",T98,U98),999)-U98,                   INDEX(T$2:T$100,V98)                  ) )</f>
        <v/>
      </c>
      <c r="X98" s="0" t="n">
        <f aca="false">IFERROR(FIND("f_",LOWER(W98)),-1)</f>
        <v>-1</v>
      </c>
      <c r="Y98" s="0" t="n">
        <f aca="false">IF(X98=-1,-1, VALUE(MID(W98,X98+2, IFERROR(FIND(" ",W98,X98),999)-X98-2)))</f>
        <v>-1</v>
      </c>
      <c r="Z98" s="0" t="str">
        <f aca="false">IF(OR(X98=-1,IFERROR(INDEX(X$2:X$100,Y98),999)&gt;=0),W98, REPLACE(W98,X98,IFERROR(FIND(" ",W98,X98),999)-X98,                   INDEX(W$2:W$100,Y98)                  ) )</f>
        <v/>
      </c>
      <c r="AA98" s="0" t="n">
        <f aca="false">IFERROR(FIND("f_",LOWER(Z98)),-1)</f>
        <v>-1</v>
      </c>
      <c r="AB98" s="0" t="n">
        <f aca="false">IF(AA98=-1,-1, VALUE(MID(Z98,AA98+2, IFERROR(FIND(" ",Z98,AA98),999)-AA98-2)))</f>
        <v>-1</v>
      </c>
      <c r="AC98" s="0" t="str">
        <f aca="false">IF(OR(AA98=-1,IFERROR(INDEX(AA$2:AA$100,AB98),999)&gt;=0),Z98, REPLACE(Z98,AA98,IFERROR(FIND(" ",Z98,AA98),999)-AA98,                   INDEX(Z$2:Z$100,AB98)                  ) )</f>
        <v/>
      </c>
      <c r="AD98" s="0" t="n">
        <f aca="false">IFERROR(FIND("f_",LOWER(AC98)),-1)</f>
        <v>-1</v>
      </c>
      <c r="AE98" s="0" t="n">
        <f aca="false">IF(AD98=-1,-1, VALUE(MID(AC98,AD98+2, IFERROR(FIND(" ",AC98,AD98),999)-AD98-2)))</f>
        <v>-1</v>
      </c>
      <c r="AF98" s="0" t="str">
        <f aca="false">IF(OR(AD98=-1,IFERROR(INDEX(AD$2:AD$100,AE98),999)&gt;=0),AC98, REPLACE(AC98,AD98,IFERROR(FIND(" ",AC98,AD98),999)-AD98,                   INDEX(AC$2:AC$100,AE98)                  ) )</f>
        <v/>
      </c>
      <c r="AG98" s="0" t="n">
        <f aca="false">IFERROR(FIND("f_",LOWER(AF98)),-1)</f>
        <v>-1</v>
      </c>
      <c r="AH98" s="0" t="n">
        <f aca="false">IF(AG98=-1,-1, VALUE(MID(AF98,AG98+2, IFERROR(FIND(" ",AF98,AG98),999)-AG98-2)))</f>
        <v>-1</v>
      </c>
      <c r="AI98" s="0" t="str">
        <f aca="false">IF(OR(AG98=-1,IFERROR(INDEX(AG$2:AG$100,AH98),999)&gt;=0),AF98, REPLACE(AF98,AG98,IFERROR(FIND(" ",AF98,AG98),999)-AG98,                   INDEX(AF$2:AF$100,AH98)                  ) )</f>
        <v/>
      </c>
      <c r="AJ98" s="0" t="n">
        <f aca="false">IFERROR(FIND("f_",LOWER(AI98)),-1)</f>
        <v>-1</v>
      </c>
      <c r="AK98" s="0" t="n">
        <f aca="false">IF(AJ98=-1,-1, VALUE(MID(AI98,AJ98+2, IFERROR(FIND(" ",AI98,AJ98),999)-AJ98-2)))</f>
        <v>-1</v>
      </c>
      <c r="AL98" s="0" t="str">
        <f aca="false">IF(OR(AJ98=-1,IFERROR(INDEX(AJ$2:AJ$100,AK98),999)&gt;=0),AI98, REPLACE(AI98,AJ98,IFERROR(FIND(" ",AI98,AJ98),999)-AJ98,                   INDEX(AI$2:AI$100,AK98)                  ) )</f>
        <v/>
      </c>
      <c r="AM98" s="0" t="n">
        <f aca="false">IFERROR(FIND("f_",LOWER(AL98)),-1)</f>
        <v>-1</v>
      </c>
      <c r="AN98" s="0" t="n">
        <f aca="false">IF(AM98=-1,-1, VALUE(MID(AL98,AM98+2, IFERROR(FIND(" ",AL98,AM98),999)-AM98-2)))</f>
        <v>-1</v>
      </c>
      <c r="AO98" s="0" t="str">
        <f aca="false">IF(OR(AM98=-1,IFERROR(INDEX(AM$2:AM$100,AN98),999)&gt;=0),AL98, REPLACE(AL98,AM98,IFERROR(FIND(" ",AL98,AM98),999)-AM98,                   INDEX(AL$2:AL$100,AN98)                  ) )</f>
        <v/>
      </c>
      <c r="AP98" s="0" t="n">
        <f aca="false">IFERROR(FIND("f_",LOWER(AO98)),-1)</f>
        <v>-1</v>
      </c>
      <c r="AQ98" s="0" t="n">
        <f aca="false">IF(AP98=-1,-1, VALUE(MID(AO98,AP98+2, IFERROR(FIND(" ",AO98,AP98),999)-AP98-2)))</f>
        <v>-1</v>
      </c>
      <c r="AR98" s="0" t="str">
        <f aca="false">IF(OR(AP98=-1,IFERROR(INDEX(AP$2:AP$100,AQ98),999)&gt;=0),AO98, REPLACE(AO98,AP98,IFERROR(FIND(" ",AO98,AP98),999)-AP98,                   INDEX(AO$2:AO$100,AQ98)                  ) )</f>
        <v/>
      </c>
      <c r="AS98" s="0" t="n">
        <f aca="false">IFERROR(FIND("f_",LOWER(AR98)),-1)</f>
        <v>-1</v>
      </c>
      <c r="AT98" s="0" t="n">
        <f aca="false">IF(AS98=-1,-1, VALUE(MID(AR98,AS98+2, IFERROR(FIND(" ",AR98,AS98),999)-AS98-2)))</f>
        <v>-1</v>
      </c>
      <c r="AU98" s="0" t="str">
        <f aca="false">IF(OR(AS98=-1,IFERROR(INDEX(AS$2:AS$100,AT98),999)&gt;=0),AR98, REPLACE(AR98,AS98,IFERROR(FIND(" ",AR98,AS98),999)-AS98,                   INDEX(AR$2:AR$100,AT98)                  ) )</f>
        <v/>
      </c>
      <c r="AV98" s="0" t="n">
        <f aca="false">IFERROR(FIND("f_",LOWER(AU98)),-1)</f>
        <v>-1</v>
      </c>
      <c r="AW98" s="0" t="n">
        <f aca="false">IF(AV98=-1,-1, VALUE(MID(AU98,AV98+2, IFERROR(FIND(" ",AU98,AV98),999)-AV98-2)))</f>
        <v>-1</v>
      </c>
      <c r="AX98" s="0" t="str">
        <f aca="false">IF(OR(AV98=-1,IFERROR(INDEX(AV$2:AV$100,AW98),999)&gt;=0),AU98, REPLACE(AU98,AV98,IFERROR(FIND(" ",AU98,AV98),999)-AV98,                   INDEX(AU$2:AU$100,AW98)                  ) )</f>
        <v/>
      </c>
      <c r="AY98" s="0" t="n">
        <f aca="false">IFERROR(FIND("f_",LOWER(AX98)),-1)</f>
        <v>-1</v>
      </c>
      <c r="AZ98" s="0" t="n">
        <f aca="false">IF(AY98=-1,-1, VALUE(MID(AX98,AY98+2, IFERROR(FIND(" ",AX98,AY98),999)-AY98-2)))</f>
        <v>-1</v>
      </c>
      <c r="BA98" s="0" t="str">
        <f aca="false">IF(OR(AY98=-1,IFERROR(INDEX(AY$2:AY$100,AZ98),999)&gt;=0),AX98, REPLACE(AX98,AY98,IFERROR(FIND(" ",AX98,AY98),999)-AY98,                   INDEX(AX$2:AX$100,AZ98)                  ) )</f>
        <v/>
      </c>
      <c r="BB98" s="0" t="n">
        <f aca="false">IFERROR(FIND("f_",LOWER(BA98)),-1)</f>
        <v>-1</v>
      </c>
      <c r="BC98" s="0" t="n">
        <f aca="false">IF(BB98=-1,-1, VALUE(MID(BA98,BB98+2, IFERROR(FIND(" ",BA98,BB98),999)-BB98-2)))</f>
        <v>-1</v>
      </c>
      <c r="BD98" s="0" t="str">
        <f aca="false">IF(OR(BB98=-1,IFERROR(INDEX(BB$2:BB$100,BC98),999)&gt;=0),BA98, REPLACE(BA98,BB98,IFERROR(FIND(" ",BA98,BB98),999)-BB98,                   INDEX(BA$2:BA$100,BC98)                  ) )</f>
        <v/>
      </c>
      <c r="BE98" s="0" t="n">
        <f aca="false">IFERROR(FIND("f_",LOWER(BD98)),-1)</f>
        <v>-1</v>
      </c>
      <c r="BF98" s="0" t="n">
        <f aca="false">IF(BE98=-1,-1, VALUE(MID(BD98,BE98+2, IFERROR(FIND(" ",BD98,BE98),999)-BE98-2)))</f>
        <v>-1</v>
      </c>
      <c r="BG98" s="0" t="str">
        <f aca="false">IF(OR(BE98=-1,IFERROR(INDEX(BE$2:BE$100,BF98),999)&gt;=0),BD98, REPLACE(BD98,BE98,IFERROR(FIND(" ",BD98,BE98),999)-BE98,                   INDEX(BD$2:BD$100,BF98)                  ) )</f>
        <v/>
      </c>
      <c r="BH98" s="0" t="n">
        <f aca="false">IFERROR(FIND("f_",LOWER(BG98)),-1)</f>
        <v>-1</v>
      </c>
      <c r="BI98" s="0" t="n">
        <f aca="false">IF(BH98=-1,-1, VALUE(MID(BG98,BH98+2, IFERROR(FIND(" ",BG98,BH98),999)-BH98-2)))</f>
        <v>-1</v>
      </c>
      <c r="BJ98" s="0" t="str">
        <f aca="false">IF(OR(BH98=-1,IFERROR(INDEX(BH$2:BH$100,BI98),999)&gt;=0),BG98, REPLACE(BG98,BH98,IFERROR(FIND(" ",BG98,BH98),999)-BH98,                   INDEX(BG$2:BG$100,BI98)                  ) )</f>
        <v/>
      </c>
      <c r="BK98" s="0" t="n">
        <f aca="false">IFERROR(FIND("f_",LOWER(BJ98)),-1)</f>
        <v>-1</v>
      </c>
      <c r="BL98" s="0" t="n">
        <f aca="false">IF(BK98=-1,-1, VALUE(MID(BJ98,BK98+2, IFERROR(FIND(" ",BJ98,BK98),999)-BK98-2)))</f>
        <v>-1</v>
      </c>
      <c r="BM98" s="0" t="str">
        <f aca="false">IF(OR(BK98=-1,IFERROR(INDEX(BK$2:BK$100,BL98),999)&gt;=0),BJ98, REPLACE(BJ98,BK98,IFERROR(FIND(" ",BJ98,BK98),999)-BK98,                   INDEX(BJ$2:BJ$100,BL98)                  ) )</f>
        <v/>
      </c>
      <c r="BN98" s="0" t="n">
        <f aca="false">IFERROR(FIND("f_",LOWER(BM98)),-1)</f>
        <v>-1</v>
      </c>
      <c r="BO98" s="0" t="n">
        <f aca="false">IF(BN98=-1,-1, VALUE(MID(BM98,BN98+2, IFERROR(FIND(" ",BM98,BN98),999)-BN98-2)))</f>
        <v>-1</v>
      </c>
      <c r="BP98" s="0" t="str">
        <f aca="false">IF(OR(BN98=-1,IFERROR(INDEX(BN$2:BN$100,BO98),999)&gt;=0),BM98, REPLACE(BM98,BN98,IFERROR(FIND(" ",BM98,BN98),999)-BN98,                   INDEX(BM$2:BM$100,BO98)                  ) )</f>
        <v/>
      </c>
      <c r="BQ98" s="0" t="n">
        <f aca="false">IFERROR(FIND("f_",LOWER(BP98)),-1)</f>
        <v>-1</v>
      </c>
      <c r="BR98" s="0" t="n">
        <f aca="false">IF(BQ98=-1,-1, VALUE(MID(BP98,BQ98+2, IFERROR(FIND(" ",BP98,BQ98),999)-BQ98-2)))</f>
        <v>-1</v>
      </c>
      <c r="BS98" s="0" t="str">
        <f aca="false">IF(OR(BQ98=-1,IFERROR(INDEX(BQ$2:BQ$100,BR98),999)&gt;=0),BP98, REPLACE(BP98,BQ98,IFERROR(FIND(" ",BP98,BQ98),999)-BQ98,                   INDEX(BP$2:BP$100,BR98)                  ) )</f>
        <v/>
      </c>
      <c r="BT98" s="0" t="n">
        <f aca="false">IFERROR(FIND("f_",LOWER(BS98)),-1)</f>
        <v>-1</v>
      </c>
      <c r="BU98" s="0" t="n">
        <f aca="false">IF(BT98=-1,-1, VALUE(MID(BS98,BT98+2, IFERROR(FIND(" ",BS98,BT98),999)-BT98-2)))</f>
        <v>-1</v>
      </c>
      <c r="BV98" s="0" t="str">
        <f aca="false">IF(OR(BT98=-1,IFERROR(INDEX(BT$2:BT$100,BU98),999)&gt;=0),BS98, REPLACE(BS98,BT98,IFERROR(FIND(" ",BS98,BT98),999)-BT98,                   INDEX(BS$2:BS$100,BU98)                  ) )</f>
        <v/>
      </c>
      <c r="BW98" s="0" t="n">
        <f aca="false">IFERROR(FIND("f_",LOWER(BV98)),-1)</f>
        <v>-1</v>
      </c>
      <c r="BX98" s="0" t="n">
        <f aca="false">IF(BW98=-1,-1, VALUE(MID(BV98,BW98+2, IFERROR(FIND(" ",BV98,BW98),999)-BW98-2)))</f>
        <v>-1</v>
      </c>
      <c r="BY98" s="0" t="str">
        <f aca="false">IF(OR(BW98=-1,IFERROR(INDEX(BW$2:BW$100,BX98),999)&gt;=0),BV98, REPLACE(BV98,BW98,IFERROR(FIND(" ",BV98,BW98),999)-BW98,                   INDEX(BV$2:BV$100,BX98)                  ) )</f>
        <v/>
      </c>
      <c r="BZ98" s="0" t="n">
        <f aca="false">IFERROR(FIND("f_",LOWER(BY98)),-1)</f>
        <v>-1</v>
      </c>
      <c r="CA98" s="0" t="n">
        <f aca="false">IF(BZ98=-1,-1, VALUE(MID(BY98,BZ98+2, IFERROR(FIND(" ",BY98,BZ98),999)-BZ98-2)))</f>
        <v>-1</v>
      </c>
      <c r="CB98" s="0" t="str">
        <f aca="false">IF(OR(BZ98=-1,IFERROR(INDEX(BZ$2:BZ$100,CA98),999)&gt;=0),BY98, REPLACE(BY98,BZ98,IFERROR(FIND(" ",BY98,BZ98),999)-BZ98,                   INDEX(BY$2:BY$100,CA98)                  ) )</f>
        <v/>
      </c>
      <c r="CC98" s="0" t="n">
        <f aca="false">IFERROR(FIND("f_",LOWER(CB98)),-1)</f>
        <v>-1</v>
      </c>
      <c r="CD98" s="0" t="n">
        <f aca="false">IF(CC98=-1,-1, VALUE(MID(CB98,CC98+2, IFERROR(FIND(" ",CB98,CC98),999)-CC98-2)))</f>
        <v>-1</v>
      </c>
      <c r="CE98" s="0" t="str">
        <f aca="false">IF(OR(CC98=-1,IFERROR(INDEX(CC$2:CC$100,CD98),999)&gt;=0),CB98, REPLACE(CB98,CC98,IFERROR(FIND(" ",CB98,CC98),999)-CC98,                   INDEX(CB$2:CB$100,CD98)                  ) )</f>
        <v/>
      </c>
      <c r="CF98" s="0" t="n">
        <f aca="false">IFERROR(FIND("f_",LOWER(CE98)),-1)</f>
        <v>-1</v>
      </c>
      <c r="CG98" s="0" t="n">
        <f aca="false">IF(CF98=-1,-1, VALUE(MID(CE98,CF98+2, IFERROR(FIND(" ",CE98,CF98),999)-CF98-2)))</f>
        <v>-1</v>
      </c>
      <c r="CH98" s="0" t="str">
        <f aca="false">IF(OR(CF98=-1,IFERROR(INDEX(CF$2:CF$100,CG98),999)&gt;=0),CE98, REPLACE(CE98,CF98,IFERROR(FIND(" ",CE98,CF98),999)-CF98,                   INDEX(CE$2:CE$100,CG98)                  ) )</f>
        <v/>
      </c>
      <c r="CI98" s="0" t="n">
        <f aca="false">IFERROR(FIND("f_",LOWER(CH98)),-1)</f>
        <v>-1</v>
      </c>
      <c r="CJ98" s="0" t="n">
        <f aca="false">IF(CI98=-1,-1, VALUE(MID(CH98,CI98+2, IFERROR(FIND(" ",CH98,CI98),999)-CI98-2)))</f>
        <v>-1</v>
      </c>
      <c r="CK98" s="0" t="str">
        <f aca="false">IF(OR(CI98=-1,IFERROR(INDEX(CI$2:CI$100,CJ98),999)&gt;=0),CH98, REPLACE(CH98,CI98,IFERROR(FIND(" ",CH98,CI98),999)-CI98,                   INDEX(CH$2:CH$100,CJ98)                  ) )</f>
        <v/>
      </c>
      <c r="CL98" s="0" t="n">
        <f aca="false">IFERROR(FIND("f_",LOWER(CK98)),-1)</f>
        <v>-1</v>
      </c>
      <c r="CM98" s="0" t="n">
        <f aca="false">IF(CL98=-1,-1, VALUE(MID(CK98,CL98+2, IFERROR(FIND(" ",CK98,CL98),999)-CL98-2)))</f>
        <v>-1</v>
      </c>
      <c r="CN98" s="0" t="str">
        <f aca="false">IF(OR(CL98=-1,IFERROR(INDEX(CL$2:CL$100,CM98),999)&gt;=0),CK98, REPLACE(CK98,CL98,IFERROR(FIND(" ",CK98,CL98),999)-CL98,                   INDEX(CK$2:CK$100,CM98)                  ) )</f>
        <v/>
      </c>
      <c r="CO98" s="0" t="n">
        <f aca="false">IFERROR(FIND("f_",LOWER(CN98)),-1)</f>
        <v>-1</v>
      </c>
      <c r="CP98" s="0" t="n">
        <f aca="false">IF(CO98=-1,-1, VALUE(MID(CN98,CO98+2, IFERROR(FIND(" ",CN98,CO98),999)-CO98-2)))</f>
        <v>-1</v>
      </c>
      <c r="CQ98" s="0" t="str">
        <f aca="false">IF(OR(CO98=-1,IFERROR(INDEX(CO$2:CO$100,CP98),999)&gt;=0),CN98, REPLACE(CN98,CO98,IFERROR(FIND(" ",CN98,CO98),999)-CO98,                   INDEX(CN$2:CN$100,CP98)                  ) )</f>
        <v/>
      </c>
      <c r="CR98" s="0" t="n">
        <f aca="false">IFERROR(FIND("f_",LOWER(CQ98)),-1)</f>
        <v>-1</v>
      </c>
      <c r="CS98" s="0" t="n">
        <f aca="false">IF(CR98=-1,-1, VALUE(MID(CQ98,CR98+2, IFERROR(FIND(" ",CQ98,CR98),999)-CR98-2)))</f>
        <v>-1</v>
      </c>
      <c r="CT98" s="0" t="str">
        <f aca="false">IF(OR(CR98=-1,IFERROR(INDEX(CR$2:CR$100,CS98),999)&gt;=0),CQ98, REPLACE(CQ98,CR98,IFERROR(FIND(" ",CQ98,CR98),999)-CR98,                   INDEX(CQ$2:CQ$100,CS98)                  ) )</f>
        <v/>
      </c>
      <c r="CU98" s="0" t="n">
        <f aca="false">IFERROR(FIND("f_",LOWER(CT98)),-1)</f>
        <v>-1</v>
      </c>
      <c r="CV98" s="0" t="n">
        <f aca="false">IF(CU98=-1,-1, VALUE(MID(CT98,CU98+2, IFERROR(FIND(" ",CT98,CU98),999)-CU98-2)))</f>
        <v>-1</v>
      </c>
      <c r="CW98" s="0" t="str">
        <f aca="false">IF(OR(CU98=-1,IFERROR(INDEX(CU$2:CU$100,CV98),999)&gt;=0),CT98, REPLACE(CT98,CU98,IFERROR(FIND(" ",CT98,CU98),999)-CU98,                   INDEX(CT$2:CT$100,CV98)                  ) )</f>
        <v/>
      </c>
      <c r="CX98" s="0" t="n">
        <f aca="false">IFERROR(FIND("f_",LOWER(CW98)),-1)</f>
        <v>-1</v>
      </c>
      <c r="CY98" s="0" t="n">
        <f aca="false">IF(CX98=-1,-1, VALUE(MID(CW98,CX98+2, IFERROR(FIND(" ",CW98,CX98),999)-CX98-2)))</f>
        <v>-1</v>
      </c>
      <c r="CZ98" s="0" t="str">
        <f aca="false">IF(OR(CX98=-1,IFERROR(INDEX(CX$2:CX$100,CY98),999)&gt;=0),CW98, REPLACE(CW98,CX98,IFERROR(FIND(" ",CW98,CX98),999)-CX98,                   INDEX(CW$2:CW$100,CY98)                  ) )</f>
        <v/>
      </c>
      <c r="DA98" s="0" t="n">
        <f aca="false">IFERROR(FIND("f_",LOWER(CZ98)),-1)</f>
        <v>-1</v>
      </c>
      <c r="DB98" s="0" t="n">
        <f aca="false">IF(DA98=-1,-1, VALUE(MID(CZ98,DA98+2, IFERROR(FIND(" ",CZ98,DA98),999)-DA98-2)))</f>
        <v>-1</v>
      </c>
      <c r="DC98" s="0" t="str">
        <f aca="false">IF(OR(DA98=-1,IFERROR(INDEX(DA$2:DA$100,DB98),999)&gt;=0),CZ98, REPLACE(CZ98,DA98,IFERROR(FIND(" ",CZ98,DA98),999)-DA98,                   INDEX(CZ$2:CZ$100,DB98)                  ) )</f>
        <v/>
      </c>
    </row>
    <row r="99" customFormat="false" ht="13.8" hidden="false" customHeight="false" outlineLevel="0" collapsed="false">
      <c r="D99" s="1"/>
      <c r="L99" s="0" t="str">
        <f aca="false">DC99</f>
        <v/>
      </c>
      <c r="O99" s="0" t="e">
        <f aca="false">IF(D99="join", E99&amp;"["&amp;G99&amp;"] = "&amp;F99&amp;"["&amp;G99&amp;"]" &amp;IF(H99="",""," ∧ "&amp;E99&amp;"["&amp;H99&amp;"] = "&amp;F99&amp;"["&amp;H99&amp;"]") &amp;IF(I99="",""," ∧ "&amp;E99&amp;"["&amp;I99&amp;"] = "&amp;F99&amp;"["&amp;I99&amp;"]"), NA())</f>
        <v>#N/A</v>
      </c>
      <c r="P99" s="0" t="e">
        <f aca="false">IFERROR(O99,VLOOKUP($D99,Relrows!$A:$E,5,0))</f>
        <v>#N/A</v>
      </c>
      <c r="Q99" s="0" t="e">
        <f aca="false">SUBSTITUTE(SUBSTITUTE(SUBSTITUTE(P99,"parm1",E99),"parm2",F99),"parm3",G99)</f>
        <v>#N/A</v>
      </c>
      <c r="R99" s="0" t="str">
        <f aca="false">IFERROR(VLOOKUP(ROW($A98),$J$2:$Q$100,COLUMN(Q98)-COLUMN(J98)+1,0),"")</f>
        <v/>
      </c>
      <c r="T99" s="0" t="str">
        <f aca="false">R99</f>
        <v/>
      </c>
      <c r="U99" s="0" t="n">
        <f aca="false">IFERROR(FIND("f_",LOWER(T99)),-1)</f>
        <v>-1</v>
      </c>
      <c r="V99" s="0" t="n">
        <f aca="false">IF(U99=-1,-1, VALUE(MID(T99,U99+2, IFERROR(FIND(" ",T99,U99),999)-U99-2)))</f>
        <v>-1</v>
      </c>
      <c r="W99" s="0" t="str">
        <f aca="false">IF(OR(U99=-1,IFERROR(INDEX(U$2:U$100,V99),999)&gt;=0),T99, REPLACE(T99,U99,IFERROR(FIND(" ",T99,U99),999)-U99,                   INDEX(T$2:T$100,V99)                  ) )</f>
        <v/>
      </c>
      <c r="X99" s="0" t="n">
        <f aca="false">IFERROR(FIND("f_",LOWER(W99)),-1)</f>
        <v>-1</v>
      </c>
      <c r="Y99" s="0" t="n">
        <f aca="false">IF(X99=-1,-1, VALUE(MID(W99,X99+2, IFERROR(FIND(" ",W99,X99),999)-X99-2)))</f>
        <v>-1</v>
      </c>
      <c r="Z99" s="0" t="str">
        <f aca="false">IF(OR(X99=-1,IFERROR(INDEX(X$2:X$100,Y99),999)&gt;=0),W99, REPLACE(W99,X99,IFERROR(FIND(" ",W99,X99),999)-X99,                   INDEX(W$2:W$100,Y99)                  ) )</f>
        <v/>
      </c>
      <c r="AA99" s="0" t="n">
        <f aca="false">IFERROR(FIND("f_",LOWER(Z99)),-1)</f>
        <v>-1</v>
      </c>
      <c r="AB99" s="0" t="n">
        <f aca="false">IF(AA99=-1,-1, VALUE(MID(Z99,AA99+2, IFERROR(FIND(" ",Z99,AA99),999)-AA99-2)))</f>
        <v>-1</v>
      </c>
      <c r="AC99" s="0" t="str">
        <f aca="false">IF(OR(AA99=-1,IFERROR(INDEX(AA$2:AA$100,AB99),999)&gt;=0),Z99, REPLACE(Z99,AA99,IFERROR(FIND(" ",Z99,AA99),999)-AA99,                   INDEX(Z$2:Z$100,AB99)                  ) )</f>
        <v/>
      </c>
      <c r="AD99" s="0" t="n">
        <f aca="false">IFERROR(FIND("f_",LOWER(AC99)),-1)</f>
        <v>-1</v>
      </c>
      <c r="AE99" s="0" t="n">
        <f aca="false">IF(AD99=-1,-1, VALUE(MID(AC99,AD99+2, IFERROR(FIND(" ",AC99,AD99),999)-AD99-2)))</f>
        <v>-1</v>
      </c>
      <c r="AF99" s="0" t="str">
        <f aca="false">IF(OR(AD99=-1,IFERROR(INDEX(AD$2:AD$100,AE99),999)&gt;=0),AC99, REPLACE(AC99,AD99,IFERROR(FIND(" ",AC99,AD99),999)-AD99,                   INDEX(AC$2:AC$100,AE99)                  ) )</f>
        <v/>
      </c>
      <c r="AG99" s="0" t="n">
        <f aca="false">IFERROR(FIND("f_",LOWER(AF99)),-1)</f>
        <v>-1</v>
      </c>
      <c r="AH99" s="0" t="n">
        <f aca="false">IF(AG99=-1,-1, VALUE(MID(AF99,AG99+2, IFERROR(FIND(" ",AF99,AG99),999)-AG99-2)))</f>
        <v>-1</v>
      </c>
      <c r="AI99" s="0" t="str">
        <f aca="false">IF(OR(AG99=-1,IFERROR(INDEX(AG$2:AG$100,AH99),999)&gt;=0),AF99, REPLACE(AF99,AG99,IFERROR(FIND(" ",AF99,AG99),999)-AG99,                   INDEX(AF$2:AF$100,AH99)                  ) )</f>
        <v/>
      </c>
      <c r="AJ99" s="0" t="n">
        <f aca="false">IFERROR(FIND("f_",LOWER(AI99)),-1)</f>
        <v>-1</v>
      </c>
      <c r="AK99" s="0" t="n">
        <f aca="false">IF(AJ99=-1,-1, VALUE(MID(AI99,AJ99+2, IFERROR(FIND(" ",AI99,AJ99),999)-AJ99-2)))</f>
        <v>-1</v>
      </c>
      <c r="AL99" s="0" t="str">
        <f aca="false">IF(OR(AJ99=-1,IFERROR(INDEX(AJ$2:AJ$100,AK99),999)&gt;=0),AI99, REPLACE(AI99,AJ99,IFERROR(FIND(" ",AI99,AJ99),999)-AJ99,                   INDEX(AI$2:AI$100,AK99)                  ) )</f>
        <v/>
      </c>
      <c r="AM99" s="0" t="n">
        <f aca="false">IFERROR(FIND("f_",LOWER(AL99)),-1)</f>
        <v>-1</v>
      </c>
      <c r="AN99" s="0" t="n">
        <f aca="false">IF(AM99=-1,-1, VALUE(MID(AL99,AM99+2, IFERROR(FIND(" ",AL99,AM99),999)-AM99-2)))</f>
        <v>-1</v>
      </c>
      <c r="AO99" s="0" t="str">
        <f aca="false">IF(OR(AM99=-1,IFERROR(INDEX(AM$2:AM$100,AN99),999)&gt;=0),AL99, REPLACE(AL99,AM99,IFERROR(FIND(" ",AL99,AM99),999)-AM99,                   INDEX(AL$2:AL$100,AN99)                  ) )</f>
        <v/>
      </c>
      <c r="AP99" s="0" t="n">
        <f aca="false">IFERROR(FIND("f_",LOWER(AO99)),-1)</f>
        <v>-1</v>
      </c>
      <c r="AQ99" s="0" t="n">
        <f aca="false">IF(AP99=-1,-1, VALUE(MID(AO99,AP99+2, IFERROR(FIND(" ",AO99,AP99),999)-AP99-2)))</f>
        <v>-1</v>
      </c>
      <c r="AR99" s="0" t="str">
        <f aca="false">IF(OR(AP99=-1,IFERROR(INDEX(AP$2:AP$100,AQ99),999)&gt;=0),AO99, REPLACE(AO99,AP99,IFERROR(FIND(" ",AO99,AP99),999)-AP99,                   INDEX(AO$2:AO$100,AQ99)                  ) )</f>
        <v/>
      </c>
      <c r="AS99" s="0" t="n">
        <f aca="false">IFERROR(FIND("f_",LOWER(AR99)),-1)</f>
        <v>-1</v>
      </c>
      <c r="AT99" s="0" t="n">
        <f aca="false">IF(AS99=-1,-1, VALUE(MID(AR99,AS99+2, IFERROR(FIND(" ",AR99,AS99),999)-AS99-2)))</f>
        <v>-1</v>
      </c>
      <c r="AU99" s="0" t="str">
        <f aca="false">IF(OR(AS99=-1,IFERROR(INDEX(AS$2:AS$100,AT99),999)&gt;=0),AR99, REPLACE(AR99,AS99,IFERROR(FIND(" ",AR99,AS99),999)-AS99,                   INDEX(AR$2:AR$100,AT99)                  ) )</f>
        <v/>
      </c>
      <c r="AV99" s="0" t="n">
        <f aca="false">IFERROR(FIND("f_",LOWER(AU99)),-1)</f>
        <v>-1</v>
      </c>
      <c r="AW99" s="0" t="n">
        <f aca="false">IF(AV99=-1,-1, VALUE(MID(AU99,AV99+2, IFERROR(FIND(" ",AU99,AV99),999)-AV99-2)))</f>
        <v>-1</v>
      </c>
      <c r="AX99" s="0" t="str">
        <f aca="false">IF(OR(AV99=-1,IFERROR(INDEX(AV$2:AV$100,AW99),999)&gt;=0),AU99, REPLACE(AU99,AV99,IFERROR(FIND(" ",AU99,AV99),999)-AV99,                   INDEX(AU$2:AU$100,AW99)                  ) )</f>
        <v/>
      </c>
      <c r="AY99" s="0" t="n">
        <f aca="false">IFERROR(FIND("f_",LOWER(AX99)),-1)</f>
        <v>-1</v>
      </c>
      <c r="AZ99" s="0" t="n">
        <f aca="false">IF(AY99=-1,-1, VALUE(MID(AX99,AY99+2, IFERROR(FIND(" ",AX99,AY99),999)-AY99-2)))</f>
        <v>-1</v>
      </c>
      <c r="BA99" s="0" t="str">
        <f aca="false">IF(OR(AY99=-1,IFERROR(INDEX(AY$2:AY$100,AZ99),999)&gt;=0),AX99, REPLACE(AX99,AY99,IFERROR(FIND(" ",AX99,AY99),999)-AY99,                   INDEX(AX$2:AX$100,AZ99)                  ) )</f>
        <v/>
      </c>
      <c r="BB99" s="0" t="n">
        <f aca="false">IFERROR(FIND("f_",LOWER(BA99)),-1)</f>
        <v>-1</v>
      </c>
      <c r="BC99" s="0" t="n">
        <f aca="false">IF(BB99=-1,-1, VALUE(MID(BA99,BB99+2, IFERROR(FIND(" ",BA99,BB99),999)-BB99-2)))</f>
        <v>-1</v>
      </c>
      <c r="BD99" s="0" t="str">
        <f aca="false">IF(OR(BB99=-1,IFERROR(INDEX(BB$2:BB$100,BC99),999)&gt;=0),BA99, REPLACE(BA99,BB99,IFERROR(FIND(" ",BA99,BB99),999)-BB99,                   INDEX(BA$2:BA$100,BC99)                  ) )</f>
        <v/>
      </c>
      <c r="BE99" s="0" t="n">
        <f aca="false">IFERROR(FIND("f_",LOWER(BD99)),-1)</f>
        <v>-1</v>
      </c>
      <c r="BF99" s="0" t="n">
        <f aca="false">IF(BE99=-1,-1, VALUE(MID(BD99,BE99+2, IFERROR(FIND(" ",BD99,BE99),999)-BE99-2)))</f>
        <v>-1</v>
      </c>
      <c r="BG99" s="0" t="str">
        <f aca="false">IF(OR(BE99=-1,IFERROR(INDEX(BE$2:BE$100,BF99),999)&gt;=0),BD99, REPLACE(BD99,BE99,IFERROR(FIND(" ",BD99,BE99),999)-BE99,                   INDEX(BD$2:BD$100,BF99)                  ) )</f>
        <v/>
      </c>
      <c r="BH99" s="0" t="n">
        <f aca="false">IFERROR(FIND("f_",LOWER(BG99)),-1)</f>
        <v>-1</v>
      </c>
      <c r="BI99" s="0" t="n">
        <f aca="false">IF(BH99=-1,-1, VALUE(MID(BG99,BH99+2, IFERROR(FIND(" ",BG99,BH99),999)-BH99-2)))</f>
        <v>-1</v>
      </c>
      <c r="BJ99" s="0" t="str">
        <f aca="false">IF(OR(BH99=-1,IFERROR(INDEX(BH$2:BH$100,BI99),999)&gt;=0),BG99, REPLACE(BG99,BH99,IFERROR(FIND(" ",BG99,BH99),999)-BH99,                   INDEX(BG$2:BG$100,BI99)                  ) )</f>
        <v/>
      </c>
      <c r="BK99" s="0" t="n">
        <f aca="false">IFERROR(FIND("f_",LOWER(BJ99)),-1)</f>
        <v>-1</v>
      </c>
      <c r="BL99" s="0" t="n">
        <f aca="false">IF(BK99=-1,-1, VALUE(MID(BJ99,BK99+2, IFERROR(FIND(" ",BJ99,BK99),999)-BK99-2)))</f>
        <v>-1</v>
      </c>
      <c r="BM99" s="0" t="str">
        <f aca="false">IF(OR(BK99=-1,IFERROR(INDEX(BK$2:BK$100,BL99),999)&gt;=0),BJ99, REPLACE(BJ99,BK99,IFERROR(FIND(" ",BJ99,BK99),999)-BK99,                   INDEX(BJ$2:BJ$100,BL99)                  ) )</f>
        <v/>
      </c>
      <c r="BN99" s="0" t="n">
        <f aca="false">IFERROR(FIND("f_",LOWER(BM99)),-1)</f>
        <v>-1</v>
      </c>
      <c r="BO99" s="0" t="n">
        <f aca="false">IF(BN99=-1,-1, VALUE(MID(BM99,BN99+2, IFERROR(FIND(" ",BM99,BN99),999)-BN99-2)))</f>
        <v>-1</v>
      </c>
      <c r="BP99" s="0" t="str">
        <f aca="false">IF(OR(BN99=-1,IFERROR(INDEX(BN$2:BN$100,BO99),999)&gt;=0),BM99, REPLACE(BM99,BN99,IFERROR(FIND(" ",BM99,BN99),999)-BN99,                   INDEX(BM$2:BM$100,BO99)                  ) )</f>
        <v/>
      </c>
      <c r="BQ99" s="0" t="n">
        <f aca="false">IFERROR(FIND("f_",LOWER(BP99)),-1)</f>
        <v>-1</v>
      </c>
      <c r="BR99" s="0" t="n">
        <f aca="false">IF(BQ99=-1,-1, VALUE(MID(BP99,BQ99+2, IFERROR(FIND(" ",BP99,BQ99),999)-BQ99-2)))</f>
        <v>-1</v>
      </c>
      <c r="BS99" s="0" t="str">
        <f aca="false">IF(OR(BQ99=-1,IFERROR(INDEX(BQ$2:BQ$100,BR99),999)&gt;=0),BP99, REPLACE(BP99,BQ99,IFERROR(FIND(" ",BP99,BQ99),999)-BQ99,                   INDEX(BP$2:BP$100,BR99)                  ) )</f>
        <v/>
      </c>
      <c r="BT99" s="0" t="n">
        <f aca="false">IFERROR(FIND("f_",LOWER(BS99)),-1)</f>
        <v>-1</v>
      </c>
      <c r="BU99" s="0" t="n">
        <f aca="false">IF(BT99=-1,-1, VALUE(MID(BS99,BT99+2, IFERROR(FIND(" ",BS99,BT99),999)-BT99-2)))</f>
        <v>-1</v>
      </c>
      <c r="BV99" s="0" t="str">
        <f aca="false">IF(OR(BT99=-1,IFERROR(INDEX(BT$2:BT$100,BU99),999)&gt;=0),BS99, REPLACE(BS99,BT99,IFERROR(FIND(" ",BS99,BT99),999)-BT99,                   INDEX(BS$2:BS$100,BU99)                  ) )</f>
        <v/>
      </c>
      <c r="BW99" s="0" t="n">
        <f aca="false">IFERROR(FIND("f_",LOWER(BV99)),-1)</f>
        <v>-1</v>
      </c>
      <c r="BX99" s="0" t="n">
        <f aca="false">IF(BW99=-1,-1, VALUE(MID(BV99,BW99+2, IFERROR(FIND(" ",BV99,BW99),999)-BW99-2)))</f>
        <v>-1</v>
      </c>
      <c r="BY99" s="0" t="str">
        <f aca="false">IF(OR(BW99=-1,IFERROR(INDEX(BW$2:BW$100,BX99),999)&gt;=0),BV99, REPLACE(BV99,BW99,IFERROR(FIND(" ",BV99,BW99),999)-BW99,                   INDEX(BV$2:BV$100,BX99)                  ) )</f>
        <v/>
      </c>
      <c r="BZ99" s="0" t="n">
        <f aca="false">IFERROR(FIND("f_",LOWER(BY99)),-1)</f>
        <v>-1</v>
      </c>
      <c r="CA99" s="0" t="n">
        <f aca="false">IF(BZ99=-1,-1, VALUE(MID(BY99,BZ99+2, IFERROR(FIND(" ",BY99,BZ99),999)-BZ99-2)))</f>
        <v>-1</v>
      </c>
      <c r="CB99" s="0" t="str">
        <f aca="false">IF(OR(BZ99=-1,IFERROR(INDEX(BZ$2:BZ$100,CA99),999)&gt;=0),BY99, REPLACE(BY99,BZ99,IFERROR(FIND(" ",BY99,BZ99),999)-BZ99,                   INDEX(BY$2:BY$100,CA99)                  ) )</f>
        <v/>
      </c>
      <c r="CC99" s="0" t="n">
        <f aca="false">IFERROR(FIND("f_",LOWER(CB99)),-1)</f>
        <v>-1</v>
      </c>
      <c r="CD99" s="0" t="n">
        <f aca="false">IF(CC99=-1,-1, VALUE(MID(CB99,CC99+2, IFERROR(FIND(" ",CB99,CC99),999)-CC99-2)))</f>
        <v>-1</v>
      </c>
      <c r="CE99" s="0" t="str">
        <f aca="false">IF(OR(CC99=-1,IFERROR(INDEX(CC$2:CC$100,CD99),999)&gt;=0),CB99, REPLACE(CB99,CC99,IFERROR(FIND(" ",CB99,CC99),999)-CC99,                   INDEX(CB$2:CB$100,CD99)                  ) )</f>
        <v/>
      </c>
      <c r="CF99" s="0" t="n">
        <f aca="false">IFERROR(FIND("f_",LOWER(CE99)),-1)</f>
        <v>-1</v>
      </c>
      <c r="CG99" s="0" t="n">
        <f aca="false">IF(CF99=-1,-1, VALUE(MID(CE99,CF99+2, IFERROR(FIND(" ",CE99,CF99),999)-CF99-2)))</f>
        <v>-1</v>
      </c>
      <c r="CH99" s="0" t="str">
        <f aca="false">IF(OR(CF99=-1,IFERROR(INDEX(CF$2:CF$100,CG99),999)&gt;=0),CE99, REPLACE(CE99,CF99,IFERROR(FIND(" ",CE99,CF99),999)-CF99,                   INDEX(CE$2:CE$100,CG99)                  ) )</f>
        <v/>
      </c>
      <c r="CI99" s="0" t="n">
        <f aca="false">IFERROR(FIND("f_",LOWER(CH99)),-1)</f>
        <v>-1</v>
      </c>
      <c r="CJ99" s="0" t="n">
        <f aca="false">IF(CI99=-1,-1, VALUE(MID(CH99,CI99+2, IFERROR(FIND(" ",CH99,CI99),999)-CI99-2)))</f>
        <v>-1</v>
      </c>
      <c r="CK99" s="0" t="str">
        <f aca="false">IF(OR(CI99=-1,IFERROR(INDEX(CI$2:CI$100,CJ99),999)&gt;=0),CH99, REPLACE(CH99,CI99,IFERROR(FIND(" ",CH99,CI99),999)-CI99,                   INDEX(CH$2:CH$100,CJ99)                  ) )</f>
        <v/>
      </c>
      <c r="CL99" s="0" t="n">
        <f aca="false">IFERROR(FIND("f_",LOWER(CK99)),-1)</f>
        <v>-1</v>
      </c>
      <c r="CM99" s="0" t="n">
        <f aca="false">IF(CL99=-1,-1, VALUE(MID(CK99,CL99+2, IFERROR(FIND(" ",CK99,CL99),999)-CL99-2)))</f>
        <v>-1</v>
      </c>
      <c r="CN99" s="0" t="str">
        <f aca="false">IF(OR(CL99=-1,IFERROR(INDEX(CL$2:CL$100,CM99),999)&gt;=0),CK99, REPLACE(CK99,CL99,IFERROR(FIND(" ",CK99,CL99),999)-CL99,                   INDEX(CK$2:CK$100,CM99)                  ) )</f>
        <v/>
      </c>
      <c r="CO99" s="0" t="n">
        <f aca="false">IFERROR(FIND("f_",LOWER(CN99)),-1)</f>
        <v>-1</v>
      </c>
      <c r="CP99" s="0" t="n">
        <f aca="false">IF(CO99=-1,-1, VALUE(MID(CN99,CO99+2, IFERROR(FIND(" ",CN99,CO99),999)-CO99-2)))</f>
        <v>-1</v>
      </c>
      <c r="CQ99" s="0" t="str">
        <f aca="false">IF(OR(CO99=-1,IFERROR(INDEX(CO$2:CO$100,CP99),999)&gt;=0),CN99, REPLACE(CN99,CO99,IFERROR(FIND(" ",CN99,CO99),999)-CO99,                   INDEX(CN$2:CN$100,CP99)                  ) )</f>
        <v/>
      </c>
      <c r="CR99" s="0" t="n">
        <f aca="false">IFERROR(FIND("f_",LOWER(CQ99)),-1)</f>
        <v>-1</v>
      </c>
      <c r="CS99" s="0" t="n">
        <f aca="false">IF(CR99=-1,-1, VALUE(MID(CQ99,CR99+2, IFERROR(FIND(" ",CQ99,CR99),999)-CR99-2)))</f>
        <v>-1</v>
      </c>
      <c r="CT99" s="0" t="str">
        <f aca="false">IF(OR(CR99=-1,IFERROR(INDEX(CR$2:CR$100,CS99),999)&gt;=0),CQ99, REPLACE(CQ99,CR99,IFERROR(FIND(" ",CQ99,CR99),999)-CR99,                   INDEX(CQ$2:CQ$100,CS99)                  ) )</f>
        <v/>
      </c>
      <c r="CU99" s="0" t="n">
        <f aca="false">IFERROR(FIND("f_",LOWER(CT99)),-1)</f>
        <v>-1</v>
      </c>
      <c r="CV99" s="0" t="n">
        <f aca="false">IF(CU99=-1,-1, VALUE(MID(CT99,CU99+2, IFERROR(FIND(" ",CT99,CU99),999)-CU99-2)))</f>
        <v>-1</v>
      </c>
      <c r="CW99" s="0" t="str">
        <f aca="false">IF(OR(CU99=-1,IFERROR(INDEX(CU$2:CU$100,CV99),999)&gt;=0),CT99, REPLACE(CT99,CU99,IFERROR(FIND(" ",CT99,CU99),999)-CU99,                   INDEX(CT$2:CT$100,CV99)                  ) )</f>
        <v/>
      </c>
      <c r="CX99" s="0" t="n">
        <f aca="false">IFERROR(FIND("f_",LOWER(CW99)),-1)</f>
        <v>-1</v>
      </c>
      <c r="CY99" s="0" t="n">
        <f aca="false">IF(CX99=-1,-1, VALUE(MID(CW99,CX99+2, IFERROR(FIND(" ",CW99,CX99),999)-CX99-2)))</f>
        <v>-1</v>
      </c>
      <c r="CZ99" s="0" t="str">
        <f aca="false">IF(OR(CX99=-1,IFERROR(INDEX(CX$2:CX$100,CY99),999)&gt;=0),CW99, REPLACE(CW99,CX99,IFERROR(FIND(" ",CW99,CX99),999)-CX99,                   INDEX(CW$2:CW$100,CY99)                  ) )</f>
        <v/>
      </c>
      <c r="DA99" s="0" t="n">
        <f aca="false">IFERROR(FIND("f_",LOWER(CZ99)),-1)</f>
        <v>-1</v>
      </c>
      <c r="DB99" s="0" t="n">
        <f aca="false">IF(DA99=-1,-1, VALUE(MID(CZ99,DA99+2, IFERROR(FIND(" ",CZ99,DA99),999)-DA99-2)))</f>
        <v>-1</v>
      </c>
      <c r="DC99" s="0" t="str">
        <f aca="false">IF(OR(DA99=-1,IFERROR(INDEX(DA$2:DA$100,DB99),999)&gt;=0),CZ99, REPLACE(CZ99,DA99,IFERROR(FIND(" ",CZ99,DA99),999)-DA99,                   INDEX(CZ$2:CZ$100,DB99)                  ) )</f>
        <v/>
      </c>
    </row>
  </sheetData>
  <dataValidations count="1">
    <dataValidation allowBlank="true" operator="between" showDropDown="false" showErrorMessage="true" showInputMessage="true" sqref="D2:D99" type="list">
      <formula1>Relrows!$A$2:$A$100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A9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17" activeCellId="0" sqref="D17"/>
    </sheetView>
  </sheetViews>
  <sheetFormatPr defaultColWidth="8.58984375" defaultRowHeight="13.8" zeroHeight="false" outlineLevelRow="0" outlineLevelCol="0"/>
  <cols>
    <col collapsed="false" customWidth="true" hidden="false" outlineLevel="0" max="11" min="11" style="0" width="9.33"/>
    <col collapsed="false" customWidth="true" hidden="false" outlineLevel="0" max="13" min="13" style="0" width="9.33"/>
    <col collapsed="false" customWidth="true" hidden="false" outlineLevel="0" max="17" min="17" style="0" width="27.77"/>
    <col collapsed="false" customWidth="true" hidden="false" outlineLevel="0" max="24" min="24" style="0" width="13.43"/>
    <col collapsed="false" customWidth="true" hidden="false" outlineLevel="0" max="25" min="25" style="0" width="33.44"/>
    <col collapsed="false" customWidth="true" hidden="false" outlineLevel="0" max="28" min="28" style="0" width="41.87"/>
    <col collapsed="false" customWidth="true" hidden="false" outlineLevel="0" max="32" min="32" style="0" width="13.78"/>
    <col collapsed="false" customWidth="true" hidden="false" outlineLevel="0" max="44" min="44" style="0" width="21.89"/>
  </cols>
  <sheetData>
    <row r="1" customFormat="false" ht="13.8" hidden="false" customHeight="false" outlineLevel="0" collapsed="false">
      <c r="A1" s="0" t="s">
        <v>0</v>
      </c>
      <c r="B1" s="0" t="s">
        <v>90</v>
      </c>
      <c r="D1" s="0" t="s">
        <v>2</v>
      </c>
      <c r="E1" s="0" t="s">
        <v>3</v>
      </c>
      <c r="F1" s="0" t="s">
        <v>4</v>
      </c>
      <c r="G1" s="0" t="s">
        <v>73</v>
      </c>
      <c r="H1" s="0" t="s">
        <v>74</v>
      </c>
      <c r="I1" s="0" t="s">
        <v>75</v>
      </c>
      <c r="J1" s="0" t="s">
        <v>5</v>
      </c>
      <c r="L1" s="0" t="s">
        <v>6</v>
      </c>
      <c r="O1" s="0" t="s">
        <v>91</v>
      </c>
      <c r="P1" s="0" t="s">
        <v>7</v>
      </c>
      <c r="Q1" s="0" t="s">
        <v>8</v>
      </c>
      <c r="R1" s="0" t="s">
        <v>9</v>
      </c>
      <c r="S1" s="0" t="s">
        <v>92</v>
      </c>
      <c r="V1" s="0" t="s">
        <v>93</v>
      </c>
    </row>
    <row r="2" customFormat="false" ht="13.8" hidden="false" customHeight="false" outlineLevel="0" collapsed="false">
      <c r="A2" s="0" t="s">
        <v>11</v>
      </c>
      <c r="B2" s="0" t="s">
        <v>12</v>
      </c>
      <c r="D2" s="1" t="s">
        <v>77</v>
      </c>
      <c r="E2" s="0" t="s">
        <v>79</v>
      </c>
      <c r="F2" s="0" t="s">
        <v>46</v>
      </c>
      <c r="J2" s="0" t="n">
        <v>1</v>
      </c>
      <c r="L2" s="0" t="str">
        <f aca="false">DA2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O2" s="0" t="e">
        <f aca="false">IF($D2="cols", VLOOKUP(E2,$A$5:$B$20,2,0), NA())</f>
        <v>#N/A</v>
      </c>
      <c r="P2" s="0" t="str">
        <f aca="false">IFERROR(O2,VLOOKUP($D2,Relcols!$A:$E,5,0))</f>
        <v>{ &lt;parm1 &gt; | parm2 }</v>
      </c>
      <c r="Q2" s="0" t="str">
        <f aca="false">SUBSTITUTE(SUBSTITUTE(SUBSTITUTE(SUBSTITUTE(P2,"parm1",E2),"parm2",F2),"parm3",G2),"parm4",H2)</f>
        <v>{ &lt;did &gt; | F_24 }</v>
      </c>
      <c r="R2" s="0" t="str">
        <f aca="false">IFERROR(VLOOKUP(ROW($A1),$J$2:$Q$100,COLUMN(Q1)-COLUMN(J1)+1,0),"")</f>
        <v>{ &lt;did &gt; | F_24 }</v>
      </c>
      <c r="S2" s="0" t="n">
        <f aca="false">IFERROR(MATCH(ROW(A1),$J$2:$J$100,0),0)</f>
        <v>1</v>
      </c>
      <c r="U2" s="0" t="str">
        <f aca="false">R2</f>
        <v>{ &lt;did &gt; | F_24 }</v>
      </c>
      <c r="V2" s="0" t="n">
        <f aca="false">IFERROR(FIND("f_",LOWER(U2)),-1)</f>
        <v>12</v>
      </c>
      <c r="W2" s="0" t="n">
        <f aca="false">IF(V2=-1,-1, VALUE(MID(U2,V2+2, IFERROR(FIND(" ",U2,V2),999)-V2-2)))</f>
        <v>24</v>
      </c>
      <c r="X2" s="0" t="str">
        <f aca="false">IF(AND(ISERROR(FIND("$",U2)),V2&lt;0,$S2&gt;0), IF(INDEX($D$2:$D$100,$S2)="num","$"&amp;TRIM(SUBSTITUTE(U2,",",INDEX($F$2:$F$100,$S2)&amp;","))&amp;INDEX($F$2:$F$100,$S2), IF(INDEX($D$2:$D$100,$S2)="excl","$"&amp;REPLACE(U2,      IFERROR(FIND(CHAR(1),SUBSTITUTE(U2,",",CHAR(1),INDEX($F$2:$F$100,$S2)-1)),1),      IFERROR(FIND(CHAR(1),SUBSTITUTE(U2,",",CHAR(1),INDEX($F$2:$F$100,$S2))),99)-          IFERROR(FIND(CHAR(1),SUBSTITUTE(U2,",",CHAR(1),INDEX($F$2:$F$100,$S2)-1)),0),""), IF(INDEX($D$2:$D$100,$S2)="repl","$"&amp;REPLACE(U2,      IFERROR(FIND(CHAR(1),SUBSTITUTE(U2,",",CHAR(1),INDEX($F$2:$F$100,$S2)-1))+1,1),      IFERROR(FIND(CHAR(1),SUBSTITUTE(U2,",",CHAR(1),INDEX($F$2:$F$100,$S2))),99)-          IFERROR(FIND(CHAR(1),SUBSTITUTE(U2,",",CHAR(1),INDEX($F$2:$F$100,$S2)-1)),0)-1,INDEX($G$2:$G$100,$S2)),U2 ))), U2)</f>
        <v>{ &lt;did &gt; | F_24 }</v>
      </c>
      <c r="Y2" s="0" t="str">
        <f aca="false">IF(OR(V2=-1,IFERROR(INDEX(V$2:V$100,W2),999)&gt;=0),X2, REPLACE(X2,V2,IFERROR(FIND(" ",X2,V2),999)-V2,                   SUBSTITUTE(INDEX(X$2:X$100,W2),"$","")                  ) )</f>
        <v>{ &lt;did &gt; | F_24 }</v>
      </c>
      <c r="Z2" s="0" t="n">
        <f aca="false">IFERROR(FIND("f_",LOWER(Y2)),-1)</f>
        <v>12</v>
      </c>
      <c r="AA2" s="0" t="n">
        <f aca="false">IF(Z2=-1,-1, VALUE(MID(Y2,Z2+2, IFERROR(FIND(" ",Y2,Z2),999)-Z2-2)))</f>
        <v>24</v>
      </c>
      <c r="AB2" s="0" t="str">
        <f aca="false">IF(AND(ISERROR(FIND("$",Y2)),Z2&lt;0,$S2&gt;0), IF(INDEX($D$2:$D$100,$S2)="num","$"&amp;TRIM(SUBSTITUTE(Y2,",",INDEX($F$2:$F$100,$S2)&amp;","))&amp;INDEX($F$2:$F$100,$S2), IF(INDEX($D$2:$D$100,$S2)="excl","$"&amp;REPLACE(Y2,      IFERROR(FIND(CHAR(1),SUBSTITUTE(Y2,",",CHAR(1),INDEX($F$2:$F$100,$S2)-1)),1),      IFERROR(FIND(CHAR(1),SUBSTITUTE(Y2,",",CHAR(1),INDEX($F$2:$F$100,$S2))),99)-          IFERROR(FIND(CHAR(1),SUBSTITUTE(Y2,",",CHAR(1),INDEX($F$2:$F$100,$S2)-1)),0),""), IF(INDEX($D$2:$D$100,$S2)="repl","$"&amp;REPLACE(Y2,      IFERROR(FIND(CHAR(1),SUBSTITUTE(Y2,",",CHAR(1),INDEX($F$2:$F$100,$S2)-1))+1,1),      IFERROR(FIND(CHAR(1),SUBSTITUTE(Y2,",",CHAR(1),INDEX($F$2:$F$100,$S2))),99)-          IFERROR(FIND(CHAR(1),SUBSTITUTE(Y2,",",CHAR(1),INDEX($F$2:$F$100,$S2)-1)),0)-1,INDEX($G$2:$G$100,$S2)),Y2 ))), Y2)</f>
        <v>{ &lt;did &gt; | F_24 }</v>
      </c>
      <c r="AC2" s="0" t="str">
        <f aca="false">IF(OR(Z2=-1,IFERROR(INDEX(Z$2:Z$100,AA2),999)&gt;=0),AB2, REPLACE(AB2,Z2,IFERROR(FIND(" ",AB2,Z2),999)-Z2,                   SUBSTITUTE(INDEX(AB$2:AB$100,AA2),"$","")                  ) )</f>
        <v>{ &lt;did &gt; | F_24 }</v>
      </c>
      <c r="AD2" s="0" t="n">
        <f aca="false">IFERROR(FIND("f_",LOWER(AC2)),-1)</f>
        <v>12</v>
      </c>
      <c r="AE2" s="0" t="n">
        <f aca="false">IF(AD2=-1,-1, VALUE(MID(AC2,AD2+2, IFERROR(FIND(" ",AC2,AD2),999)-AD2-2)))</f>
        <v>24</v>
      </c>
      <c r="AF2" s="0" t="str">
        <f aca="false">IF(AND(ISERROR(FIND("$",AC2)),AD2&lt;0,$S2&gt;0), IF(INDEX($D$2:$D$100,$S2)="num","$"&amp;TRIM(SUBSTITUTE(AC2,",",INDEX($F$2:$F$100,$S2)&amp;","))&amp;INDEX($F$2:$F$100,$S2), IF(INDEX($D$2:$D$100,$S2)="excl","$"&amp;REPLACE(AC2,      IFERROR(FIND(CHAR(1),SUBSTITUTE(AC2,",",CHAR(1),INDEX($F$2:$F$100,$S2)-1)),1),      IFERROR(FIND(CHAR(1),SUBSTITUTE(AC2,",",CHAR(1),INDEX($F$2:$F$100,$S2))),99)-          IFERROR(FIND(CHAR(1),SUBSTITUTE(AC2,",",CHAR(1),INDEX($F$2:$F$100,$S2)-1)),0),""), IF(INDEX($D$2:$D$100,$S2)="repl","$"&amp;REPLACE(AC2,      IFERROR(FIND(CHAR(1),SUBSTITUTE(AC2,",",CHAR(1),INDEX($F$2:$F$100,$S2)-1))+1,1),      IFERROR(FIND(CHAR(1),SUBSTITUTE(AC2,",",CHAR(1),INDEX($F$2:$F$100,$S2))),99)-          IFERROR(FIND(CHAR(1),SUBSTITUTE(AC2,",",CHAR(1),INDEX($F$2:$F$100,$S2)-1)),0)-1,INDEX($G$2:$G$100,$S2)),AC2 ))), AC2)</f>
        <v>{ &lt;did &gt; | F_24 }</v>
      </c>
      <c r="AG2" s="0" t="str">
        <f aca="false">IF(OR(AD2=-1,IFERROR(INDEX(AD$2:AD$100,AE2),999)&gt;=0),AF2, REPLACE(AF2,AD2,IFERROR(FIND(" ",AF2,AD2),999)-AD2,                   SUBSTITUTE(INDEX(AF$2:AF$100,AE2),"$","")                  ) )</f>
        <v>{ &lt;did &gt; | F_24 }</v>
      </c>
      <c r="AH2" s="0" t="n">
        <f aca="false">IFERROR(FIND("f_",LOWER(AG2)),-1)</f>
        <v>12</v>
      </c>
      <c r="AI2" s="0" t="n">
        <f aca="false">IF(AH2=-1,-1, VALUE(MID(AG2,AH2+2, IFERROR(FIND(" ",AG2,AH2),999)-AH2-2)))</f>
        <v>24</v>
      </c>
      <c r="AJ2" s="0" t="str">
        <f aca="false">IF(AND(ISERROR(FIND("$",AG2)),AH2&lt;0,$S2&gt;0), IF(INDEX($D$2:$D$100,$S2)="num","$"&amp;TRIM(SUBSTITUTE(AG2,",",INDEX($F$2:$F$100,$S2)&amp;","))&amp;INDEX($F$2:$F$100,$S2), IF(INDEX($D$2:$D$100,$S2)="excl","$"&amp;REPLACE(AG2,      IFERROR(FIND(CHAR(1),SUBSTITUTE(AG2,",",CHAR(1),INDEX($F$2:$F$100,$S2)-1)),1),      IFERROR(FIND(CHAR(1),SUBSTITUTE(AG2,",",CHAR(1),INDEX($F$2:$F$100,$S2))),99)-          IFERROR(FIND(CHAR(1),SUBSTITUTE(AG2,",",CHAR(1),INDEX($F$2:$F$100,$S2)-1)),0),""), IF(INDEX($D$2:$D$100,$S2)="repl","$"&amp;REPLACE(AG2,      IFERROR(FIND(CHAR(1),SUBSTITUTE(AG2,",",CHAR(1),INDEX($F$2:$F$100,$S2)-1))+1,1),      IFERROR(FIND(CHAR(1),SUBSTITUTE(AG2,",",CHAR(1),INDEX($F$2:$F$100,$S2))),99)-          IFERROR(FIND(CHAR(1),SUBSTITUTE(AG2,",",CHAR(1),INDEX($F$2:$F$100,$S2)-1)),0)-1,INDEX($G$2:$G$100,$S2)),AG2 ))), AG2)</f>
        <v>{ &lt;did &gt; | F_24 }</v>
      </c>
      <c r="AK2" s="0" t="str">
        <f aca="false">IF(OR(AH2=-1,IFERROR(INDEX(AH$2:AH$100,AI2),999)&gt;=0),AJ2, REPLACE(AJ2,AH2,IFERROR(FIND(" ",AJ2,AH2),999)-AH2,                   SUBSTITUTE(INDEX(AJ$2:AJ$100,AI2),"$","")                  ) )</f>
        <v>{ &lt;did &gt; | F_24 }</v>
      </c>
      <c r="AL2" s="0" t="n">
        <f aca="false">IFERROR(FIND("f_",LOWER(AK2)),-1)</f>
        <v>12</v>
      </c>
      <c r="AM2" s="0" t="n">
        <f aca="false">IF(AL2=-1,-1, VALUE(MID(AK2,AL2+2, IFERROR(FIND(" ",AK2,AL2),999)-AL2-2)))</f>
        <v>24</v>
      </c>
      <c r="AN2" s="0" t="str">
        <f aca="false">IF(AND(ISERROR(FIND("$",AK2)),AL2&lt;0,$S2&gt;0), IF(INDEX($D$2:$D$100,$S2)="num","$"&amp;TRIM(SUBSTITUTE(AK2,",",INDEX($F$2:$F$100,$S2)&amp;","))&amp;INDEX($F$2:$F$100,$S2), IF(INDEX($D$2:$D$100,$S2)="excl","$"&amp;REPLACE(AK2,      IFERROR(FIND(CHAR(1),SUBSTITUTE(AK2,",",CHAR(1),INDEX($F$2:$F$100,$S2)-1)),1),      IFERROR(FIND(CHAR(1),SUBSTITUTE(AK2,",",CHAR(1),INDEX($F$2:$F$100,$S2))),99)-          IFERROR(FIND(CHAR(1),SUBSTITUTE(AK2,",",CHAR(1),INDEX($F$2:$F$100,$S2)-1)),0),""), IF(INDEX($D$2:$D$100,$S2)="repl","$"&amp;REPLACE(AK2,      IFERROR(FIND(CHAR(1),SUBSTITUTE(AK2,",",CHAR(1),INDEX($F$2:$F$100,$S2)-1))+1,1),      IFERROR(FIND(CHAR(1),SUBSTITUTE(AK2,",",CHAR(1),INDEX($F$2:$F$100,$S2))),99)-          IFERROR(FIND(CHAR(1),SUBSTITUTE(AK2,",",CHAR(1),INDEX($F$2:$F$100,$S2)-1)),0)-1,INDEX($G$2:$G$100,$S2)),AK2 ))), AK2)</f>
        <v>{ &lt;did &gt; | F_24 }</v>
      </c>
      <c r="AO2" s="0" t="str">
        <f aca="false">IF(OR(AL2=-1,IFERROR(INDEX(AL$2:AL$100,AM2),999)&gt;=0),AN2, REPLACE(AN2,AL2,IFERROR(FIND(" ",AN2,AL2),999)-AL2,                   SUBSTITUTE(INDEX(AN$2:AN$100,AM2),"$","")                  ) )</f>
        <v>{ &lt;did &gt; | F_24 }</v>
      </c>
      <c r="AP2" s="0" t="n">
        <f aca="false">IFERROR(FIND("f_",LOWER(AO2)),-1)</f>
        <v>12</v>
      </c>
      <c r="AQ2" s="0" t="n">
        <f aca="false">IF(AP2=-1,-1, VALUE(MID(AO2,AP2+2, IFERROR(FIND(" ",AO2,AP2),999)-AP2-2)))</f>
        <v>24</v>
      </c>
      <c r="AR2" s="0" t="str">
        <f aca="false">IF(AND(ISERROR(FIND("$",AO2)),AP2&lt;0,$S2&gt;0), IF(INDEX($D$2:$D$100,$S2)="num","$"&amp;TRIM(SUBSTITUTE(AO2,",",INDEX($F$2:$F$100,$S2)&amp;","))&amp;INDEX($F$2:$F$100,$S2), IF(INDEX($D$2:$D$100,$S2)="excl","$"&amp;REPLACE(AO2,      IFERROR(FIND(CHAR(1),SUBSTITUTE(AO2,",",CHAR(1),INDEX($F$2:$F$100,$S2)-1)),1),      IFERROR(FIND(CHAR(1),SUBSTITUTE(AO2,",",CHAR(1),INDEX($F$2:$F$100,$S2))),99)-          IFERROR(FIND(CHAR(1),SUBSTITUTE(AO2,",",CHAR(1),INDEX($F$2:$F$100,$S2)-1)),0),""), IF(INDEX($D$2:$D$100,$S2)="repl","$"&amp;REPLACE(AO2,      IFERROR(FIND(CHAR(1),SUBSTITUTE(AO2,",",CHAR(1),INDEX($F$2:$F$100,$S2)-1))+1,1),      IFERROR(FIND(CHAR(1),SUBSTITUTE(AO2,",",CHAR(1),INDEX($F$2:$F$100,$S2))),99)-          IFERROR(FIND(CHAR(1),SUBSTITUTE(AO2,",",CHAR(1),INDEX($F$2:$F$100,$S2)-1)),0)-1,INDEX($G$2:$G$100,$S2)),AO2 ))), AO2)</f>
        <v>{ &lt;did &gt; | F_24 }</v>
      </c>
      <c r="AS2" s="0" t="str">
        <f aca="false">IF(OR(AP2=-1,IFERROR(INDEX(AP$2:AP$100,AQ2),999)&gt;=0),AR2, REPLACE(AR2,AP2,IFERROR(FIND(" ",AR2,AP2),999)-AP2,                   SUBSTITUTE(INDEX(AR$2:AR$100,AQ2),"$","")                  ) )</f>
        <v>{ &lt;did &gt; | F_24 }</v>
      </c>
      <c r="AT2" s="0" t="n">
        <f aca="false">IFERROR(FIND("f_",LOWER(AS2)),-1)</f>
        <v>12</v>
      </c>
      <c r="AU2" s="0" t="n">
        <f aca="false">IF(AT2=-1,-1, VALUE(MID(AS2,AT2+2, IFERROR(FIND(" ",AS2,AT2),999)-AT2-2)))</f>
        <v>24</v>
      </c>
      <c r="AV2" s="0" t="str">
        <f aca="false">IF(AND(ISERROR(FIND("$",AS2)),AT2&lt;0,$S2&gt;0), IF(INDEX($D$2:$D$100,$S2)="num","$"&amp;TRIM(SUBSTITUTE(AS2,",",INDEX($F$2:$F$100,$S2)&amp;","))&amp;INDEX($F$2:$F$100,$S2), IF(INDEX($D$2:$D$100,$S2)="excl","$"&amp;REPLACE(AS2,      IFERROR(FIND(CHAR(1),SUBSTITUTE(AS2,",",CHAR(1),INDEX($F$2:$F$100,$S2)-1)),1),      IFERROR(FIND(CHAR(1),SUBSTITUTE(AS2,",",CHAR(1),INDEX($F$2:$F$100,$S2))),99)-          IFERROR(FIND(CHAR(1),SUBSTITUTE(AS2,",",CHAR(1),INDEX($F$2:$F$100,$S2)-1)),0),""), IF(INDEX($D$2:$D$100,$S2)="repl","$"&amp;REPLACE(AS2,      IFERROR(FIND(CHAR(1),SUBSTITUTE(AS2,",",CHAR(1),INDEX($F$2:$F$100,$S2)-1))+1,1),      IFERROR(FIND(CHAR(1),SUBSTITUTE(AS2,",",CHAR(1),INDEX($F$2:$F$100,$S2))),99)-          IFERROR(FIND(CHAR(1),SUBSTITUTE(AS2,",",CHAR(1),INDEX($F$2:$F$100,$S2)-1)),0)-1,INDEX($G$2:$G$100,$S2)),AS2 ))), AS2)</f>
        <v>{ &lt;did &gt; | F_24 }</v>
      </c>
      <c r="AW2" s="0" t="str">
        <f aca="false">IF(OR(AT2=-1,IFERROR(INDEX(AT$2:AT$100,AU2),999)&gt;=0),AV2, REPLACE(AV2,AT2,IFERROR(FIND(" ",AV2,AT2),999)-AT2,                   SUBSTITUTE(INDEX(AV$2:AV$100,AU2),"$","")                  ) )</f>
        <v>{ &lt;did &gt; | F_24 }</v>
      </c>
      <c r="AX2" s="0" t="n">
        <f aca="false">IFERROR(FIND("f_",LOWER(AW2)),-1)</f>
        <v>12</v>
      </c>
      <c r="AY2" s="0" t="n">
        <f aca="false">IF(AX2=-1,-1, VALUE(MID(AW2,AX2+2, IFERROR(FIND(" ",AW2,AX2),999)-AX2-2)))</f>
        <v>24</v>
      </c>
      <c r="AZ2" s="0" t="str">
        <f aca="false">IF(AND(ISERROR(FIND("$",AW2)),AX2&lt;0,$S2&gt;0), IF(INDEX($D$2:$D$100,$S2)="num","$"&amp;TRIM(SUBSTITUTE(AW2,",",INDEX($F$2:$F$100,$S2)&amp;","))&amp;INDEX($F$2:$F$100,$S2), IF(INDEX($D$2:$D$100,$S2)="excl","$"&amp;REPLACE(AW2,      IFERROR(FIND(CHAR(1),SUBSTITUTE(AW2,",",CHAR(1),INDEX($F$2:$F$100,$S2)-1)),1),      IFERROR(FIND(CHAR(1),SUBSTITUTE(AW2,",",CHAR(1),INDEX($F$2:$F$100,$S2))),99)-          IFERROR(FIND(CHAR(1),SUBSTITUTE(AW2,",",CHAR(1),INDEX($F$2:$F$100,$S2)-1)),0),""), IF(INDEX($D$2:$D$100,$S2)="repl","$"&amp;REPLACE(AW2,      IFERROR(FIND(CHAR(1),SUBSTITUTE(AW2,",",CHAR(1),INDEX($F$2:$F$100,$S2)-1))+1,1),      IFERROR(FIND(CHAR(1),SUBSTITUTE(AW2,",",CHAR(1),INDEX($F$2:$F$100,$S2))),99)-          IFERROR(FIND(CHAR(1),SUBSTITUTE(AW2,",",CHAR(1),INDEX($F$2:$F$100,$S2)-1)),0)-1,INDEX($G$2:$G$100,$S2)),AW2 ))), AW2)</f>
        <v>{ &lt;did &gt; | F_24 }</v>
      </c>
      <c r="BA2" s="0" t="str">
        <f aca="false">IF(OR(AX2=-1,IFERROR(INDEX(AX$2:AX$100,AY2),999)&gt;=0),AZ2, REPLACE(AZ2,AX2,IFERROR(FIND(" ",AZ2,AX2),999)-AX2,                   SUBSTITUTE(INDEX(AZ$2:AZ$100,AY2),"$","")                  ) )</f>
        <v>{ &lt;did &gt; | F_24 }</v>
      </c>
      <c r="BB2" s="0" t="n">
        <f aca="false">IFERROR(FIND("f_",LOWER(BA2)),-1)</f>
        <v>12</v>
      </c>
      <c r="BC2" s="0" t="n">
        <f aca="false">IF(BB2=-1,-1, VALUE(MID(BA2,BB2+2, IFERROR(FIND(" ",BA2,BB2),999)-BB2-2)))</f>
        <v>24</v>
      </c>
      <c r="BD2" s="0" t="str">
        <f aca="false">IF(AND(ISERROR(FIND("$",BA2)),BB2&lt;0,$S2&gt;0), IF(INDEX($D$2:$D$100,$S2)="num","$"&amp;TRIM(SUBSTITUTE(BA2,",",INDEX($F$2:$F$100,$S2)&amp;","))&amp;INDEX($F$2:$F$100,$S2), IF(INDEX($D$2:$D$100,$S2)="excl","$"&amp;REPLACE(BA2,      IFERROR(FIND(CHAR(1),SUBSTITUTE(BA2,",",CHAR(1),INDEX($F$2:$F$100,$S2)-1)),1),      IFERROR(FIND(CHAR(1),SUBSTITUTE(BA2,",",CHAR(1),INDEX($F$2:$F$100,$S2))),99)-          IFERROR(FIND(CHAR(1),SUBSTITUTE(BA2,",",CHAR(1),INDEX($F$2:$F$100,$S2)-1)),0),""), IF(INDEX($D$2:$D$100,$S2)="repl","$"&amp;REPLACE(BA2,      IFERROR(FIND(CHAR(1),SUBSTITUTE(BA2,",",CHAR(1),INDEX($F$2:$F$100,$S2)-1))+1,1),      IFERROR(FIND(CHAR(1),SUBSTITUTE(BA2,",",CHAR(1),INDEX($F$2:$F$100,$S2))),99)-          IFERROR(FIND(CHAR(1),SUBSTITUTE(BA2,",",CHAR(1),INDEX($F$2:$F$100,$S2)-1)),0)-1,INDEX($G$2:$G$100,$S2)),BA2 ))), BA2)</f>
        <v>{ &lt;did &gt; | F_24 }</v>
      </c>
      <c r="BE2" s="0" t="str">
        <f aca="false">IF(OR(BB2=-1,IFERROR(INDEX(BB$2:BB$100,BC2),999)&gt;=0),BD2, REPLACE(BD2,BB2,IFERROR(FIND(" ",BD2,BB2),999)-BB2,                   SUBSTITUTE(INDEX(BD$2:BD$100,BC2),"$","")                  ) )</f>
        <v>{ &lt;did &gt; | F_24 }</v>
      </c>
      <c r="BF2" s="0" t="n">
        <f aca="false">IFERROR(FIND("f_",LOWER(BE2)),-1)</f>
        <v>12</v>
      </c>
      <c r="BG2" s="0" t="n">
        <f aca="false">IF(BF2=-1,-1, VALUE(MID(BE2,BF2+2, IFERROR(FIND(" ",BE2,BF2),999)-BF2-2)))</f>
        <v>24</v>
      </c>
      <c r="BH2" s="0" t="str">
        <f aca="false">IF(AND(ISERROR(FIND("$",BE2)),BF2&lt;0,$S2&gt;0), IF(INDEX($D$2:$D$100,$S2)="num","$"&amp;TRIM(SUBSTITUTE(BE2,",",INDEX($F$2:$F$100,$S2)&amp;","))&amp;INDEX($F$2:$F$100,$S2), IF(INDEX($D$2:$D$100,$S2)="excl","$"&amp;REPLACE(BE2,      IFERROR(FIND(CHAR(1),SUBSTITUTE(BE2,",",CHAR(1),INDEX($F$2:$F$100,$S2)-1)),1),      IFERROR(FIND(CHAR(1),SUBSTITUTE(BE2,",",CHAR(1),INDEX($F$2:$F$100,$S2))),99)-          IFERROR(FIND(CHAR(1),SUBSTITUTE(BE2,",",CHAR(1),INDEX($F$2:$F$100,$S2)-1)),0),""), IF(INDEX($D$2:$D$100,$S2)="repl","$"&amp;REPLACE(BE2,      IFERROR(FIND(CHAR(1),SUBSTITUTE(BE2,",",CHAR(1),INDEX($F$2:$F$100,$S2)-1))+1,1),      IFERROR(FIND(CHAR(1),SUBSTITUTE(BE2,",",CHAR(1),INDEX($F$2:$F$100,$S2))),99)-          IFERROR(FIND(CHAR(1),SUBSTITUTE(BE2,",",CHAR(1),INDEX($F$2:$F$100,$S2)-1)),0)-1,INDEX($G$2:$G$100,$S2)),BE2 ))), BE2)</f>
        <v>{ &lt;did &gt; | F_24 }</v>
      </c>
      <c r="BI2" s="0" t="str">
        <f aca="false">IF(OR(BF2=-1,IFERROR(INDEX(BF$2:BF$100,BG2),999)&gt;=0),BH2, REPLACE(BH2,BF2,IFERROR(FIND(" ",BH2,BF2),999)-BF2,                   SUBSTITUTE(INDEX(BH$2:BH$100,BG2),"$","")                  ) )</f>
        <v>{ &lt;did &gt; | F_24 }</v>
      </c>
      <c r="BJ2" s="0" t="n">
        <f aca="false">IFERROR(FIND("f_",LOWER(BI2)),-1)</f>
        <v>12</v>
      </c>
      <c r="BK2" s="0" t="n">
        <f aca="false">IF(BJ2=-1,-1, VALUE(MID(BI2,BJ2+2, IFERROR(FIND(" ",BI2,BJ2),999)-BJ2-2)))</f>
        <v>24</v>
      </c>
      <c r="BL2" s="0" t="str">
        <f aca="false">IF(AND(ISERROR(FIND("$",BI2)),BJ2&lt;0,$S2&gt;0), IF(INDEX($D$2:$D$100,$S2)="num","$"&amp;TRIM(SUBSTITUTE(BI2,",",INDEX($F$2:$F$100,$S2)&amp;","))&amp;INDEX($F$2:$F$100,$S2), IF(INDEX($D$2:$D$100,$S2)="excl","$"&amp;REPLACE(BI2,      IFERROR(FIND(CHAR(1),SUBSTITUTE(BI2,",",CHAR(1),INDEX($F$2:$F$100,$S2)-1)),1),      IFERROR(FIND(CHAR(1),SUBSTITUTE(BI2,",",CHAR(1),INDEX($F$2:$F$100,$S2))),99)-          IFERROR(FIND(CHAR(1),SUBSTITUTE(BI2,",",CHAR(1),INDEX($F$2:$F$100,$S2)-1)),0),""), IF(INDEX($D$2:$D$100,$S2)="repl","$"&amp;REPLACE(BI2,      IFERROR(FIND(CHAR(1),SUBSTITUTE(BI2,",",CHAR(1),INDEX($F$2:$F$100,$S2)-1))+1,1),      IFERROR(FIND(CHAR(1),SUBSTITUTE(BI2,",",CHAR(1),INDEX($F$2:$F$100,$S2))),99)-          IFERROR(FIND(CHAR(1),SUBSTITUTE(BI2,",",CHAR(1),INDEX($F$2:$F$100,$S2)-1)),0)-1,INDEX($G$2:$G$100,$S2)),BI2 ))), BI2)</f>
        <v>{ &lt;did &gt; | F_24 }</v>
      </c>
      <c r="BM2" s="0" t="str">
        <f aca="false">IF(OR(BJ2=-1,IFERROR(INDEX(BJ$2:BJ$100,BK2),999)&gt;=0),BL2, REPLACE(BL2,BJ2,IFERROR(FIND(" ",BL2,BJ2),999)-BJ2,                   SUBSTITUTE(INDEX(BL$2:BL$100,BK2),"$","")                  ) 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BN2" s="0" t="n">
        <f aca="false">IFERROR(FIND("f_",LOWER(BM2)),-1)</f>
        <v>-1</v>
      </c>
      <c r="BO2" s="0" t="n">
        <f aca="false">IF(BN2=-1,-1, VALUE(MID(BM2,BN2+2, IFERROR(FIND(" ",BM2,BN2),999)-BN2-2)))</f>
        <v>-1</v>
      </c>
      <c r="BP2" s="0" t="str">
        <f aca="false">IF(AND(ISERROR(FIND("$",BM2)),BN2&lt;0,$S2&gt;0), IF(INDEX($D$2:$D$100,$S2)="num","$"&amp;TRIM(SUBSTITUTE(BM2,",",INDEX($F$2:$F$100,$S2)&amp;","))&amp;INDEX($F$2:$F$100,$S2), IF(INDEX($D$2:$D$100,$S2)="excl","$"&amp;REPLACE(BM2,      IFERROR(FIND(CHAR(1),SUBSTITUTE(BM2,",",CHAR(1),INDEX($F$2:$F$100,$S2)-1)),1),      IFERROR(FIND(CHAR(1),SUBSTITUTE(BM2,",",CHAR(1),INDEX($F$2:$F$100,$S2))),99)-          IFERROR(FIND(CHAR(1),SUBSTITUTE(BM2,",",CHAR(1),INDEX($F$2:$F$100,$S2)-1)),0),""), IF(INDEX($D$2:$D$100,$S2)="repl","$"&amp;REPLACE(BM2,      IFERROR(FIND(CHAR(1),SUBSTITUTE(BM2,",",CHAR(1),INDEX($F$2:$F$100,$S2)-1))+1,1),      IFERROR(FIND(CHAR(1),SUBSTITUTE(BM2,",",CHAR(1),INDEX($F$2:$F$100,$S2))),99)-          IFERROR(FIND(CHAR(1),SUBSTITUTE(BM2,",",CHAR(1),INDEX($F$2:$F$100,$S2)-1)),0)-1,INDEX($G$2:$G$100,$S2)),BM2 ))), BM2)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BQ2" s="0" t="str">
        <f aca="false">IF(OR(BN2=-1,IFERROR(INDEX(BN$2:BN$100,BO2),999)&gt;=0),BP2, REPLACE(BP2,BN2,IFERROR(FIND(" ",BP2,BN2),999)-BN2,                   SUBSTITUTE(INDEX(BP$2:BP$100,BO2),"$","")                  ) 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BR2" s="0" t="n">
        <f aca="false">IFERROR(FIND("f_",LOWER(BQ2)),-1)</f>
        <v>-1</v>
      </c>
      <c r="BS2" s="0" t="n">
        <f aca="false">IF(BR2=-1,-1, VALUE(MID(BQ2,BR2+2, IFERROR(FIND(" ",BQ2,BR2),999)-BR2-2)))</f>
        <v>-1</v>
      </c>
      <c r="BT2" s="0" t="str">
        <f aca="false">IF(AND(ISERROR(FIND("$",BQ2)),BR2&lt;0,$S2&gt;0), IF(INDEX($D$2:$D$100,$S2)="num","$"&amp;TRIM(SUBSTITUTE(BQ2,",",INDEX($F$2:$F$100,$S2)&amp;","))&amp;INDEX($F$2:$F$100,$S2), IF(INDEX($D$2:$D$100,$S2)="excl","$"&amp;REPLACE(BQ2,      IFERROR(FIND(CHAR(1),SUBSTITUTE(BQ2,",",CHAR(1),INDEX($F$2:$F$100,$S2)-1)),1),      IFERROR(FIND(CHAR(1),SUBSTITUTE(BQ2,",",CHAR(1),INDEX($F$2:$F$100,$S2))),99)-          IFERROR(FIND(CHAR(1),SUBSTITUTE(BQ2,",",CHAR(1),INDEX($F$2:$F$100,$S2)-1)),0),""), IF(INDEX($D$2:$D$100,$S2)="repl","$"&amp;REPLACE(BQ2,      IFERROR(FIND(CHAR(1),SUBSTITUTE(BQ2,",",CHAR(1),INDEX($F$2:$F$100,$S2)-1))+1,1),      IFERROR(FIND(CHAR(1),SUBSTITUTE(BQ2,",",CHAR(1),INDEX($F$2:$F$100,$S2))),99)-          IFERROR(FIND(CHAR(1),SUBSTITUTE(BQ2,",",CHAR(1),INDEX($F$2:$F$100,$S2)-1)),0)-1,INDEX($G$2:$G$100,$S2)),BQ2 ))), BQ2)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BU2" s="0" t="str">
        <f aca="false">IF(OR(BR2=-1,IFERROR(INDEX(BR$2:BR$100,BS2),999)&gt;=0),BT2, REPLACE(BT2,BR2,IFERROR(FIND(" ",BT2,BR2),999)-BR2,                   SUBSTITUTE(INDEX(BT$2:BT$100,BS2),"$","")                  ) 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BV2" s="0" t="n">
        <f aca="false">IFERROR(FIND("f_",LOWER(BU2)),-1)</f>
        <v>-1</v>
      </c>
      <c r="BW2" s="0" t="n">
        <f aca="false">IF(BV2=-1,-1, VALUE(MID(BU2,BV2+2, IFERROR(FIND(" ",BU2,BV2),999)-BV2-2)))</f>
        <v>-1</v>
      </c>
      <c r="BX2" s="0" t="str">
        <f aca="false">IF(AND(ISERROR(FIND("$",BU2)),BV2&lt;0,$S2&gt;0), IF(INDEX($D$2:$D$100,$S2)="num","$"&amp;TRIM(SUBSTITUTE(BU2,",",INDEX($F$2:$F$100,$S2)&amp;","))&amp;INDEX($F$2:$F$100,$S2), IF(INDEX($D$2:$D$100,$S2)="excl","$"&amp;REPLACE(BU2,      IFERROR(FIND(CHAR(1),SUBSTITUTE(BU2,",",CHAR(1),INDEX($F$2:$F$100,$S2)-1)),1),      IFERROR(FIND(CHAR(1),SUBSTITUTE(BU2,",",CHAR(1),INDEX($F$2:$F$100,$S2))),99)-          IFERROR(FIND(CHAR(1),SUBSTITUTE(BU2,",",CHAR(1),INDEX($F$2:$F$100,$S2)-1)),0),""), IF(INDEX($D$2:$D$100,$S2)="repl","$"&amp;REPLACE(BU2,      IFERROR(FIND(CHAR(1),SUBSTITUTE(BU2,",",CHAR(1),INDEX($F$2:$F$100,$S2)-1))+1,1),      IFERROR(FIND(CHAR(1),SUBSTITUTE(BU2,",",CHAR(1),INDEX($F$2:$F$100,$S2))),99)-          IFERROR(FIND(CHAR(1),SUBSTITUTE(BU2,",",CHAR(1),INDEX($F$2:$F$100,$S2)-1)),0)-1,INDEX($G$2:$G$100,$S2)),BU2 ))), BU2)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BY2" s="0" t="str">
        <f aca="false">IF(OR(BV2=-1,IFERROR(INDEX(BV$2:BV$100,BW2),999)&gt;=0),BX2, REPLACE(BX2,BV2,IFERROR(FIND(" ",BX2,BV2),999)-BV2,                   SUBSTITUTE(INDEX(BX$2:BX$100,BW2),"$","")                  ) 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BZ2" s="0" t="n">
        <f aca="false">IFERROR(FIND("f_",LOWER(BY2)),-1)</f>
        <v>-1</v>
      </c>
      <c r="CA2" s="0" t="n">
        <f aca="false">IF(BZ2=-1,-1, VALUE(MID(BY2,BZ2+2, IFERROR(FIND(" ",BY2,BZ2),999)-BZ2-2)))</f>
        <v>-1</v>
      </c>
      <c r="CB2" s="0" t="str">
        <f aca="false">IF(AND(ISERROR(FIND("$",BY2)),BZ2&lt;0,$S2&gt;0), IF(INDEX($D$2:$D$100,$S2)="num","$"&amp;TRIM(SUBSTITUTE(BY2,",",INDEX($F$2:$F$100,$S2)&amp;","))&amp;INDEX($F$2:$F$100,$S2), IF(INDEX($D$2:$D$100,$S2)="excl","$"&amp;REPLACE(BY2,      IFERROR(FIND(CHAR(1),SUBSTITUTE(BY2,",",CHAR(1),INDEX($F$2:$F$100,$S2)-1)),1),      IFERROR(FIND(CHAR(1),SUBSTITUTE(BY2,",",CHAR(1),INDEX($F$2:$F$100,$S2))),99)-          IFERROR(FIND(CHAR(1),SUBSTITUTE(BY2,",",CHAR(1),INDEX($F$2:$F$100,$S2)-1)),0),""), IF(INDEX($D$2:$D$100,$S2)="repl","$"&amp;REPLACE(BY2,      IFERROR(FIND(CHAR(1),SUBSTITUTE(BY2,",",CHAR(1),INDEX($F$2:$F$100,$S2)-1))+1,1),      IFERROR(FIND(CHAR(1),SUBSTITUTE(BY2,",",CHAR(1),INDEX($F$2:$F$100,$S2))),99)-          IFERROR(FIND(CHAR(1),SUBSTITUTE(BY2,",",CHAR(1),INDEX($F$2:$F$100,$S2)-1)),0)-1,INDEX($G$2:$G$100,$S2)),BY2 ))), BY2)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CC2" s="0" t="str">
        <f aca="false">IF(OR(BZ2=-1,IFERROR(INDEX(BZ$2:BZ$100,CA2),999)&gt;=0),CB2, REPLACE(CB2,BZ2,IFERROR(FIND(" ",CB2,BZ2),999)-BZ2,                   SUBSTITUTE(INDEX(CB$2:CB$100,CA2),"$","")                  ) 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CD2" s="0" t="n">
        <f aca="false">IFERROR(FIND("f_",LOWER(CC2)),-1)</f>
        <v>-1</v>
      </c>
      <c r="CE2" s="0" t="n">
        <f aca="false">IF(CD2=-1,-1, VALUE(MID(CC2,CD2+2, IFERROR(FIND(" ",CC2,CD2),999)-CD2-2)))</f>
        <v>-1</v>
      </c>
      <c r="CF2" s="0" t="str">
        <f aca="false">IF(AND(ISERROR(FIND("$",CC2)),CD2&lt;0,$S2&gt;0), IF(INDEX($D$2:$D$100,$S2)="num","$"&amp;TRIM(SUBSTITUTE(CC2,",",INDEX($F$2:$F$100,$S2)&amp;","))&amp;INDEX($F$2:$F$100,$S2), IF(INDEX($D$2:$D$100,$S2)="excl","$"&amp;REPLACE(CC2,      IFERROR(FIND(CHAR(1),SUBSTITUTE(CC2,",",CHAR(1),INDEX($F$2:$F$100,$S2)-1)),1),      IFERROR(FIND(CHAR(1),SUBSTITUTE(CC2,",",CHAR(1),INDEX($F$2:$F$100,$S2))),99)-          IFERROR(FIND(CHAR(1),SUBSTITUTE(CC2,",",CHAR(1),INDEX($F$2:$F$100,$S2)-1)),0),""), IF(INDEX($D$2:$D$100,$S2)="repl","$"&amp;REPLACE(CC2,      IFERROR(FIND(CHAR(1),SUBSTITUTE(CC2,",",CHAR(1),INDEX($F$2:$F$100,$S2)-1))+1,1),      IFERROR(FIND(CHAR(1),SUBSTITUTE(CC2,",",CHAR(1),INDEX($F$2:$F$100,$S2))),99)-          IFERROR(FIND(CHAR(1),SUBSTITUTE(CC2,",",CHAR(1),INDEX($F$2:$F$100,$S2)-1)),0)-1,INDEX($G$2:$G$100,$S2)),CC2 ))), CC2)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CG2" s="0" t="str">
        <f aca="false">IF(OR(CD2=-1,IFERROR(INDEX(CD$2:CD$100,CE2),999)&gt;=0),CF2, REPLACE(CF2,CD2,IFERROR(FIND(" ",CF2,CD2),999)-CD2,                   SUBSTITUTE(INDEX(CF$2:CF$100,CE2),"$","")                  ) 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CH2" s="0" t="n">
        <f aca="false">IFERROR(FIND("f_",LOWER(CG2)),-1)</f>
        <v>-1</v>
      </c>
      <c r="CI2" s="0" t="n">
        <f aca="false">IF(CH2=-1,-1, VALUE(MID(CG2,CH2+2, IFERROR(FIND(" ",CG2,CH2),999)-CH2-2)))</f>
        <v>-1</v>
      </c>
      <c r="CJ2" s="0" t="str">
        <f aca="false">IF(AND(ISERROR(FIND("$",CG2)),CH2&lt;0,$S2&gt;0), IF(INDEX($D$2:$D$100,$S2)="num","$"&amp;TRIM(SUBSTITUTE(CG2,",",INDEX($F$2:$F$100,$S2)&amp;","))&amp;INDEX($F$2:$F$100,$S2), IF(INDEX($D$2:$D$100,$S2)="excl","$"&amp;REPLACE(CG2,      IFERROR(FIND(CHAR(1),SUBSTITUTE(CG2,",",CHAR(1),INDEX($F$2:$F$100,$S2)-1)),1),      IFERROR(FIND(CHAR(1),SUBSTITUTE(CG2,",",CHAR(1),INDEX($F$2:$F$100,$S2))),99)-          IFERROR(FIND(CHAR(1),SUBSTITUTE(CG2,",",CHAR(1),INDEX($F$2:$F$100,$S2)-1)),0),""), IF(INDEX($D$2:$D$100,$S2)="repl","$"&amp;REPLACE(CG2,      IFERROR(FIND(CHAR(1),SUBSTITUTE(CG2,",",CHAR(1),INDEX($F$2:$F$100,$S2)-1))+1,1),      IFERROR(FIND(CHAR(1),SUBSTITUTE(CG2,",",CHAR(1),INDEX($F$2:$F$100,$S2))),99)-          IFERROR(FIND(CHAR(1),SUBSTITUTE(CG2,",",CHAR(1),INDEX($F$2:$F$100,$S2)-1)),0)-1,INDEX($G$2:$G$100,$S2)),CG2 ))), CG2)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CK2" s="0" t="str">
        <f aca="false">IF(OR(CH2=-1,IFERROR(INDEX(CH$2:CH$100,CI2),999)&gt;=0),CJ2, REPLACE(CJ2,CH2,IFERROR(FIND(" ",CJ2,CH2),999)-CH2,                   SUBSTITUTE(INDEX(CJ$2:CJ$100,CI2),"$","")                  ) 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CL2" s="0" t="n">
        <f aca="false">IFERROR(FIND("f_",LOWER(CK2)),-1)</f>
        <v>-1</v>
      </c>
      <c r="CM2" s="0" t="n">
        <f aca="false">IF(CL2=-1,-1, VALUE(MID(CK2,CL2+2, IFERROR(FIND(" ",CK2,CL2),999)-CL2-2)))</f>
        <v>-1</v>
      </c>
      <c r="CN2" s="0" t="str">
        <f aca="false">IF(AND(ISERROR(FIND("$",CK2)),CL2&lt;0,$S2&gt;0), IF(INDEX($D$2:$D$100,$S2)="num","$"&amp;TRIM(SUBSTITUTE(CK2,",",INDEX($F$2:$F$100,$S2)&amp;","))&amp;INDEX($F$2:$F$100,$S2), IF(INDEX($D$2:$D$100,$S2)="excl","$"&amp;REPLACE(CK2,      IFERROR(FIND(CHAR(1),SUBSTITUTE(CK2,",",CHAR(1),INDEX($F$2:$F$100,$S2)-1)),1),      IFERROR(FIND(CHAR(1),SUBSTITUTE(CK2,",",CHAR(1),INDEX($F$2:$F$100,$S2))),99)-          IFERROR(FIND(CHAR(1),SUBSTITUTE(CK2,",",CHAR(1),INDEX($F$2:$F$100,$S2)-1)),0),""), IF(INDEX($D$2:$D$100,$S2)="repl","$"&amp;REPLACE(CK2,      IFERROR(FIND(CHAR(1),SUBSTITUTE(CK2,",",CHAR(1),INDEX($F$2:$F$100,$S2)-1))+1,1),      IFERROR(FIND(CHAR(1),SUBSTITUTE(CK2,",",CHAR(1),INDEX($F$2:$F$100,$S2))),99)-          IFERROR(FIND(CHAR(1),SUBSTITUTE(CK2,",",CHAR(1),INDEX($F$2:$F$100,$S2)-1)),0)-1,INDEX($G$2:$G$100,$S2)),CK2 ))), CK2)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CO2" s="0" t="str">
        <f aca="false">IF(OR(CL2=-1,IFERROR(INDEX(CL$2:CL$100,CM2),999)&gt;=0),CN2, REPLACE(CN2,CL2,IFERROR(FIND(" ",CN2,CL2),999)-CL2,                   SUBSTITUTE(INDEX(CN$2:CN$100,CM2),"$","")                  ) 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CP2" s="0" t="n">
        <f aca="false">IFERROR(FIND("f_",LOWER(CO2)),-1)</f>
        <v>-1</v>
      </c>
      <c r="CQ2" s="0" t="n">
        <f aca="false">IF(CP2=-1,-1, VALUE(MID(CO2,CP2+2, IFERROR(FIND(" ",CO2,CP2),999)-CP2-2)))</f>
        <v>-1</v>
      </c>
      <c r="CR2" s="0" t="str">
        <f aca="false">IF(AND(ISERROR(FIND("$",CO2)),CP2&lt;0,$S2&gt;0), IF(INDEX($D$2:$D$100,$S2)="num","$"&amp;TRIM(SUBSTITUTE(CO2,",",INDEX($F$2:$F$100,$S2)&amp;","))&amp;INDEX($F$2:$F$100,$S2), IF(INDEX($D$2:$D$100,$S2)="excl","$"&amp;REPLACE(CO2,      IFERROR(FIND(CHAR(1),SUBSTITUTE(CO2,",",CHAR(1),INDEX($F$2:$F$100,$S2)-1)),1),      IFERROR(FIND(CHAR(1),SUBSTITUTE(CO2,",",CHAR(1),INDEX($F$2:$F$100,$S2))),99)-          IFERROR(FIND(CHAR(1),SUBSTITUTE(CO2,",",CHAR(1),INDEX($F$2:$F$100,$S2)-1)),0),""), IF(INDEX($D$2:$D$100,$S2)="repl","$"&amp;REPLACE(CO2,      IFERROR(FIND(CHAR(1),SUBSTITUTE(CO2,",",CHAR(1),INDEX($F$2:$F$100,$S2)-1))+1,1),      IFERROR(FIND(CHAR(1),SUBSTITUTE(CO2,",",CHAR(1),INDEX($F$2:$F$100,$S2))),99)-          IFERROR(FIND(CHAR(1),SUBSTITUTE(CO2,",",CHAR(1),INDEX($F$2:$F$100,$S2)-1)),0)-1,INDEX($G$2:$G$100,$S2)),CO2 ))), CO2)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CS2" s="0" t="str">
        <f aca="false">IF(OR(CP2=-1,IFERROR(INDEX(CP$2:CP$100,CQ2),999)&gt;=0),CR2, REPLACE(CR2,CP2,IFERROR(FIND(" ",CR2,CP2),999)-CP2,                   SUBSTITUTE(INDEX(CR$2:CR$100,CQ2),"$","")                  ) 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CT2" s="0" t="n">
        <f aca="false">IFERROR(FIND("f_",LOWER(CS2)),-1)</f>
        <v>-1</v>
      </c>
      <c r="CU2" s="0" t="n">
        <f aca="false">IF(CT2=-1,-1, VALUE(MID(CS2,CT2+2, IFERROR(FIND(" ",CS2,CT2),999)-CT2-2)))</f>
        <v>-1</v>
      </c>
      <c r="CV2" s="0" t="str">
        <f aca="false">IF(AND(ISERROR(FIND("$",CS2)),CT2&lt;0,$S2&gt;0), IF(INDEX($D$2:$D$100,$S2)="num","$"&amp;TRIM(SUBSTITUTE(CS2,",",INDEX($F$2:$F$100,$S2)&amp;","))&amp;INDEX($F$2:$F$100,$S2), IF(INDEX($D$2:$D$100,$S2)="excl","$"&amp;REPLACE(CS2,      IFERROR(FIND(CHAR(1),SUBSTITUTE(CS2,",",CHAR(1),INDEX($F$2:$F$100,$S2)-1)),1),      IFERROR(FIND(CHAR(1),SUBSTITUTE(CS2,",",CHAR(1),INDEX($F$2:$F$100,$S2))),99)-          IFERROR(FIND(CHAR(1),SUBSTITUTE(CS2,",",CHAR(1),INDEX($F$2:$F$100,$S2)-1)),0),""), IF(INDEX($D$2:$D$100,$S2)="repl","$"&amp;REPLACE(CS2,      IFERROR(FIND(CHAR(1),SUBSTITUTE(CS2,",",CHAR(1),INDEX($F$2:$F$100,$S2)-1))+1,1),      IFERROR(FIND(CHAR(1),SUBSTITUTE(CS2,",",CHAR(1),INDEX($F$2:$F$100,$S2))),99)-          IFERROR(FIND(CHAR(1),SUBSTITUTE(CS2,",",CHAR(1),INDEX($F$2:$F$100,$S2)-1)),0)-1,INDEX($G$2:$G$100,$S2)),CS2 ))), CS2)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CW2" s="0" t="str">
        <f aca="false">IF(OR(CT2=-1,IFERROR(INDEX(CT$2:CT$100,CU2),999)&gt;=0),CV2, REPLACE(CV2,CT2,IFERROR(FIND(" ",CV2,CT2),999)-CT2,                   SUBSTITUTE(INDEX(CV$2:CV$100,CU2),"$","")                  ) 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CX2" s="0" t="n">
        <f aca="false">IFERROR(FIND("f_",LOWER(CW2)),-1)</f>
        <v>-1</v>
      </c>
      <c r="CY2" s="0" t="n">
        <f aca="false">IF(CX2=-1,-1, VALUE(MID(CW2,CX2+2, IFERROR(FIND(" ",CW2,CX2),999)-CX2-2)))</f>
        <v>-1</v>
      </c>
      <c r="CZ2" s="0" t="str">
        <f aca="false">IF(AND(ISERROR(FIND("$",CW2)),CX2&lt;0,$S2&gt;0), IF(INDEX($D$2:$D$100,$S2)="num","$"&amp;TRIM(SUBSTITUTE(CW2,",",INDEX($F$2:$F$100,$S2)&amp;","))&amp;INDEX($F$2:$F$100,$S2), IF(INDEX($D$2:$D$100,$S2)="excl","$"&amp;REPLACE(CW2,      IFERROR(FIND(CHAR(1),SUBSTITUTE(CW2,",",CHAR(1),INDEX($F$2:$F$100,$S2)-1)),1),      IFERROR(FIND(CHAR(1),SUBSTITUTE(CW2,",",CHAR(1),INDEX($F$2:$F$100,$S2))),99)-          IFERROR(FIND(CHAR(1),SUBSTITUTE(CW2,",",CHAR(1),INDEX($F$2:$F$100,$S2)-1)),0),""), IF(INDEX($D$2:$D$100,$S2)="repl","$"&amp;REPLACE(CW2,      IFERROR(FIND(CHAR(1),SUBSTITUTE(CW2,",",CHAR(1),INDEX($F$2:$F$100,$S2)-1))+1,1),      IFERROR(FIND(CHAR(1),SUBSTITUTE(CW2,",",CHAR(1),INDEX($F$2:$F$100,$S2))),99)-          IFERROR(FIND(CHAR(1),SUBSTITUTE(CW2,",",CHAR(1),INDEX($F$2:$F$100,$S2)-1)),0)-1,INDEX($G$2:$G$100,$S2)),CW2 ))), CW2)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  <c r="DA2" s="0" t="str">
        <f aca="false">IF(OR(CX2=-1,IFERROR(INDEX(CX$2:CX$100,CY2),999)&gt;=0),CZ2, REPLACE(CZ2,CX2,IFERROR(FIND(" ",CZ2,CX2),999)-CX2,                   SUBSTITUTE(INDEX(CZ$2:CZ$100,CY2),"$","")                  ) )</f>
        <v>{ &lt;did &gt; | 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 }</v>
      </c>
    </row>
    <row r="3" customFormat="false" ht="13.8" hidden="false" customHeight="false" outlineLevel="0" collapsed="false">
      <c r="D3" s="1" t="s">
        <v>94</v>
      </c>
      <c r="E3" s="0" t="s">
        <v>17</v>
      </c>
      <c r="J3" s="0" t="n">
        <f aca="false">J2+1</f>
        <v>2</v>
      </c>
      <c r="L3" s="0" t="str">
        <f aca="false">DA3</f>
        <v>perno,pid,date,did</v>
      </c>
      <c r="O3" s="0" t="str">
        <f aca="false">IF(D3="cols", VLOOKUP(E3,$A$5:$B$20,2,0), NA())</f>
        <v>perno,pid,date,did</v>
      </c>
      <c r="P3" s="0" t="str">
        <f aca="false">IFERROR(O3,VLOOKUP($D3,Relcols!$A:$E,5,0))</f>
        <v>perno,pid,date,did</v>
      </c>
      <c r="Q3" s="0" t="str">
        <f aca="false">SUBSTITUTE(SUBSTITUTE(SUBSTITUTE(SUBSTITUTE(P3,"parm1",E3),"parm2",F3),"parm3",G3),"parm4",H3)</f>
        <v>perno,pid,date,did</v>
      </c>
      <c r="R3" s="0" t="str">
        <f aca="false">IFERROR(VLOOKUP(ROW($A2),$J$2:$Q$100,COLUMN(Q2)-COLUMN(J2)+1,0),"")</f>
        <v>perno,pid,date,did</v>
      </c>
      <c r="S3" s="0" t="n">
        <f aca="false">IFERROR(MATCH(ROW(A2),$J$2:$J$100,0),0)</f>
        <v>2</v>
      </c>
      <c r="U3" s="0" t="str">
        <f aca="false">R3</f>
        <v>perno,pid,date,did</v>
      </c>
      <c r="V3" s="0" t="n">
        <f aca="false">IFERROR(FIND("f_",LOWER(U3)),-1)</f>
        <v>-1</v>
      </c>
      <c r="W3" s="0" t="n">
        <f aca="false">IF(V3=-1,-1, VALUE(MID(U3,V3+2, IFERROR(FIND(" ",U3,V3),999)-V3-2)))</f>
        <v>-1</v>
      </c>
      <c r="X3" s="0" t="str">
        <f aca="false">IF(AND(ISERROR(FIND("$",U3)),V3&lt;0,$S3&gt;0), IF(INDEX($D$2:$D$100,$S3)="num","$"&amp;TRIM(SUBSTITUTE(U3,",",INDEX($F$2:$F$100,$S3)&amp;","))&amp;INDEX($F$2:$F$100,$S3), IF(INDEX($D$2:$D$100,$S3)="excl","$"&amp;REPLACE(U3,      IFERROR(FIND(CHAR(1),SUBSTITUTE(U3,",",CHAR(1),INDEX($F$2:$F$100,$S3)-1)),1),      IFERROR(FIND(CHAR(1),SUBSTITUTE(U3,",",CHAR(1),INDEX($F$2:$F$100,$S3))),99)-          IFERROR(FIND(CHAR(1),SUBSTITUTE(U3,",",CHAR(1),INDEX($F$2:$F$100,$S3)-1)),0),""), IF(INDEX($D$2:$D$100,$S3)="repl","$"&amp;REPLACE(U3,      IFERROR(FIND(CHAR(1),SUBSTITUTE(U3,",",CHAR(1),INDEX($F$2:$F$100,$S3)-1))+1,1),      IFERROR(FIND(CHAR(1),SUBSTITUTE(U3,",",CHAR(1),INDEX($F$2:$F$100,$S3))),99)-          IFERROR(FIND(CHAR(1),SUBSTITUTE(U3,",",CHAR(1),INDEX($F$2:$F$100,$S3)-1)),0)-1,INDEX($G$2:$G$100,$S3)),U3 ))), U3)</f>
        <v>perno,pid,date,did</v>
      </c>
      <c r="Y3" s="0" t="str">
        <f aca="false">IF(OR(V3=-1,IFERROR(INDEX(V$2:V$100,W3),999)&gt;=0),X3, REPLACE(X3,V3,IFERROR(FIND(" ",X3,V3),999)-V3,                   SUBSTITUTE(INDEX(X$2:X$100,W3),"$","")                  ) )</f>
        <v>perno,pid,date,did</v>
      </c>
      <c r="Z3" s="0" t="n">
        <f aca="false">IFERROR(FIND("f_",LOWER(Y3)),-1)</f>
        <v>-1</v>
      </c>
      <c r="AA3" s="0" t="n">
        <f aca="false">IF(Z3=-1,-1, VALUE(MID(Y3,Z3+2, IFERROR(FIND(" ",Y3,Z3),999)-Z3-2)))</f>
        <v>-1</v>
      </c>
      <c r="AB3" s="0" t="str">
        <f aca="false">IF(AND(ISERROR(FIND("$",Y3)),Z3&lt;0,$S3&gt;0), IF(INDEX($D$2:$D$100,$S3)="num","$"&amp;TRIM(SUBSTITUTE(Y3,",",INDEX($F$2:$F$100,$S3)&amp;","))&amp;INDEX($F$2:$F$100,$S3), IF(INDEX($D$2:$D$100,$S3)="excl","$"&amp;REPLACE(Y3,      IFERROR(FIND(CHAR(1),SUBSTITUTE(Y3,",",CHAR(1),INDEX($F$2:$F$100,$S3)-1)),1),      IFERROR(FIND(CHAR(1),SUBSTITUTE(Y3,",",CHAR(1),INDEX($F$2:$F$100,$S3))),99)-          IFERROR(FIND(CHAR(1),SUBSTITUTE(Y3,",",CHAR(1),INDEX($F$2:$F$100,$S3)-1)),0),""), IF(INDEX($D$2:$D$100,$S3)="repl","$"&amp;REPLACE(Y3,      IFERROR(FIND(CHAR(1),SUBSTITUTE(Y3,",",CHAR(1),INDEX($F$2:$F$100,$S3)-1))+1,1),      IFERROR(FIND(CHAR(1),SUBSTITUTE(Y3,",",CHAR(1),INDEX($F$2:$F$100,$S3))),99)-          IFERROR(FIND(CHAR(1),SUBSTITUTE(Y3,",",CHAR(1),INDEX($F$2:$F$100,$S3)-1)),0)-1,INDEX($G$2:$G$100,$S3)),Y3 ))), Y3)</f>
        <v>perno,pid,date,did</v>
      </c>
      <c r="AC3" s="0" t="str">
        <f aca="false">IF(OR(Z3=-1,IFERROR(INDEX(Z$2:Z$100,AA3),999)&gt;=0),AB3, REPLACE(AB3,Z3,IFERROR(FIND(" ",AB3,Z3),999)-Z3,                   SUBSTITUTE(INDEX(AB$2:AB$100,AA3),"$","")                  ) )</f>
        <v>perno,pid,date,did</v>
      </c>
      <c r="AD3" s="0" t="n">
        <f aca="false">IFERROR(FIND("f_",LOWER(AC3)),-1)</f>
        <v>-1</v>
      </c>
      <c r="AE3" s="0" t="n">
        <f aca="false">IF(AD3=-1,-1, VALUE(MID(AC3,AD3+2, IFERROR(FIND(" ",AC3,AD3),999)-AD3-2)))</f>
        <v>-1</v>
      </c>
      <c r="AF3" s="0" t="str">
        <f aca="false">IF(AND(ISERROR(FIND("$",AC3)),AD3&lt;0,$S3&gt;0), IF(INDEX($D$2:$D$100,$S3)="num","$"&amp;TRIM(SUBSTITUTE(AC3,",",INDEX($F$2:$F$100,$S3)&amp;","))&amp;INDEX($F$2:$F$100,$S3), IF(INDEX($D$2:$D$100,$S3)="excl","$"&amp;REPLACE(AC3,      IFERROR(FIND(CHAR(1),SUBSTITUTE(AC3,",",CHAR(1),INDEX($F$2:$F$100,$S3)-1)),1),      IFERROR(FIND(CHAR(1),SUBSTITUTE(AC3,",",CHAR(1),INDEX($F$2:$F$100,$S3))),99)-          IFERROR(FIND(CHAR(1),SUBSTITUTE(AC3,",",CHAR(1),INDEX($F$2:$F$100,$S3)-1)),0),""), IF(INDEX($D$2:$D$100,$S3)="repl","$"&amp;REPLACE(AC3,      IFERROR(FIND(CHAR(1),SUBSTITUTE(AC3,",",CHAR(1),INDEX($F$2:$F$100,$S3)-1))+1,1),      IFERROR(FIND(CHAR(1),SUBSTITUTE(AC3,",",CHAR(1),INDEX($F$2:$F$100,$S3))),99)-          IFERROR(FIND(CHAR(1),SUBSTITUTE(AC3,",",CHAR(1),INDEX($F$2:$F$100,$S3)-1)),0)-1,INDEX($G$2:$G$100,$S3)),AC3 ))), AC3)</f>
        <v>perno,pid,date,did</v>
      </c>
      <c r="AG3" s="0" t="str">
        <f aca="false">IF(OR(AD3=-1,IFERROR(INDEX(AD$2:AD$100,AE3),999)&gt;=0),AF3, REPLACE(AF3,AD3,IFERROR(FIND(" ",AF3,AD3),999)-AD3,                   SUBSTITUTE(INDEX(AF$2:AF$100,AE3),"$","")                  ) )</f>
        <v>perno,pid,date,did</v>
      </c>
      <c r="AH3" s="0" t="n">
        <f aca="false">IFERROR(FIND("f_",LOWER(AG3)),-1)</f>
        <v>-1</v>
      </c>
      <c r="AI3" s="0" t="n">
        <f aca="false">IF(AH3=-1,-1, VALUE(MID(AG3,AH3+2, IFERROR(FIND(" ",AG3,AH3),999)-AH3-2)))</f>
        <v>-1</v>
      </c>
      <c r="AJ3" s="0" t="str">
        <f aca="false">IF(AND(ISERROR(FIND("$",AG3)),AH3&lt;0,$S3&gt;0), IF(INDEX($D$2:$D$100,$S3)="num","$"&amp;TRIM(SUBSTITUTE(AG3,",",INDEX($F$2:$F$100,$S3)&amp;","))&amp;INDEX($F$2:$F$100,$S3), IF(INDEX($D$2:$D$100,$S3)="excl","$"&amp;REPLACE(AG3,      IFERROR(FIND(CHAR(1),SUBSTITUTE(AG3,",",CHAR(1),INDEX($F$2:$F$100,$S3)-1)),1),      IFERROR(FIND(CHAR(1),SUBSTITUTE(AG3,",",CHAR(1),INDEX($F$2:$F$100,$S3))),99)-          IFERROR(FIND(CHAR(1),SUBSTITUTE(AG3,",",CHAR(1),INDEX($F$2:$F$100,$S3)-1)),0),""), IF(INDEX($D$2:$D$100,$S3)="repl","$"&amp;REPLACE(AG3,      IFERROR(FIND(CHAR(1),SUBSTITUTE(AG3,",",CHAR(1),INDEX($F$2:$F$100,$S3)-1))+1,1),      IFERROR(FIND(CHAR(1),SUBSTITUTE(AG3,",",CHAR(1),INDEX($F$2:$F$100,$S3))),99)-          IFERROR(FIND(CHAR(1),SUBSTITUTE(AG3,",",CHAR(1),INDEX($F$2:$F$100,$S3)-1)),0)-1,INDEX($G$2:$G$100,$S3)),AG3 ))), AG3)</f>
        <v>perno,pid,date,did</v>
      </c>
      <c r="AK3" s="0" t="str">
        <f aca="false">IF(OR(AH3=-1,IFERROR(INDEX(AH$2:AH$100,AI3),999)&gt;=0),AJ3, REPLACE(AJ3,AH3,IFERROR(FIND(" ",AJ3,AH3),999)-AH3,                   SUBSTITUTE(INDEX(AJ$2:AJ$100,AI3),"$","")                  ) )</f>
        <v>perno,pid,date,did</v>
      </c>
      <c r="AL3" s="0" t="n">
        <f aca="false">IFERROR(FIND("f_",LOWER(AK3)),-1)</f>
        <v>-1</v>
      </c>
      <c r="AM3" s="0" t="n">
        <f aca="false">IF(AL3=-1,-1, VALUE(MID(AK3,AL3+2, IFERROR(FIND(" ",AK3,AL3),999)-AL3-2)))</f>
        <v>-1</v>
      </c>
      <c r="AN3" s="0" t="str">
        <f aca="false">IF(AND(ISERROR(FIND("$",AK3)),AL3&lt;0,$S3&gt;0), IF(INDEX($D$2:$D$100,$S3)="num","$"&amp;TRIM(SUBSTITUTE(AK3,",",INDEX($F$2:$F$100,$S3)&amp;","))&amp;INDEX($F$2:$F$100,$S3), IF(INDEX($D$2:$D$100,$S3)="excl","$"&amp;REPLACE(AK3,      IFERROR(FIND(CHAR(1),SUBSTITUTE(AK3,",",CHAR(1),INDEX($F$2:$F$100,$S3)-1)),1),      IFERROR(FIND(CHAR(1),SUBSTITUTE(AK3,",",CHAR(1),INDEX($F$2:$F$100,$S3))),99)-          IFERROR(FIND(CHAR(1),SUBSTITUTE(AK3,",",CHAR(1),INDEX($F$2:$F$100,$S3)-1)),0),""), IF(INDEX($D$2:$D$100,$S3)="repl","$"&amp;REPLACE(AK3,      IFERROR(FIND(CHAR(1),SUBSTITUTE(AK3,",",CHAR(1),INDEX($F$2:$F$100,$S3)-1))+1,1),      IFERROR(FIND(CHAR(1),SUBSTITUTE(AK3,",",CHAR(1),INDEX($F$2:$F$100,$S3))),99)-          IFERROR(FIND(CHAR(1),SUBSTITUTE(AK3,",",CHAR(1),INDEX($F$2:$F$100,$S3)-1)),0)-1,INDEX($G$2:$G$100,$S3)),AK3 ))), AK3)</f>
        <v>perno,pid,date,did</v>
      </c>
      <c r="AO3" s="0" t="str">
        <f aca="false">IF(OR(AL3=-1,IFERROR(INDEX(AL$2:AL$100,AM3),999)&gt;=0),AN3, REPLACE(AN3,AL3,IFERROR(FIND(" ",AN3,AL3),999)-AL3,                   SUBSTITUTE(INDEX(AN$2:AN$100,AM3),"$","")                  ) )</f>
        <v>perno,pid,date,did</v>
      </c>
      <c r="AP3" s="0" t="n">
        <f aca="false">IFERROR(FIND("f_",LOWER(AO3)),-1)</f>
        <v>-1</v>
      </c>
      <c r="AQ3" s="0" t="n">
        <f aca="false">IF(AP3=-1,-1, VALUE(MID(AO3,AP3+2, IFERROR(FIND(" ",AO3,AP3),999)-AP3-2)))</f>
        <v>-1</v>
      </c>
      <c r="AR3" s="0" t="str">
        <f aca="false">IF(AND(ISERROR(FIND("$",AO3)),AP3&lt;0,$S3&gt;0), IF(INDEX($D$2:$D$100,$S3)="num","$"&amp;TRIM(SUBSTITUTE(AO3,",",INDEX($F$2:$F$100,$S3)&amp;","))&amp;INDEX($F$2:$F$100,$S3), IF(INDEX($D$2:$D$100,$S3)="excl","$"&amp;REPLACE(AO3,      IFERROR(FIND(CHAR(1),SUBSTITUTE(AO3,",",CHAR(1),INDEX($F$2:$F$100,$S3)-1)),1),      IFERROR(FIND(CHAR(1),SUBSTITUTE(AO3,",",CHAR(1),INDEX($F$2:$F$100,$S3))),99)-          IFERROR(FIND(CHAR(1),SUBSTITUTE(AO3,",",CHAR(1),INDEX($F$2:$F$100,$S3)-1)),0),""), IF(INDEX($D$2:$D$100,$S3)="repl","$"&amp;REPLACE(AO3,      IFERROR(FIND(CHAR(1),SUBSTITUTE(AO3,",",CHAR(1),INDEX($F$2:$F$100,$S3)-1))+1,1),      IFERROR(FIND(CHAR(1),SUBSTITUTE(AO3,",",CHAR(1),INDEX($F$2:$F$100,$S3))),99)-          IFERROR(FIND(CHAR(1),SUBSTITUTE(AO3,",",CHAR(1),INDEX($F$2:$F$100,$S3)-1)),0)-1,INDEX($G$2:$G$100,$S3)),AO3 ))), AO3)</f>
        <v>perno,pid,date,did</v>
      </c>
      <c r="AS3" s="0" t="str">
        <f aca="false">IF(OR(AP3=-1,IFERROR(INDEX(AP$2:AP$100,AQ3),999)&gt;=0),AR3, REPLACE(AR3,AP3,IFERROR(FIND(" ",AR3,AP3),999)-AP3,                   SUBSTITUTE(INDEX(AR$2:AR$100,AQ3),"$","")                  ) )</f>
        <v>perno,pid,date,did</v>
      </c>
      <c r="AT3" s="0" t="n">
        <f aca="false">IFERROR(FIND("f_",LOWER(AS3)),-1)</f>
        <v>-1</v>
      </c>
      <c r="AU3" s="0" t="n">
        <f aca="false">IF(AT3=-1,-1, VALUE(MID(AS3,AT3+2, IFERROR(FIND(" ",AS3,AT3),999)-AT3-2)))</f>
        <v>-1</v>
      </c>
      <c r="AV3" s="0" t="str">
        <f aca="false">IF(AND(ISERROR(FIND("$",AS3)),AT3&lt;0,$S3&gt;0), IF(INDEX($D$2:$D$100,$S3)="num","$"&amp;TRIM(SUBSTITUTE(AS3,",",INDEX($F$2:$F$100,$S3)&amp;","))&amp;INDEX($F$2:$F$100,$S3), IF(INDEX($D$2:$D$100,$S3)="excl","$"&amp;REPLACE(AS3,      IFERROR(FIND(CHAR(1),SUBSTITUTE(AS3,",",CHAR(1),INDEX($F$2:$F$100,$S3)-1)),1),      IFERROR(FIND(CHAR(1),SUBSTITUTE(AS3,",",CHAR(1),INDEX($F$2:$F$100,$S3))),99)-          IFERROR(FIND(CHAR(1),SUBSTITUTE(AS3,",",CHAR(1),INDEX($F$2:$F$100,$S3)-1)),0),""), IF(INDEX($D$2:$D$100,$S3)="repl","$"&amp;REPLACE(AS3,      IFERROR(FIND(CHAR(1),SUBSTITUTE(AS3,",",CHAR(1),INDEX($F$2:$F$100,$S3)-1))+1,1),      IFERROR(FIND(CHAR(1),SUBSTITUTE(AS3,",",CHAR(1),INDEX($F$2:$F$100,$S3))),99)-          IFERROR(FIND(CHAR(1),SUBSTITUTE(AS3,",",CHAR(1),INDEX($F$2:$F$100,$S3)-1)),0)-1,INDEX($G$2:$G$100,$S3)),AS3 ))), AS3)</f>
        <v>perno,pid,date,did</v>
      </c>
      <c r="AW3" s="0" t="str">
        <f aca="false">IF(OR(AT3=-1,IFERROR(INDEX(AT$2:AT$100,AU3),999)&gt;=0),AV3, REPLACE(AV3,AT3,IFERROR(FIND(" ",AV3,AT3),999)-AT3,                   SUBSTITUTE(INDEX(AV$2:AV$100,AU3),"$","")                  ) )</f>
        <v>perno,pid,date,did</v>
      </c>
      <c r="AX3" s="0" t="n">
        <f aca="false">IFERROR(FIND("f_",LOWER(AW3)),-1)</f>
        <v>-1</v>
      </c>
      <c r="AY3" s="0" t="n">
        <f aca="false">IF(AX3=-1,-1, VALUE(MID(AW3,AX3+2, IFERROR(FIND(" ",AW3,AX3),999)-AX3-2)))</f>
        <v>-1</v>
      </c>
      <c r="AZ3" s="0" t="str">
        <f aca="false">IF(AND(ISERROR(FIND("$",AW3)),AX3&lt;0,$S3&gt;0), IF(INDEX($D$2:$D$100,$S3)="num","$"&amp;TRIM(SUBSTITUTE(AW3,",",INDEX($F$2:$F$100,$S3)&amp;","))&amp;INDEX($F$2:$F$100,$S3), IF(INDEX($D$2:$D$100,$S3)="excl","$"&amp;REPLACE(AW3,      IFERROR(FIND(CHAR(1),SUBSTITUTE(AW3,",",CHAR(1),INDEX($F$2:$F$100,$S3)-1)),1),      IFERROR(FIND(CHAR(1),SUBSTITUTE(AW3,",",CHAR(1),INDEX($F$2:$F$100,$S3))),99)-          IFERROR(FIND(CHAR(1),SUBSTITUTE(AW3,",",CHAR(1),INDEX($F$2:$F$100,$S3)-1)),0),""), IF(INDEX($D$2:$D$100,$S3)="repl","$"&amp;REPLACE(AW3,      IFERROR(FIND(CHAR(1),SUBSTITUTE(AW3,",",CHAR(1),INDEX($F$2:$F$100,$S3)-1))+1,1),      IFERROR(FIND(CHAR(1),SUBSTITUTE(AW3,",",CHAR(1),INDEX($F$2:$F$100,$S3))),99)-          IFERROR(FIND(CHAR(1),SUBSTITUTE(AW3,",",CHAR(1),INDEX($F$2:$F$100,$S3)-1)),0)-1,INDEX($G$2:$G$100,$S3)),AW3 ))), AW3)</f>
        <v>perno,pid,date,did</v>
      </c>
      <c r="BA3" s="0" t="str">
        <f aca="false">IF(OR(AX3=-1,IFERROR(INDEX(AX$2:AX$100,AY3),999)&gt;=0),AZ3, REPLACE(AZ3,AX3,IFERROR(FIND(" ",AZ3,AX3),999)-AX3,                   SUBSTITUTE(INDEX(AZ$2:AZ$100,AY3),"$","")                  ) )</f>
        <v>perno,pid,date,did</v>
      </c>
      <c r="BB3" s="0" t="n">
        <f aca="false">IFERROR(FIND("f_",LOWER(BA3)),-1)</f>
        <v>-1</v>
      </c>
      <c r="BC3" s="0" t="n">
        <f aca="false">IF(BB3=-1,-1, VALUE(MID(BA3,BB3+2, IFERROR(FIND(" ",BA3,BB3),999)-BB3-2)))</f>
        <v>-1</v>
      </c>
      <c r="BD3" s="0" t="str">
        <f aca="false">IF(AND(ISERROR(FIND("$",BA3)),BB3&lt;0,$S3&gt;0), IF(INDEX($D$2:$D$100,$S3)="num","$"&amp;TRIM(SUBSTITUTE(BA3,",",INDEX($F$2:$F$100,$S3)&amp;","))&amp;INDEX($F$2:$F$100,$S3), IF(INDEX($D$2:$D$100,$S3)="excl","$"&amp;REPLACE(BA3,      IFERROR(FIND(CHAR(1),SUBSTITUTE(BA3,",",CHAR(1),INDEX($F$2:$F$100,$S3)-1)),1),      IFERROR(FIND(CHAR(1),SUBSTITUTE(BA3,",",CHAR(1),INDEX($F$2:$F$100,$S3))),99)-          IFERROR(FIND(CHAR(1),SUBSTITUTE(BA3,",",CHAR(1),INDEX($F$2:$F$100,$S3)-1)),0),""), IF(INDEX($D$2:$D$100,$S3)="repl","$"&amp;REPLACE(BA3,      IFERROR(FIND(CHAR(1),SUBSTITUTE(BA3,",",CHAR(1),INDEX($F$2:$F$100,$S3)-1))+1,1),      IFERROR(FIND(CHAR(1),SUBSTITUTE(BA3,",",CHAR(1),INDEX($F$2:$F$100,$S3))),99)-          IFERROR(FIND(CHAR(1),SUBSTITUTE(BA3,",",CHAR(1),INDEX($F$2:$F$100,$S3)-1)),0)-1,INDEX($G$2:$G$100,$S3)),BA3 ))), BA3)</f>
        <v>perno,pid,date,did</v>
      </c>
      <c r="BE3" s="0" t="str">
        <f aca="false">IF(OR(BB3=-1,IFERROR(INDEX(BB$2:BB$100,BC3),999)&gt;=0),BD3, REPLACE(BD3,BB3,IFERROR(FIND(" ",BD3,BB3),999)-BB3,                   SUBSTITUTE(INDEX(BD$2:BD$100,BC3),"$","")                  ) )</f>
        <v>perno,pid,date,did</v>
      </c>
      <c r="BF3" s="0" t="n">
        <f aca="false">IFERROR(FIND("f_",LOWER(BE3)),-1)</f>
        <v>-1</v>
      </c>
      <c r="BG3" s="0" t="n">
        <f aca="false">IF(BF3=-1,-1, VALUE(MID(BE3,BF3+2, IFERROR(FIND(" ",BE3,BF3),999)-BF3-2)))</f>
        <v>-1</v>
      </c>
      <c r="BH3" s="0" t="str">
        <f aca="false">IF(AND(ISERROR(FIND("$",BE3)),BF3&lt;0,$S3&gt;0), IF(INDEX($D$2:$D$100,$S3)="num","$"&amp;TRIM(SUBSTITUTE(BE3,",",INDEX($F$2:$F$100,$S3)&amp;","))&amp;INDEX($F$2:$F$100,$S3), IF(INDEX($D$2:$D$100,$S3)="excl","$"&amp;REPLACE(BE3,      IFERROR(FIND(CHAR(1),SUBSTITUTE(BE3,",",CHAR(1),INDEX($F$2:$F$100,$S3)-1)),1),      IFERROR(FIND(CHAR(1),SUBSTITUTE(BE3,",",CHAR(1),INDEX($F$2:$F$100,$S3))),99)-          IFERROR(FIND(CHAR(1),SUBSTITUTE(BE3,",",CHAR(1),INDEX($F$2:$F$100,$S3)-1)),0),""), IF(INDEX($D$2:$D$100,$S3)="repl","$"&amp;REPLACE(BE3,      IFERROR(FIND(CHAR(1),SUBSTITUTE(BE3,",",CHAR(1),INDEX($F$2:$F$100,$S3)-1))+1,1),      IFERROR(FIND(CHAR(1),SUBSTITUTE(BE3,",",CHAR(1),INDEX($F$2:$F$100,$S3))),99)-          IFERROR(FIND(CHAR(1),SUBSTITUTE(BE3,",",CHAR(1),INDEX($F$2:$F$100,$S3)-1)),0)-1,INDEX($G$2:$G$100,$S3)),BE3 ))), BE3)</f>
        <v>perno,pid,date,did</v>
      </c>
      <c r="BI3" s="0" t="str">
        <f aca="false">IF(OR(BF3=-1,IFERROR(INDEX(BF$2:BF$100,BG3),999)&gt;=0),BH3, REPLACE(BH3,BF3,IFERROR(FIND(" ",BH3,BF3),999)-BF3,                   SUBSTITUTE(INDEX(BH$2:BH$100,BG3),"$","")                  ) )</f>
        <v>perno,pid,date,did</v>
      </c>
      <c r="BJ3" s="0" t="n">
        <f aca="false">IFERROR(FIND("f_",LOWER(BI3)),-1)</f>
        <v>-1</v>
      </c>
      <c r="BK3" s="0" t="n">
        <f aca="false">IF(BJ3=-1,-1, VALUE(MID(BI3,BJ3+2, IFERROR(FIND(" ",BI3,BJ3),999)-BJ3-2)))</f>
        <v>-1</v>
      </c>
      <c r="BL3" s="0" t="str">
        <f aca="false">IF(AND(ISERROR(FIND("$",BI3)),BJ3&lt;0,$S3&gt;0), IF(INDEX($D$2:$D$100,$S3)="num","$"&amp;TRIM(SUBSTITUTE(BI3,",",INDEX($F$2:$F$100,$S3)&amp;","))&amp;INDEX($F$2:$F$100,$S3), IF(INDEX($D$2:$D$100,$S3)="excl","$"&amp;REPLACE(BI3,      IFERROR(FIND(CHAR(1),SUBSTITUTE(BI3,",",CHAR(1),INDEX($F$2:$F$100,$S3)-1)),1),      IFERROR(FIND(CHAR(1),SUBSTITUTE(BI3,",",CHAR(1),INDEX($F$2:$F$100,$S3))),99)-          IFERROR(FIND(CHAR(1),SUBSTITUTE(BI3,",",CHAR(1),INDEX($F$2:$F$100,$S3)-1)),0),""), IF(INDEX($D$2:$D$100,$S3)="repl","$"&amp;REPLACE(BI3,      IFERROR(FIND(CHAR(1),SUBSTITUTE(BI3,",",CHAR(1),INDEX($F$2:$F$100,$S3)-1))+1,1),      IFERROR(FIND(CHAR(1),SUBSTITUTE(BI3,",",CHAR(1),INDEX($F$2:$F$100,$S3))),99)-          IFERROR(FIND(CHAR(1),SUBSTITUTE(BI3,",",CHAR(1),INDEX($F$2:$F$100,$S3)-1)),0)-1,INDEX($G$2:$G$100,$S3)),BI3 ))), BI3)</f>
        <v>perno,pid,date,did</v>
      </c>
      <c r="BM3" s="0" t="str">
        <f aca="false">IF(OR(BJ3=-1,IFERROR(INDEX(BJ$2:BJ$100,BK3),999)&gt;=0),BL3, REPLACE(BL3,BJ3,IFERROR(FIND(" ",BL3,BJ3),999)-BJ3,                   SUBSTITUTE(INDEX(BL$2:BL$100,BK3),"$","")                  ) )</f>
        <v>perno,pid,date,did</v>
      </c>
      <c r="BN3" s="0" t="n">
        <f aca="false">IFERROR(FIND("f_",LOWER(BM3)),-1)</f>
        <v>-1</v>
      </c>
      <c r="BO3" s="0" t="n">
        <f aca="false">IF(BN3=-1,-1, VALUE(MID(BM3,BN3+2, IFERROR(FIND(" ",BM3,BN3),999)-BN3-2)))</f>
        <v>-1</v>
      </c>
      <c r="BP3" s="0" t="str">
        <f aca="false">IF(AND(ISERROR(FIND("$",BM3)),BN3&lt;0,$S3&gt;0), IF(INDEX($D$2:$D$100,$S3)="num","$"&amp;TRIM(SUBSTITUTE(BM3,",",INDEX($F$2:$F$100,$S3)&amp;","))&amp;INDEX($F$2:$F$100,$S3), IF(INDEX($D$2:$D$100,$S3)="excl","$"&amp;REPLACE(BM3,      IFERROR(FIND(CHAR(1),SUBSTITUTE(BM3,",",CHAR(1),INDEX($F$2:$F$100,$S3)-1)),1),      IFERROR(FIND(CHAR(1),SUBSTITUTE(BM3,",",CHAR(1),INDEX($F$2:$F$100,$S3))),99)-          IFERROR(FIND(CHAR(1),SUBSTITUTE(BM3,",",CHAR(1),INDEX($F$2:$F$100,$S3)-1)),0),""), IF(INDEX($D$2:$D$100,$S3)="repl","$"&amp;REPLACE(BM3,      IFERROR(FIND(CHAR(1),SUBSTITUTE(BM3,",",CHAR(1),INDEX($F$2:$F$100,$S3)-1))+1,1),      IFERROR(FIND(CHAR(1),SUBSTITUTE(BM3,",",CHAR(1),INDEX($F$2:$F$100,$S3))),99)-          IFERROR(FIND(CHAR(1),SUBSTITUTE(BM3,",",CHAR(1),INDEX($F$2:$F$100,$S3)-1)),0)-1,INDEX($G$2:$G$100,$S3)),BM3 ))), BM3)</f>
        <v>perno,pid,date,did</v>
      </c>
      <c r="BQ3" s="0" t="str">
        <f aca="false">IF(OR(BN3=-1,IFERROR(INDEX(BN$2:BN$100,BO3),999)&gt;=0),BP3, REPLACE(BP3,BN3,IFERROR(FIND(" ",BP3,BN3),999)-BN3,                   SUBSTITUTE(INDEX(BP$2:BP$100,BO3),"$","")                  ) )</f>
        <v>perno,pid,date,did</v>
      </c>
      <c r="BR3" s="0" t="n">
        <f aca="false">IFERROR(FIND("f_",LOWER(BQ3)),-1)</f>
        <v>-1</v>
      </c>
      <c r="BS3" s="0" t="n">
        <f aca="false">IF(BR3=-1,-1, VALUE(MID(BQ3,BR3+2, IFERROR(FIND(" ",BQ3,BR3),999)-BR3-2)))</f>
        <v>-1</v>
      </c>
      <c r="BT3" s="0" t="str">
        <f aca="false">IF(AND(ISERROR(FIND("$",BQ3)),BR3&lt;0,$S3&gt;0), IF(INDEX($D$2:$D$100,$S3)="num","$"&amp;TRIM(SUBSTITUTE(BQ3,",",INDEX($F$2:$F$100,$S3)&amp;","))&amp;INDEX($F$2:$F$100,$S3), IF(INDEX($D$2:$D$100,$S3)="excl","$"&amp;REPLACE(BQ3,      IFERROR(FIND(CHAR(1),SUBSTITUTE(BQ3,",",CHAR(1),INDEX($F$2:$F$100,$S3)-1)),1),      IFERROR(FIND(CHAR(1),SUBSTITUTE(BQ3,",",CHAR(1),INDEX($F$2:$F$100,$S3))),99)-          IFERROR(FIND(CHAR(1),SUBSTITUTE(BQ3,",",CHAR(1),INDEX($F$2:$F$100,$S3)-1)),0),""), IF(INDEX($D$2:$D$100,$S3)="repl","$"&amp;REPLACE(BQ3,      IFERROR(FIND(CHAR(1),SUBSTITUTE(BQ3,",",CHAR(1),INDEX($F$2:$F$100,$S3)-1))+1,1),      IFERROR(FIND(CHAR(1),SUBSTITUTE(BQ3,",",CHAR(1),INDEX($F$2:$F$100,$S3))),99)-          IFERROR(FIND(CHAR(1),SUBSTITUTE(BQ3,",",CHAR(1),INDEX($F$2:$F$100,$S3)-1)),0)-1,INDEX($G$2:$G$100,$S3)),BQ3 ))), BQ3)</f>
        <v>perno,pid,date,did</v>
      </c>
      <c r="BU3" s="0" t="str">
        <f aca="false">IF(OR(BR3=-1,IFERROR(INDEX(BR$2:BR$100,BS3),999)&gt;=0),BT3, REPLACE(BT3,BR3,IFERROR(FIND(" ",BT3,BR3),999)-BR3,                   SUBSTITUTE(INDEX(BT$2:BT$100,BS3),"$","")                  ) )</f>
        <v>perno,pid,date,did</v>
      </c>
      <c r="BV3" s="0" t="n">
        <f aca="false">IFERROR(FIND("f_",LOWER(BU3)),-1)</f>
        <v>-1</v>
      </c>
      <c r="BW3" s="0" t="n">
        <f aca="false">IF(BV3=-1,-1, VALUE(MID(BU3,BV3+2, IFERROR(FIND(" ",BU3,BV3),999)-BV3-2)))</f>
        <v>-1</v>
      </c>
      <c r="BX3" s="0" t="str">
        <f aca="false">IF(AND(ISERROR(FIND("$",BU3)),BV3&lt;0,$S3&gt;0), IF(INDEX($D$2:$D$100,$S3)="num","$"&amp;TRIM(SUBSTITUTE(BU3,",",INDEX($F$2:$F$100,$S3)&amp;","))&amp;INDEX($F$2:$F$100,$S3), IF(INDEX($D$2:$D$100,$S3)="excl","$"&amp;REPLACE(BU3,      IFERROR(FIND(CHAR(1),SUBSTITUTE(BU3,",",CHAR(1),INDEX($F$2:$F$100,$S3)-1)),1),      IFERROR(FIND(CHAR(1),SUBSTITUTE(BU3,",",CHAR(1),INDEX($F$2:$F$100,$S3))),99)-          IFERROR(FIND(CHAR(1),SUBSTITUTE(BU3,",",CHAR(1),INDEX($F$2:$F$100,$S3)-1)),0),""), IF(INDEX($D$2:$D$100,$S3)="repl","$"&amp;REPLACE(BU3,      IFERROR(FIND(CHAR(1),SUBSTITUTE(BU3,",",CHAR(1),INDEX($F$2:$F$100,$S3)-1))+1,1),      IFERROR(FIND(CHAR(1),SUBSTITUTE(BU3,",",CHAR(1),INDEX($F$2:$F$100,$S3))),99)-          IFERROR(FIND(CHAR(1),SUBSTITUTE(BU3,",",CHAR(1),INDEX($F$2:$F$100,$S3)-1)),0)-1,INDEX($G$2:$G$100,$S3)),BU3 ))), BU3)</f>
        <v>perno,pid,date,did</v>
      </c>
      <c r="BY3" s="0" t="str">
        <f aca="false">IF(OR(BV3=-1,IFERROR(INDEX(BV$2:BV$100,BW3),999)&gt;=0),BX3, REPLACE(BX3,BV3,IFERROR(FIND(" ",BX3,BV3),999)-BV3,                   SUBSTITUTE(INDEX(BX$2:BX$100,BW3),"$","")                  ) )</f>
        <v>perno,pid,date,did</v>
      </c>
      <c r="BZ3" s="0" t="n">
        <f aca="false">IFERROR(FIND("f_",LOWER(BY3)),-1)</f>
        <v>-1</v>
      </c>
      <c r="CA3" s="0" t="n">
        <f aca="false">IF(BZ3=-1,-1, VALUE(MID(BY3,BZ3+2, IFERROR(FIND(" ",BY3,BZ3),999)-BZ3-2)))</f>
        <v>-1</v>
      </c>
      <c r="CB3" s="0" t="str">
        <f aca="false">IF(AND(ISERROR(FIND("$",BY3)),BZ3&lt;0,$S3&gt;0), IF(INDEX($D$2:$D$100,$S3)="num","$"&amp;TRIM(SUBSTITUTE(BY3,",",INDEX($F$2:$F$100,$S3)&amp;","))&amp;INDEX($F$2:$F$100,$S3), IF(INDEX($D$2:$D$100,$S3)="excl","$"&amp;REPLACE(BY3,      IFERROR(FIND(CHAR(1),SUBSTITUTE(BY3,",",CHAR(1),INDEX($F$2:$F$100,$S3)-1)),1),      IFERROR(FIND(CHAR(1),SUBSTITUTE(BY3,",",CHAR(1),INDEX($F$2:$F$100,$S3))),99)-          IFERROR(FIND(CHAR(1),SUBSTITUTE(BY3,",",CHAR(1),INDEX($F$2:$F$100,$S3)-1)),0),""), IF(INDEX($D$2:$D$100,$S3)="repl","$"&amp;REPLACE(BY3,      IFERROR(FIND(CHAR(1),SUBSTITUTE(BY3,",",CHAR(1),INDEX($F$2:$F$100,$S3)-1))+1,1),      IFERROR(FIND(CHAR(1),SUBSTITUTE(BY3,",",CHAR(1),INDEX($F$2:$F$100,$S3))),99)-          IFERROR(FIND(CHAR(1),SUBSTITUTE(BY3,",",CHAR(1),INDEX($F$2:$F$100,$S3)-1)),0)-1,INDEX($G$2:$G$100,$S3)),BY3 ))), BY3)</f>
        <v>perno,pid,date,did</v>
      </c>
      <c r="CC3" s="0" t="str">
        <f aca="false">IF(OR(BZ3=-1,IFERROR(INDEX(BZ$2:BZ$100,CA3),999)&gt;=0),CB3, REPLACE(CB3,BZ3,IFERROR(FIND(" ",CB3,BZ3),999)-BZ3,                   SUBSTITUTE(INDEX(CB$2:CB$100,CA3),"$","")                  ) )</f>
        <v>perno,pid,date,did</v>
      </c>
      <c r="CD3" s="0" t="n">
        <f aca="false">IFERROR(FIND("f_",LOWER(CC3)),-1)</f>
        <v>-1</v>
      </c>
      <c r="CE3" s="0" t="n">
        <f aca="false">IF(CD3=-1,-1, VALUE(MID(CC3,CD3+2, IFERROR(FIND(" ",CC3,CD3),999)-CD3-2)))</f>
        <v>-1</v>
      </c>
      <c r="CF3" s="0" t="str">
        <f aca="false">IF(AND(ISERROR(FIND("$",CC3)),CD3&lt;0,$S3&gt;0), IF(INDEX($D$2:$D$100,$S3)="num","$"&amp;TRIM(SUBSTITUTE(CC3,",",INDEX($F$2:$F$100,$S3)&amp;","))&amp;INDEX($F$2:$F$100,$S3), IF(INDEX($D$2:$D$100,$S3)="excl","$"&amp;REPLACE(CC3,      IFERROR(FIND(CHAR(1),SUBSTITUTE(CC3,",",CHAR(1),INDEX($F$2:$F$100,$S3)-1)),1),      IFERROR(FIND(CHAR(1),SUBSTITUTE(CC3,",",CHAR(1),INDEX($F$2:$F$100,$S3))),99)-          IFERROR(FIND(CHAR(1),SUBSTITUTE(CC3,",",CHAR(1),INDEX($F$2:$F$100,$S3)-1)),0),""), IF(INDEX($D$2:$D$100,$S3)="repl","$"&amp;REPLACE(CC3,      IFERROR(FIND(CHAR(1),SUBSTITUTE(CC3,",",CHAR(1),INDEX($F$2:$F$100,$S3)-1))+1,1),      IFERROR(FIND(CHAR(1),SUBSTITUTE(CC3,",",CHAR(1),INDEX($F$2:$F$100,$S3))),99)-          IFERROR(FIND(CHAR(1),SUBSTITUTE(CC3,",",CHAR(1),INDEX($F$2:$F$100,$S3)-1)),0)-1,INDEX($G$2:$G$100,$S3)),CC3 ))), CC3)</f>
        <v>perno,pid,date,did</v>
      </c>
      <c r="CG3" s="0" t="str">
        <f aca="false">IF(OR(CD3=-1,IFERROR(INDEX(CD$2:CD$100,CE3),999)&gt;=0),CF3, REPLACE(CF3,CD3,IFERROR(FIND(" ",CF3,CD3),999)-CD3,                   SUBSTITUTE(INDEX(CF$2:CF$100,CE3),"$","")                  ) )</f>
        <v>perno,pid,date,did</v>
      </c>
      <c r="CH3" s="0" t="n">
        <f aca="false">IFERROR(FIND("f_",LOWER(CG3)),-1)</f>
        <v>-1</v>
      </c>
      <c r="CI3" s="0" t="n">
        <f aca="false">IF(CH3=-1,-1, VALUE(MID(CG3,CH3+2, IFERROR(FIND(" ",CG3,CH3),999)-CH3-2)))</f>
        <v>-1</v>
      </c>
      <c r="CJ3" s="0" t="str">
        <f aca="false">IF(AND(ISERROR(FIND("$",CG3)),CH3&lt;0,$S3&gt;0), IF(INDEX($D$2:$D$100,$S3)="num","$"&amp;TRIM(SUBSTITUTE(CG3,",",INDEX($F$2:$F$100,$S3)&amp;","))&amp;INDEX($F$2:$F$100,$S3), IF(INDEX($D$2:$D$100,$S3)="excl","$"&amp;REPLACE(CG3,      IFERROR(FIND(CHAR(1),SUBSTITUTE(CG3,",",CHAR(1),INDEX($F$2:$F$100,$S3)-1)),1),      IFERROR(FIND(CHAR(1),SUBSTITUTE(CG3,",",CHAR(1),INDEX($F$2:$F$100,$S3))),99)-          IFERROR(FIND(CHAR(1),SUBSTITUTE(CG3,",",CHAR(1),INDEX($F$2:$F$100,$S3)-1)),0),""), IF(INDEX($D$2:$D$100,$S3)="repl","$"&amp;REPLACE(CG3,      IFERROR(FIND(CHAR(1),SUBSTITUTE(CG3,",",CHAR(1),INDEX($F$2:$F$100,$S3)-1))+1,1),      IFERROR(FIND(CHAR(1),SUBSTITUTE(CG3,",",CHAR(1),INDEX($F$2:$F$100,$S3))),99)-          IFERROR(FIND(CHAR(1),SUBSTITUTE(CG3,",",CHAR(1),INDEX($F$2:$F$100,$S3)-1)),0)-1,INDEX($G$2:$G$100,$S3)),CG3 ))), CG3)</f>
        <v>perno,pid,date,did</v>
      </c>
      <c r="CK3" s="0" t="str">
        <f aca="false">IF(OR(CH3=-1,IFERROR(INDEX(CH$2:CH$100,CI3),999)&gt;=0),CJ3, REPLACE(CJ3,CH3,IFERROR(FIND(" ",CJ3,CH3),999)-CH3,                   SUBSTITUTE(INDEX(CJ$2:CJ$100,CI3),"$","")                  ) )</f>
        <v>perno,pid,date,did</v>
      </c>
      <c r="CL3" s="0" t="n">
        <f aca="false">IFERROR(FIND("f_",LOWER(CK3)),-1)</f>
        <v>-1</v>
      </c>
      <c r="CM3" s="0" t="n">
        <f aca="false">IF(CL3=-1,-1, VALUE(MID(CK3,CL3+2, IFERROR(FIND(" ",CK3,CL3),999)-CL3-2)))</f>
        <v>-1</v>
      </c>
      <c r="CN3" s="0" t="str">
        <f aca="false">IF(AND(ISERROR(FIND("$",CK3)),CL3&lt;0,$S3&gt;0), IF(INDEX($D$2:$D$100,$S3)="num","$"&amp;TRIM(SUBSTITUTE(CK3,",",INDEX($F$2:$F$100,$S3)&amp;","))&amp;INDEX($F$2:$F$100,$S3), IF(INDEX($D$2:$D$100,$S3)="excl","$"&amp;REPLACE(CK3,      IFERROR(FIND(CHAR(1),SUBSTITUTE(CK3,",",CHAR(1),INDEX($F$2:$F$100,$S3)-1)),1),      IFERROR(FIND(CHAR(1),SUBSTITUTE(CK3,",",CHAR(1),INDEX($F$2:$F$100,$S3))),99)-          IFERROR(FIND(CHAR(1),SUBSTITUTE(CK3,",",CHAR(1),INDEX($F$2:$F$100,$S3)-1)),0),""), IF(INDEX($D$2:$D$100,$S3)="repl","$"&amp;REPLACE(CK3,      IFERROR(FIND(CHAR(1),SUBSTITUTE(CK3,",",CHAR(1),INDEX($F$2:$F$100,$S3)-1))+1,1),      IFERROR(FIND(CHAR(1),SUBSTITUTE(CK3,",",CHAR(1),INDEX($F$2:$F$100,$S3))),99)-          IFERROR(FIND(CHAR(1),SUBSTITUTE(CK3,",",CHAR(1),INDEX($F$2:$F$100,$S3)-1)),0)-1,INDEX($G$2:$G$100,$S3)),CK3 ))), CK3)</f>
        <v>perno,pid,date,did</v>
      </c>
      <c r="CO3" s="0" t="str">
        <f aca="false">IF(OR(CL3=-1,IFERROR(INDEX(CL$2:CL$100,CM3),999)&gt;=0),CN3, REPLACE(CN3,CL3,IFERROR(FIND(" ",CN3,CL3),999)-CL3,                   SUBSTITUTE(INDEX(CN$2:CN$100,CM3),"$","")                  ) )</f>
        <v>perno,pid,date,did</v>
      </c>
      <c r="CP3" s="0" t="n">
        <f aca="false">IFERROR(FIND("f_",LOWER(CO3)),-1)</f>
        <v>-1</v>
      </c>
      <c r="CQ3" s="0" t="n">
        <f aca="false">IF(CP3=-1,-1, VALUE(MID(CO3,CP3+2, IFERROR(FIND(" ",CO3,CP3),999)-CP3-2)))</f>
        <v>-1</v>
      </c>
      <c r="CR3" s="0" t="str">
        <f aca="false">IF(AND(ISERROR(FIND("$",CO3)),CP3&lt;0,$S3&gt;0), IF(INDEX($D$2:$D$100,$S3)="num","$"&amp;TRIM(SUBSTITUTE(CO3,",",INDEX($F$2:$F$100,$S3)&amp;","))&amp;INDEX($F$2:$F$100,$S3), IF(INDEX($D$2:$D$100,$S3)="excl","$"&amp;REPLACE(CO3,      IFERROR(FIND(CHAR(1),SUBSTITUTE(CO3,",",CHAR(1),INDEX($F$2:$F$100,$S3)-1)),1),      IFERROR(FIND(CHAR(1),SUBSTITUTE(CO3,",",CHAR(1),INDEX($F$2:$F$100,$S3))),99)-          IFERROR(FIND(CHAR(1),SUBSTITUTE(CO3,",",CHAR(1),INDEX($F$2:$F$100,$S3)-1)),0),""), IF(INDEX($D$2:$D$100,$S3)="repl","$"&amp;REPLACE(CO3,      IFERROR(FIND(CHAR(1),SUBSTITUTE(CO3,",",CHAR(1),INDEX($F$2:$F$100,$S3)-1))+1,1),      IFERROR(FIND(CHAR(1),SUBSTITUTE(CO3,",",CHAR(1),INDEX($F$2:$F$100,$S3))),99)-          IFERROR(FIND(CHAR(1),SUBSTITUTE(CO3,",",CHAR(1),INDEX($F$2:$F$100,$S3)-1)),0)-1,INDEX($G$2:$G$100,$S3)),CO3 ))), CO3)</f>
        <v>perno,pid,date,did</v>
      </c>
      <c r="CS3" s="0" t="str">
        <f aca="false">IF(OR(CP3=-1,IFERROR(INDEX(CP$2:CP$100,CQ3),999)&gt;=0),CR3, REPLACE(CR3,CP3,IFERROR(FIND(" ",CR3,CP3),999)-CP3,                   SUBSTITUTE(INDEX(CR$2:CR$100,CQ3),"$","")                  ) )</f>
        <v>perno,pid,date,did</v>
      </c>
      <c r="CT3" s="0" t="n">
        <f aca="false">IFERROR(FIND("f_",LOWER(CS3)),-1)</f>
        <v>-1</v>
      </c>
      <c r="CU3" s="0" t="n">
        <f aca="false">IF(CT3=-1,-1, VALUE(MID(CS3,CT3+2, IFERROR(FIND(" ",CS3,CT3),999)-CT3-2)))</f>
        <v>-1</v>
      </c>
      <c r="CV3" s="0" t="str">
        <f aca="false">IF(AND(ISERROR(FIND("$",CS3)),CT3&lt;0,$S3&gt;0), IF(INDEX($D$2:$D$100,$S3)="num","$"&amp;TRIM(SUBSTITUTE(CS3,",",INDEX($F$2:$F$100,$S3)&amp;","))&amp;INDEX($F$2:$F$100,$S3), IF(INDEX($D$2:$D$100,$S3)="excl","$"&amp;REPLACE(CS3,      IFERROR(FIND(CHAR(1),SUBSTITUTE(CS3,",",CHAR(1),INDEX($F$2:$F$100,$S3)-1)),1),      IFERROR(FIND(CHAR(1),SUBSTITUTE(CS3,",",CHAR(1),INDEX($F$2:$F$100,$S3))),99)-          IFERROR(FIND(CHAR(1),SUBSTITUTE(CS3,",",CHAR(1),INDEX($F$2:$F$100,$S3)-1)),0),""), IF(INDEX($D$2:$D$100,$S3)="repl","$"&amp;REPLACE(CS3,      IFERROR(FIND(CHAR(1),SUBSTITUTE(CS3,",",CHAR(1),INDEX($F$2:$F$100,$S3)-1))+1,1),      IFERROR(FIND(CHAR(1),SUBSTITUTE(CS3,",",CHAR(1),INDEX($F$2:$F$100,$S3))),99)-          IFERROR(FIND(CHAR(1),SUBSTITUTE(CS3,",",CHAR(1),INDEX($F$2:$F$100,$S3)-1)),0)-1,INDEX($G$2:$G$100,$S3)),CS3 ))), CS3)</f>
        <v>perno,pid,date,did</v>
      </c>
      <c r="CW3" s="0" t="str">
        <f aca="false">IF(OR(CT3=-1,IFERROR(INDEX(CT$2:CT$100,CU3),999)&gt;=0),CV3, REPLACE(CV3,CT3,IFERROR(FIND(" ",CV3,CT3),999)-CT3,                   SUBSTITUTE(INDEX(CV$2:CV$100,CU3),"$","")                  ) )</f>
        <v>perno,pid,date,did</v>
      </c>
      <c r="CX3" s="0" t="n">
        <f aca="false">IFERROR(FIND("f_",LOWER(CW3)),-1)</f>
        <v>-1</v>
      </c>
      <c r="CY3" s="0" t="n">
        <f aca="false">IF(CX3=-1,-1, VALUE(MID(CW3,CX3+2, IFERROR(FIND(" ",CW3,CX3),999)-CX3-2)))</f>
        <v>-1</v>
      </c>
      <c r="CZ3" s="0" t="str">
        <f aca="false">IF(AND(ISERROR(FIND("$",CW3)),CX3&lt;0,$S3&gt;0), IF(INDEX($D$2:$D$100,$S3)="num","$"&amp;TRIM(SUBSTITUTE(CW3,",",INDEX($F$2:$F$100,$S3)&amp;","))&amp;INDEX($F$2:$F$100,$S3), IF(INDEX($D$2:$D$100,$S3)="excl","$"&amp;REPLACE(CW3,      IFERROR(FIND(CHAR(1),SUBSTITUTE(CW3,",",CHAR(1),INDEX($F$2:$F$100,$S3)-1)),1),      IFERROR(FIND(CHAR(1),SUBSTITUTE(CW3,",",CHAR(1),INDEX($F$2:$F$100,$S3))),99)-          IFERROR(FIND(CHAR(1),SUBSTITUTE(CW3,",",CHAR(1),INDEX($F$2:$F$100,$S3)-1)),0),""), IF(INDEX($D$2:$D$100,$S3)="repl","$"&amp;REPLACE(CW3,      IFERROR(FIND(CHAR(1),SUBSTITUTE(CW3,",",CHAR(1),INDEX($F$2:$F$100,$S3)-1))+1,1),      IFERROR(FIND(CHAR(1),SUBSTITUTE(CW3,",",CHAR(1),INDEX($F$2:$F$100,$S3))),99)-          IFERROR(FIND(CHAR(1),SUBSTITUTE(CW3,",",CHAR(1),INDEX($F$2:$F$100,$S3)-1)),0)-1,INDEX($G$2:$G$100,$S3)),CW3 ))), CW3)</f>
        <v>perno,pid,date,did</v>
      </c>
      <c r="DA3" s="0" t="str">
        <f aca="false">IF(OR(CX3=-1,IFERROR(INDEX(CX$2:CX$100,CY3),999)&gt;=0),CZ3, REPLACE(CZ3,CX3,IFERROR(FIND(" ",CZ3,CX3),999)-CX3,                   SUBSTITUTE(INDEX(CZ$2:CZ$100,CY3),"$","")                  ) )</f>
        <v>perno,pid,date,did</v>
      </c>
    </row>
    <row r="4" customFormat="false" ht="13.8" hidden="false" customHeight="false" outlineLevel="0" collapsed="false">
      <c r="A4" s="0" t="s">
        <v>19</v>
      </c>
      <c r="D4" s="1" t="s">
        <v>94</v>
      </c>
      <c r="E4" s="0" t="s">
        <v>20</v>
      </c>
      <c r="J4" s="0" t="n">
        <f aca="false">J3+1</f>
        <v>3</v>
      </c>
      <c r="L4" s="0" t="str">
        <f aca="false">DA4</f>
        <v>perno,dname,ntimes,dosage,ndays</v>
      </c>
      <c r="O4" s="0" t="str">
        <f aca="false">IF(D4="cols", VLOOKUP(E4,$A$5:$B$20,2,0), NA())</f>
        <v>perno,dname,ntimes,dosage,ndays</v>
      </c>
      <c r="P4" s="0" t="str">
        <f aca="false">IFERROR(O4,VLOOKUP($D4,Relcols!$A:$E,5,0))</f>
        <v>perno,dname,ntimes,dosage,ndays</v>
      </c>
      <c r="Q4" s="0" t="str">
        <f aca="false">SUBSTITUTE(SUBSTITUTE(SUBSTITUTE(SUBSTITUTE(P4,"parm1",E4),"parm2",F4),"parm3",G4),"parm4",H4)</f>
        <v>perno,dname,ntimes,dosage,ndays</v>
      </c>
      <c r="R4" s="0" t="str">
        <f aca="false">IFERROR(VLOOKUP(ROW($A3),$J$2:$Q$100,COLUMN(Q3)-COLUMN(J3)+1,0),"")</f>
        <v>perno,dname,ntimes,dosage,ndays</v>
      </c>
      <c r="S4" s="0" t="n">
        <f aca="false">IFERROR(MATCH(ROW(A3),$J$2:$J$100,0),0)</f>
        <v>3</v>
      </c>
      <c r="U4" s="0" t="str">
        <f aca="false">R4</f>
        <v>perno,dname,ntimes,dosage,ndays</v>
      </c>
      <c r="V4" s="0" t="n">
        <f aca="false">IFERROR(FIND("f_",LOWER(U4)),-1)</f>
        <v>-1</v>
      </c>
      <c r="W4" s="0" t="n">
        <f aca="false">IF(V4=-1,-1, VALUE(MID(U4,V4+2, IFERROR(FIND(" ",U4,V4),999)-V4-2)))</f>
        <v>-1</v>
      </c>
      <c r="X4" s="0" t="str">
        <f aca="false">IF(AND(ISERROR(FIND("$",U4)),V4&lt;0,$S4&gt;0), IF(INDEX($D$2:$D$100,$S4)="num","$"&amp;TRIM(SUBSTITUTE(U4,",",INDEX($F$2:$F$100,$S4)&amp;","))&amp;INDEX($F$2:$F$100,$S4), IF(INDEX($D$2:$D$100,$S4)="excl","$"&amp;REPLACE(U4,      IFERROR(FIND(CHAR(1),SUBSTITUTE(U4,",",CHAR(1),INDEX($F$2:$F$100,$S4)-1)),1),      IFERROR(FIND(CHAR(1),SUBSTITUTE(U4,",",CHAR(1),INDEX($F$2:$F$100,$S4))),99)-          IFERROR(FIND(CHAR(1),SUBSTITUTE(U4,",",CHAR(1),INDEX($F$2:$F$100,$S4)-1)),0),""), IF(INDEX($D$2:$D$100,$S4)="repl","$"&amp;REPLACE(U4,      IFERROR(FIND(CHAR(1),SUBSTITUTE(U4,",",CHAR(1),INDEX($F$2:$F$100,$S4)-1))+1,1),      IFERROR(FIND(CHAR(1),SUBSTITUTE(U4,",",CHAR(1),INDEX($F$2:$F$100,$S4))),99)-          IFERROR(FIND(CHAR(1),SUBSTITUTE(U4,",",CHAR(1),INDEX($F$2:$F$100,$S4)-1)),0)-1,INDEX($G$2:$G$100,$S4)),U4 ))), U4)</f>
        <v>perno,dname,ntimes,dosage,ndays</v>
      </c>
      <c r="Y4" s="0" t="str">
        <f aca="false">IF(OR(V4=-1,IFERROR(INDEX(V$2:V$100,W4),999)&gt;=0),X4, REPLACE(X4,V4,IFERROR(FIND(" ",X4,V4),999)-V4,                   SUBSTITUTE(INDEX(X$2:X$100,W4),"$","")                  ) )</f>
        <v>perno,dname,ntimes,dosage,ndays</v>
      </c>
      <c r="Z4" s="0" t="n">
        <f aca="false">IFERROR(FIND("f_",LOWER(Y4)),-1)</f>
        <v>-1</v>
      </c>
      <c r="AA4" s="0" t="n">
        <f aca="false">IF(Z4=-1,-1, VALUE(MID(Y4,Z4+2, IFERROR(FIND(" ",Y4,Z4),999)-Z4-2)))</f>
        <v>-1</v>
      </c>
      <c r="AB4" s="0" t="str">
        <f aca="false">IF(AND(ISERROR(FIND("$",Y4)),Z4&lt;0,$S4&gt;0), IF(INDEX($D$2:$D$100,$S4)="num","$"&amp;TRIM(SUBSTITUTE(Y4,",",INDEX($F$2:$F$100,$S4)&amp;","))&amp;INDEX($F$2:$F$100,$S4), IF(INDEX($D$2:$D$100,$S4)="excl","$"&amp;REPLACE(Y4,      IFERROR(FIND(CHAR(1),SUBSTITUTE(Y4,",",CHAR(1),INDEX($F$2:$F$100,$S4)-1)),1),      IFERROR(FIND(CHAR(1),SUBSTITUTE(Y4,",",CHAR(1),INDEX($F$2:$F$100,$S4))),99)-          IFERROR(FIND(CHAR(1),SUBSTITUTE(Y4,",",CHAR(1),INDEX($F$2:$F$100,$S4)-1)),0),""), IF(INDEX($D$2:$D$100,$S4)="repl","$"&amp;REPLACE(Y4,      IFERROR(FIND(CHAR(1),SUBSTITUTE(Y4,",",CHAR(1),INDEX($F$2:$F$100,$S4)-1))+1,1),      IFERROR(FIND(CHAR(1),SUBSTITUTE(Y4,",",CHAR(1),INDEX($F$2:$F$100,$S4))),99)-          IFERROR(FIND(CHAR(1),SUBSTITUTE(Y4,",",CHAR(1),INDEX($F$2:$F$100,$S4)-1)),0)-1,INDEX($G$2:$G$100,$S4)),Y4 ))), Y4)</f>
        <v>perno,dname,ntimes,dosage,ndays</v>
      </c>
      <c r="AC4" s="0" t="str">
        <f aca="false">IF(OR(Z4=-1,IFERROR(INDEX(Z$2:Z$100,AA4),999)&gt;=0),AB4, REPLACE(AB4,Z4,IFERROR(FIND(" ",AB4,Z4),999)-Z4,                   SUBSTITUTE(INDEX(AB$2:AB$100,AA4),"$","")                  ) )</f>
        <v>perno,dname,ntimes,dosage,ndays</v>
      </c>
      <c r="AD4" s="0" t="n">
        <f aca="false">IFERROR(FIND("f_",LOWER(AC4)),-1)</f>
        <v>-1</v>
      </c>
      <c r="AE4" s="0" t="n">
        <f aca="false">IF(AD4=-1,-1, VALUE(MID(AC4,AD4+2, IFERROR(FIND(" ",AC4,AD4),999)-AD4-2)))</f>
        <v>-1</v>
      </c>
      <c r="AF4" s="0" t="str">
        <f aca="false">IF(AND(ISERROR(FIND("$",AC4)),AD4&lt;0,$S4&gt;0), IF(INDEX($D$2:$D$100,$S4)="num","$"&amp;TRIM(SUBSTITUTE(AC4,",",INDEX($F$2:$F$100,$S4)&amp;","))&amp;INDEX($F$2:$F$100,$S4), IF(INDEX($D$2:$D$100,$S4)="excl","$"&amp;REPLACE(AC4,      IFERROR(FIND(CHAR(1),SUBSTITUTE(AC4,",",CHAR(1),INDEX($F$2:$F$100,$S4)-1)),1),      IFERROR(FIND(CHAR(1),SUBSTITUTE(AC4,",",CHAR(1),INDEX($F$2:$F$100,$S4))),99)-          IFERROR(FIND(CHAR(1),SUBSTITUTE(AC4,",",CHAR(1),INDEX($F$2:$F$100,$S4)-1)),0),""), IF(INDEX($D$2:$D$100,$S4)="repl","$"&amp;REPLACE(AC4,      IFERROR(FIND(CHAR(1),SUBSTITUTE(AC4,",",CHAR(1),INDEX($F$2:$F$100,$S4)-1))+1,1),      IFERROR(FIND(CHAR(1),SUBSTITUTE(AC4,",",CHAR(1),INDEX($F$2:$F$100,$S4))),99)-          IFERROR(FIND(CHAR(1),SUBSTITUTE(AC4,",",CHAR(1),INDEX($F$2:$F$100,$S4)-1)),0)-1,INDEX($G$2:$G$100,$S4)),AC4 ))), AC4)</f>
        <v>perno,dname,ntimes,dosage,ndays</v>
      </c>
      <c r="AG4" s="0" t="str">
        <f aca="false">IF(OR(AD4=-1,IFERROR(INDEX(AD$2:AD$100,AE4),999)&gt;=0),AF4, REPLACE(AF4,AD4,IFERROR(FIND(" ",AF4,AD4),999)-AD4,                   SUBSTITUTE(INDEX(AF$2:AF$100,AE4),"$","")                  ) )</f>
        <v>perno,dname,ntimes,dosage,ndays</v>
      </c>
      <c r="AH4" s="0" t="n">
        <f aca="false">IFERROR(FIND("f_",LOWER(AG4)),-1)</f>
        <v>-1</v>
      </c>
      <c r="AI4" s="0" t="n">
        <f aca="false">IF(AH4=-1,-1, VALUE(MID(AG4,AH4+2, IFERROR(FIND(" ",AG4,AH4),999)-AH4-2)))</f>
        <v>-1</v>
      </c>
      <c r="AJ4" s="0" t="str">
        <f aca="false">IF(AND(ISERROR(FIND("$",AG4)),AH4&lt;0,$S4&gt;0), IF(INDEX($D$2:$D$100,$S4)="num","$"&amp;TRIM(SUBSTITUTE(AG4,",",INDEX($F$2:$F$100,$S4)&amp;","))&amp;INDEX($F$2:$F$100,$S4), IF(INDEX($D$2:$D$100,$S4)="excl","$"&amp;REPLACE(AG4,      IFERROR(FIND(CHAR(1),SUBSTITUTE(AG4,",",CHAR(1),INDEX($F$2:$F$100,$S4)-1)),1),      IFERROR(FIND(CHAR(1),SUBSTITUTE(AG4,",",CHAR(1),INDEX($F$2:$F$100,$S4))),99)-          IFERROR(FIND(CHAR(1),SUBSTITUTE(AG4,",",CHAR(1),INDEX($F$2:$F$100,$S4)-1)),0),""), IF(INDEX($D$2:$D$100,$S4)="repl","$"&amp;REPLACE(AG4,      IFERROR(FIND(CHAR(1),SUBSTITUTE(AG4,",",CHAR(1),INDEX($F$2:$F$100,$S4)-1))+1,1),      IFERROR(FIND(CHAR(1),SUBSTITUTE(AG4,",",CHAR(1),INDEX($F$2:$F$100,$S4))),99)-          IFERROR(FIND(CHAR(1),SUBSTITUTE(AG4,",",CHAR(1),INDEX($F$2:$F$100,$S4)-1)),0)-1,INDEX($G$2:$G$100,$S4)),AG4 ))), AG4)</f>
        <v>perno,dname,ntimes,dosage,ndays</v>
      </c>
      <c r="AK4" s="0" t="str">
        <f aca="false">IF(OR(AH4=-1,IFERROR(INDEX(AH$2:AH$100,AI4),999)&gt;=0),AJ4, REPLACE(AJ4,AH4,IFERROR(FIND(" ",AJ4,AH4),999)-AH4,                   SUBSTITUTE(INDEX(AJ$2:AJ$100,AI4),"$","")                  ) )</f>
        <v>perno,dname,ntimes,dosage,ndays</v>
      </c>
      <c r="AL4" s="0" t="n">
        <f aca="false">IFERROR(FIND("f_",LOWER(AK4)),-1)</f>
        <v>-1</v>
      </c>
      <c r="AM4" s="0" t="n">
        <f aca="false">IF(AL4=-1,-1, VALUE(MID(AK4,AL4+2, IFERROR(FIND(" ",AK4,AL4),999)-AL4-2)))</f>
        <v>-1</v>
      </c>
      <c r="AN4" s="0" t="str">
        <f aca="false">IF(AND(ISERROR(FIND("$",AK4)),AL4&lt;0,$S4&gt;0), IF(INDEX($D$2:$D$100,$S4)="num","$"&amp;TRIM(SUBSTITUTE(AK4,",",INDEX($F$2:$F$100,$S4)&amp;","))&amp;INDEX($F$2:$F$100,$S4), IF(INDEX($D$2:$D$100,$S4)="excl","$"&amp;REPLACE(AK4,      IFERROR(FIND(CHAR(1),SUBSTITUTE(AK4,",",CHAR(1),INDEX($F$2:$F$100,$S4)-1)),1),      IFERROR(FIND(CHAR(1),SUBSTITUTE(AK4,",",CHAR(1),INDEX($F$2:$F$100,$S4))),99)-          IFERROR(FIND(CHAR(1),SUBSTITUTE(AK4,",",CHAR(1),INDEX($F$2:$F$100,$S4)-1)),0),""), IF(INDEX($D$2:$D$100,$S4)="repl","$"&amp;REPLACE(AK4,      IFERROR(FIND(CHAR(1),SUBSTITUTE(AK4,",",CHAR(1),INDEX($F$2:$F$100,$S4)-1))+1,1),      IFERROR(FIND(CHAR(1),SUBSTITUTE(AK4,",",CHAR(1),INDEX($F$2:$F$100,$S4))),99)-          IFERROR(FIND(CHAR(1),SUBSTITUTE(AK4,",",CHAR(1),INDEX($F$2:$F$100,$S4)-1)),0)-1,INDEX($G$2:$G$100,$S4)),AK4 ))), AK4)</f>
        <v>perno,dname,ntimes,dosage,ndays</v>
      </c>
      <c r="AO4" s="0" t="str">
        <f aca="false">IF(OR(AL4=-1,IFERROR(INDEX(AL$2:AL$100,AM4),999)&gt;=0),AN4, REPLACE(AN4,AL4,IFERROR(FIND(" ",AN4,AL4),999)-AL4,                   SUBSTITUTE(INDEX(AN$2:AN$100,AM4),"$","")                  ) )</f>
        <v>perno,dname,ntimes,dosage,ndays</v>
      </c>
      <c r="AP4" s="0" t="n">
        <f aca="false">IFERROR(FIND("f_",LOWER(AO4)),-1)</f>
        <v>-1</v>
      </c>
      <c r="AQ4" s="0" t="n">
        <f aca="false">IF(AP4=-1,-1, VALUE(MID(AO4,AP4+2, IFERROR(FIND(" ",AO4,AP4),999)-AP4-2)))</f>
        <v>-1</v>
      </c>
      <c r="AR4" s="0" t="str">
        <f aca="false">IF(AND(ISERROR(FIND("$",AO4)),AP4&lt;0,$S4&gt;0), IF(INDEX($D$2:$D$100,$S4)="num","$"&amp;TRIM(SUBSTITUTE(AO4,",",INDEX($F$2:$F$100,$S4)&amp;","))&amp;INDEX($F$2:$F$100,$S4), IF(INDEX($D$2:$D$100,$S4)="excl","$"&amp;REPLACE(AO4,      IFERROR(FIND(CHAR(1),SUBSTITUTE(AO4,",",CHAR(1),INDEX($F$2:$F$100,$S4)-1)),1),      IFERROR(FIND(CHAR(1),SUBSTITUTE(AO4,",",CHAR(1),INDEX($F$2:$F$100,$S4))),99)-          IFERROR(FIND(CHAR(1),SUBSTITUTE(AO4,",",CHAR(1),INDEX($F$2:$F$100,$S4)-1)),0),""), IF(INDEX($D$2:$D$100,$S4)="repl","$"&amp;REPLACE(AO4,      IFERROR(FIND(CHAR(1),SUBSTITUTE(AO4,",",CHAR(1),INDEX($F$2:$F$100,$S4)-1))+1,1),      IFERROR(FIND(CHAR(1),SUBSTITUTE(AO4,",",CHAR(1),INDEX($F$2:$F$100,$S4))),99)-          IFERROR(FIND(CHAR(1),SUBSTITUTE(AO4,",",CHAR(1),INDEX($F$2:$F$100,$S4)-1)),0)-1,INDEX($G$2:$G$100,$S4)),AO4 ))), AO4)</f>
        <v>perno,dname,ntimes,dosage,ndays</v>
      </c>
      <c r="AS4" s="0" t="str">
        <f aca="false">IF(OR(AP4=-1,IFERROR(INDEX(AP$2:AP$100,AQ4),999)&gt;=0),AR4, REPLACE(AR4,AP4,IFERROR(FIND(" ",AR4,AP4),999)-AP4,                   SUBSTITUTE(INDEX(AR$2:AR$100,AQ4),"$","")                  ) )</f>
        <v>perno,dname,ntimes,dosage,ndays</v>
      </c>
      <c r="AT4" s="0" t="n">
        <f aca="false">IFERROR(FIND("f_",LOWER(AS4)),-1)</f>
        <v>-1</v>
      </c>
      <c r="AU4" s="0" t="n">
        <f aca="false">IF(AT4=-1,-1, VALUE(MID(AS4,AT4+2, IFERROR(FIND(" ",AS4,AT4),999)-AT4-2)))</f>
        <v>-1</v>
      </c>
      <c r="AV4" s="0" t="str">
        <f aca="false">IF(AND(ISERROR(FIND("$",AS4)),AT4&lt;0,$S4&gt;0), IF(INDEX($D$2:$D$100,$S4)="num","$"&amp;TRIM(SUBSTITUTE(AS4,",",INDEX($F$2:$F$100,$S4)&amp;","))&amp;INDEX($F$2:$F$100,$S4), IF(INDEX($D$2:$D$100,$S4)="excl","$"&amp;REPLACE(AS4,      IFERROR(FIND(CHAR(1),SUBSTITUTE(AS4,",",CHAR(1),INDEX($F$2:$F$100,$S4)-1)),1),      IFERROR(FIND(CHAR(1),SUBSTITUTE(AS4,",",CHAR(1),INDEX($F$2:$F$100,$S4))),99)-          IFERROR(FIND(CHAR(1),SUBSTITUTE(AS4,",",CHAR(1),INDEX($F$2:$F$100,$S4)-1)),0),""), IF(INDEX($D$2:$D$100,$S4)="repl","$"&amp;REPLACE(AS4,      IFERROR(FIND(CHAR(1),SUBSTITUTE(AS4,",",CHAR(1),INDEX($F$2:$F$100,$S4)-1))+1,1),      IFERROR(FIND(CHAR(1),SUBSTITUTE(AS4,",",CHAR(1),INDEX($F$2:$F$100,$S4))),99)-          IFERROR(FIND(CHAR(1),SUBSTITUTE(AS4,",",CHAR(1),INDEX($F$2:$F$100,$S4)-1)),0)-1,INDEX($G$2:$G$100,$S4)),AS4 ))), AS4)</f>
        <v>perno,dname,ntimes,dosage,ndays</v>
      </c>
      <c r="AW4" s="0" t="str">
        <f aca="false">IF(OR(AT4=-1,IFERROR(INDEX(AT$2:AT$100,AU4),999)&gt;=0),AV4, REPLACE(AV4,AT4,IFERROR(FIND(" ",AV4,AT4),999)-AT4,                   SUBSTITUTE(INDEX(AV$2:AV$100,AU4),"$","")                  ) )</f>
        <v>perno,dname,ntimes,dosage,ndays</v>
      </c>
      <c r="AX4" s="0" t="n">
        <f aca="false">IFERROR(FIND("f_",LOWER(AW4)),-1)</f>
        <v>-1</v>
      </c>
      <c r="AY4" s="0" t="n">
        <f aca="false">IF(AX4=-1,-1, VALUE(MID(AW4,AX4+2, IFERROR(FIND(" ",AW4,AX4),999)-AX4-2)))</f>
        <v>-1</v>
      </c>
      <c r="AZ4" s="0" t="str">
        <f aca="false">IF(AND(ISERROR(FIND("$",AW4)),AX4&lt;0,$S4&gt;0), IF(INDEX($D$2:$D$100,$S4)="num","$"&amp;TRIM(SUBSTITUTE(AW4,",",INDEX($F$2:$F$100,$S4)&amp;","))&amp;INDEX($F$2:$F$100,$S4), IF(INDEX($D$2:$D$100,$S4)="excl","$"&amp;REPLACE(AW4,      IFERROR(FIND(CHAR(1),SUBSTITUTE(AW4,",",CHAR(1),INDEX($F$2:$F$100,$S4)-1)),1),      IFERROR(FIND(CHAR(1),SUBSTITUTE(AW4,",",CHAR(1),INDEX($F$2:$F$100,$S4))),99)-          IFERROR(FIND(CHAR(1),SUBSTITUTE(AW4,",",CHAR(1),INDEX($F$2:$F$100,$S4)-1)),0),""), IF(INDEX($D$2:$D$100,$S4)="repl","$"&amp;REPLACE(AW4,      IFERROR(FIND(CHAR(1),SUBSTITUTE(AW4,",",CHAR(1),INDEX($F$2:$F$100,$S4)-1))+1,1),      IFERROR(FIND(CHAR(1),SUBSTITUTE(AW4,",",CHAR(1),INDEX($F$2:$F$100,$S4))),99)-          IFERROR(FIND(CHAR(1),SUBSTITUTE(AW4,",",CHAR(1),INDEX($F$2:$F$100,$S4)-1)),0)-1,INDEX($G$2:$G$100,$S4)),AW4 ))), AW4)</f>
        <v>perno,dname,ntimes,dosage,ndays</v>
      </c>
      <c r="BA4" s="0" t="str">
        <f aca="false">IF(OR(AX4=-1,IFERROR(INDEX(AX$2:AX$100,AY4),999)&gt;=0),AZ4, REPLACE(AZ4,AX4,IFERROR(FIND(" ",AZ4,AX4),999)-AX4,                   SUBSTITUTE(INDEX(AZ$2:AZ$100,AY4),"$","")                  ) )</f>
        <v>perno,dname,ntimes,dosage,ndays</v>
      </c>
      <c r="BB4" s="0" t="n">
        <f aca="false">IFERROR(FIND("f_",LOWER(BA4)),-1)</f>
        <v>-1</v>
      </c>
      <c r="BC4" s="0" t="n">
        <f aca="false">IF(BB4=-1,-1, VALUE(MID(BA4,BB4+2, IFERROR(FIND(" ",BA4,BB4),999)-BB4-2)))</f>
        <v>-1</v>
      </c>
      <c r="BD4" s="0" t="str">
        <f aca="false">IF(AND(ISERROR(FIND("$",BA4)),BB4&lt;0,$S4&gt;0), IF(INDEX($D$2:$D$100,$S4)="num","$"&amp;TRIM(SUBSTITUTE(BA4,",",INDEX($F$2:$F$100,$S4)&amp;","))&amp;INDEX($F$2:$F$100,$S4), IF(INDEX($D$2:$D$100,$S4)="excl","$"&amp;REPLACE(BA4,      IFERROR(FIND(CHAR(1),SUBSTITUTE(BA4,",",CHAR(1),INDEX($F$2:$F$100,$S4)-1)),1),      IFERROR(FIND(CHAR(1),SUBSTITUTE(BA4,",",CHAR(1),INDEX($F$2:$F$100,$S4))),99)-          IFERROR(FIND(CHAR(1),SUBSTITUTE(BA4,",",CHAR(1),INDEX($F$2:$F$100,$S4)-1)),0),""), IF(INDEX($D$2:$D$100,$S4)="repl","$"&amp;REPLACE(BA4,      IFERROR(FIND(CHAR(1),SUBSTITUTE(BA4,",",CHAR(1),INDEX($F$2:$F$100,$S4)-1))+1,1),      IFERROR(FIND(CHAR(1),SUBSTITUTE(BA4,",",CHAR(1),INDEX($F$2:$F$100,$S4))),99)-          IFERROR(FIND(CHAR(1),SUBSTITUTE(BA4,",",CHAR(1),INDEX($F$2:$F$100,$S4)-1)),0)-1,INDEX($G$2:$G$100,$S4)),BA4 ))), BA4)</f>
        <v>perno,dname,ntimes,dosage,ndays</v>
      </c>
      <c r="BE4" s="0" t="str">
        <f aca="false">IF(OR(BB4=-1,IFERROR(INDEX(BB$2:BB$100,BC4),999)&gt;=0),BD4, REPLACE(BD4,BB4,IFERROR(FIND(" ",BD4,BB4),999)-BB4,                   SUBSTITUTE(INDEX(BD$2:BD$100,BC4),"$","")                  ) )</f>
        <v>perno,dname,ntimes,dosage,ndays</v>
      </c>
      <c r="BF4" s="0" t="n">
        <f aca="false">IFERROR(FIND("f_",LOWER(BE4)),-1)</f>
        <v>-1</v>
      </c>
      <c r="BG4" s="0" t="n">
        <f aca="false">IF(BF4=-1,-1, VALUE(MID(BE4,BF4+2, IFERROR(FIND(" ",BE4,BF4),999)-BF4-2)))</f>
        <v>-1</v>
      </c>
      <c r="BH4" s="0" t="str">
        <f aca="false">IF(AND(ISERROR(FIND("$",BE4)),BF4&lt;0,$S4&gt;0), IF(INDEX($D$2:$D$100,$S4)="num","$"&amp;TRIM(SUBSTITUTE(BE4,",",INDEX($F$2:$F$100,$S4)&amp;","))&amp;INDEX($F$2:$F$100,$S4), IF(INDEX($D$2:$D$100,$S4)="excl","$"&amp;REPLACE(BE4,      IFERROR(FIND(CHAR(1),SUBSTITUTE(BE4,",",CHAR(1),INDEX($F$2:$F$100,$S4)-1)),1),      IFERROR(FIND(CHAR(1),SUBSTITUTE(BE4,",",CHAR(1),INDEX($F$2:$F$100,$S4))),99)-          IFERROR(FIND(CHAR(1),SUBSTITUTE(BE4,",",CHAR(1),INDEX($F$2:$F$100,$S4)-1)),0),""), IF(INDEX($D$2:$D$100,$S4)="repl","$"&amp;REPLACE(BE4,      IFERROR(FIND(CHAR(1),SUBSTITUTE(BE4,",",CHAR(1),INDEX($F$2:$F$100,$S4)-1))+1,1),      IFERROR(FIND(CHAR(1),SUBSTITUTE(BE4,",",CHAR(1),INDEX($F$2:$F$100,$S4))),99)-          IFERROR(FIND(CHAR(1),SUBSTITUTE(BE4,",",CHAR(1),INDEX($F$2:$F$100,$S4)-1)),0)-1,INDEX($G$2:$G$100,$S4)),BE4 ))), BE4)</f>
        <v>perno,dname,ntimes,dosage,ndays</v>
      </c>
      <c r="BI4" s="0" t="str">
        <f aca="false">IF(OR(BF4=-1,IFERROR(INDEX(BF$2:BF$100,BG4),999)&gt;=0),BH4, REPLACE(BH4,BF4,IFERROR(FIND(" ",BH4,BF4),999)-BF4,                   SUBSTITUTE(INDEX(BH$2:BH$100,BG4),"$","")                  ) )</f>
        <v>perno,dname,ntimes,dosage,ndays</v>
      </c>
      <c r="BJ4" s="0" t="n">
        <f aca="false">IFERROR(FIND("f_",LOWER(BI4)),-1)</f>
        <v>-1</v>
      </c>
      <c r="BK4" s="0" t="n">
        <f aca="false">IF(BJ4=-1,-1, VALUE(MID(BI4,BJ4+2, IFERROR(FIND(" ",BI4,BJ4),999)-BJ4-2)))</f>
        <v>-1</v>
      </c>
      <c r="BL4" s="0" t="str">
        <f aca="false">IF(AND(ISERROR(FIND("$",BI4)),BJ4&lt;0,$S4&gt;0), IF(INDEX($D$2:$D$100,$S4)="num","$"&amp;TRIM(SUBSTITUTE(BI4,",",INDEX($F$2:$F$100,$S4)&amp;","))&amp;INDEX($F$2:$F$100,$S4), IF(INDEX($D$2:$D$100,$S4)="excl","$"&amp;REPLACE(BI4,      IFERROR(FIND(CHAR(1),SUBSTITUTE(BI4,",",CHAR(1),INDEX($F$2:$F$100,$S4)-1)),1),      IFERROR(FIND(CHAR(1),SUBSTITUTE(BI4,",",CHAR(1),INDEX($F$2:$F$100,$S4))),99)-          IFERROR(FIND(CHAR(1),SUBSTITUTE(BI4,",",CHAR(1),INDEX($F$2:$F$100,$S4)-1)),0),""), IF(INDEX($D$2:$D$100,$S4)="repl","$"&amp;REPLACE(BI4,      IFERROR(FIND(CHAR(1),SUBSTITUTE(BI4,",",CHAR(1),INDEX($F$2:$F$100,$S4)-1))+1,1),      IFERROR(FIND(CHAR(1),SUBSTITUTE(BI4,",",CHAR(1),INDEX($F$2:$F$100,$S4))),99)-          IFERROR(FIND(CHAR(1),SUBSTITUTE(BI4,",",CHAR(1),INDEX($F$2:$F$100,$S4)-1)),0)-1,INDEX($G$2:$G$100,$S4)),BI4 ))), BI4)</f>
        <v>perno,dname,ntimes,dosage,ndays</v>
      </c>
      <c r="BM4" s="0" t="str">
        <f aca="false">IF(OR(BJ4=-1,IFERROR(INDEX(BJ$2:BJ$100,BK4),999)&gt;=0),BL4, REPLACE(BL4,BJ4,IFERROR(FIND(" ",BL4,BJ4),999)-BJ4,                   SUBSTITUTE(INDEX(BL$2:BL$100,BK4),"$","")                  ) )</f>
        <v>perno,dname,ntimes,dosage,ndays</v>
      </c>
      <c r="BN4" s="0" t="n">
        <f aca="false">IFERROR(FIND("f_",LOWER(BM4)),-1)</f>
        <v>-1</v>
      </c>
      <c r="BO4" s="0" t="n">
        <f aca="false">IF(BN4=-1,-1, VALUE(MID(BM4,BN4+2, IFERROR(FIND(" ",BM4,BN4),999)-BN4-2)))</f>
        <v>-1</v>
      </c>
      <c r="BP4" s="0" t="str">
        <f aca="false">IF(AND(ISERROR(FIND("$",BM4)),BN4&lt;0,$S4&gt;0), IF(INDEX($D$2:$D$100,$S4)="num","$"&amp;TRIM(SUBSTITUTE(BM4,",",INDEX($F$2:$F$100,$S4)&amp;","))&amp;INDEX($F$2:$F$100,$S4), IF(INDEX($D$2:$D$100,$S4)="excl","$"&amp;REPLACE(BM4,      IFERROR(FIND(CHAR(1),SUBSTITUTE(BM4,",",CHAR(1),INDEX($F$2:$F$100,$S4)-1)),1),      IFERROR(FIND(CHAR(1),SUBSTITUTE(BM4,",",CHAR(1),INDEX($F$2:$F$100,$S4))),99)-          IFERROR(FIND(CHAR(1),SUBSTITUTE(BM4,",",CHAR(1),INDEX($F$2:$F$100,$S4)-1)),0),""), IF(INDEX($D$2:$D$100,$S4)="repl","$"&amp;REPLACE(BM4,      IFERROR(FIND(CHAR(1),SUBSTITUTE(BM4,",",CHAR(1),INDEX($F$2:$F$100,$S4)-1))+1,1),      IFERROR(FIND(CHAR(1),SUBSTITUTE(BM4,",",CHAR(1),INDEX($F$2:$F$100,$S4))),99)-          IFERROR(FIND(CHAR(1),SUBSTITUTE(BM4,",",CHAR(1),INDEX($F$2:$F$100,$S4)-1)),0)-1,INDEX($G$2:$G$100,$S4)),BM4 ))), BM4)</f>
        <v>perno,dname,ntimes,dosage,ndays</v>
      </c>
      <c r="BQ4" s="0" t="str">
        <f aca="false">IF(OR(BN4=-1,IFERROR(INDEX(BN$2:BN$100,BO4),999)&gt;=0),BP4, REPLACE(BP4,BN4,IFERROR(FIND(" ",BP4,BN4),999)-BN4,                   SUBSTITUTE(INDEX(BP$2:BP$100,BO4),"$","")                  ) )</f>
        <v>perno,dname,ntimes,dosage,ndays</v>
      </c>
      <c r="BR4" s="0" t="n">
        <f aca="false">IFERROR(FIND("f_",LOWER(BQ4)),-1)</f>
        <v>-1</v>
      </c>
      <c r="BS4" s="0" t="n">
        <f aca="false">IF(BR4=-1,-1, VALUE(MID(BQ4,BR4+2, IFERROR(FIND(" ",BQ4,BR4),999)-BR4-2)))</f>
        <v>-1</v>
      </c>
      <c r="BT4" s="0" t="str">
        <f aca="false">IF(AND(ISERROR(FIND("$",BQ4)),BR4&lt;0,$S4&gt;0), IF(INDEX($D$2:$D$100,$S4)="num","$"&amp;TRIM(SUBSTITUTE(BQ4,",",INDEX($F$2:$F$100,$S4)&amp;","))&amp;INDEX($F$2:$F$100,$S4), IF(INDEX($D$2:$D$100,$S4)="excl","$"&amp;REPLACE(BQ4,      IFERROR(FIND(CHAR(1),SUBSTITUTE(BQ4,",",CHAR(1),INDEX($F$2:$F$100,$S4)-1)),1),      IFERROR(FIND(CHAR(1),SUBSTITUTE(BQ4,",",CHAR(1),INDEX($F$2:$F$100,$S4))),99)-          IFERROR(FIND(CHAR(1),SUBSTITUTE(BQ4,",",CHAR(1),INDEX($F$2:$F$100,$S4)-1)),0),""), IF(INDEX($D$2:$D$100,$S4)="repl","$"&amp;REPLACE(BQ4,      IFERROR(FIND(CHAR(1),SUBSTITUTE(BQ4,",",CHAR(1),INDEX($F$2:$F$100,$S4)-1))+1,1),      IFERROR(FIND(CHAR(1),SUBSTITUTE(BQ4,",",CHAR(1),INDEX($F$2:$F$100,$S4))),99)-          IFERROR(FIND(CHAR(1),SUBSTITUTE(BQ4,",",CHAR(1),INDEX($F$2:$F$100,$S4)-1)),0)-1,INDEX($G$2:$G$100,$S4)),BQ4 ))), BQ4)</f>
        <v>perno,dname,ntimes,dosage,ndays</v>
      </c>
      <c r="BU4" s="0" t="str">
        <f aca="false">IF(OR(BR4=-1,IFERROR(INDEX(BR$2:BR$100,BS4),999)&gt;=0),BT4, REPLACE(BT4,BR4,IFERROR(FIND(" ",BT4,BR4),999)-BR4,                   SUBSTITUTE(INDEX(BT$2:BT$100,BS4),"$","")                  ) )</f>
        <v>perno,dname,ntimes,dosage,ndays</v>
      </c>
      <c r="BV4" s="0" t="n">
        <f aca="false">IFERROR(FIND("f_",LOWER(BU4)),-1)</f>
        <v>-1</v>
      </c>
      <c r="BW4" s="0" t="n">
        <f aca="false">IF(BV4=-1,-1, VALUE(MID(BU4,BV4+2, IFERROR(FIND(" ",BU4,BV4),999)-BV4-2)))</f>
        <v>-1</v>
      </c>
      <c r="BX4" s="0" t="str">
        <f aca="false">IF(AND(ISERROR(FIND("$",BU4)),BV4&lt;0,$S4&gt;0), IF(INDEX($D$2:$D$100,$S4)="num","$"&amp;TRIM(SUBSTITUTE(BU4,",",INDEX($F$2:$F$100,$S4)&amp;","))&amp;INDEX($F$2:$F$100,$S4), IF(INDEX($D$2:$D$100,$S4)="excl","$"&amp;REPLACE(BU4,      IFERROR(FIND(CHAR(1),SUBSTITUTE(BU4,",",CHAR(1),INDEX($F$2:$F$100,$S4)-1)),1),      IFERROR(FIND(CHAR(1),SUBSTITUTE(BU4,",",CHAR(1),INDEX($F$2:$F$100,$S4))),99)-          IFERROR(FIND(CHAR(1),SUBSTITUTE(BU4,",",CHAR(1),INDEX($F$2:$F$100,$S4)-1)),0),""), IF(INDEX($D$2:$D$100,$S4)="repl","$"&amp;REPLACE(BU4,      IFERROR(FIND(CHAR(1),SUBSTITUTE(BU4,",",CHAR(1),INDEX($F$2:$F$100,$S4)-1))+1,1),      IFERROR(FIND(CHAR(1),SUBSTITUTE(BU4,",",CHAR(1),INDEX($F$2:$F$100,$S4))),99)-          IFERROR(FIND(CHAR(1),SUBSTITUTE(BU4,",",CHAR(1),INDEX($F$2:$F$100,$S4)-1)),0)-1,INDEX($G$2:$G$100,$S4)),BU4 ))), BU4)</f>
        <v>perno,dname,ntimes,dosage,ndays</v>
      </c>
      <c r="BY4" s="0" t="str">
        <f aca="false">IF(OR(BV4=-1,IFERROR(INDEX(BV$2:BV$100,BW4),999)&gt;=0),BX4, REPLACE(BX4,BV4,IFERROR(FIND(" ",BX4,BV4),999)-BV4,                   SUBSTITUTE(INDEX(BX$2:BX$100,BW4),"$","")                  ) )</f>
        <v>perno,dname,ntimes,dosage,ndays</v>
      </c>
      <c r="BZ4" s="0" t="n">
        <f aca="false">IFERROR(FIND("f_",LOWER(BY4)),-1)</f>
        <v>-1</v>
      </c>
      <c r="CA4" s="0" t="n">
        <f aca="false">IF(BZ4=-1,-1, VALUE(MID(BY4,BZ4+2, IFERROR(FIND(" ",BY4,BZ4),999)-BZ4-2)))</f>
        <v>-1</v>
      </c>
      <c r="CB4" s="0" t="str">
        <f aca="false">IF(AND(ISERROR(FIND("$",BY4)),BZ4&lt;0,$S4&gt;0), IF(INDEX($D$2:$D$100,$S4)="num","$"&amp;TRIM(SUBSTITUTE(BY4,",",INDEX($F$2:$F$100,$S4)&amp;","))&amp;INDEX($F$2:$F$100,$S4), IF(INDEX($D$2:$D$100,$S4)="excl","$"&amp;REPLACE(BY4,      IFERROR(FIND(CHAR(1),SUBSTITUTE(BY4,",",CHAR(1),INDEX($F$2:$F$100,$S4)-1)),1),      IFERROR(FIND(CHAR(1),SUBSTITUTE(BY4,",",CHAR(1),INDEX($F$2:$F$100,$S4))),99)-          IFERROR(FIND(CHAR(1),SUBSTITUTE(BY4,",",CHAR(1),INDEX($F$2:$F$100,$S4)-1)),0),""), IF(INDEX($D$2:$D$100,$S4)="repl","$"&amp;REPLACE(BY4,      IFERROR(FIND(CHAR(1),SUBSTITUTE(BY4,",",CHAR(1),INDEX($F$2:$F$100,$S4)-1))+1,1),      IFERROR(FIND(CHAR(1),SUBSTITUTE(BY4,",",CHAR(1),INDEX($F$2:$F$100,$S4))),99)-          IFERROR(FIND(CHAR(1),SUBSTITUTE(BY4,",",CHAR(1),INDEX($F$2:$F$100,$S4)-1)),0)-1,INDEX($G$2:$G$100,$S4)),BY4 ))), BY4)</f>
        <v>perno,dname,ntimes,dosage,ndays</v>
      </c>
      <c r="CC4" s="0" t="str">
        <f aca="false">IF(OR(BZ4=-1,IFERROR(INDEX(BZ$2:BZ$100,CA4),999)&gt;=0),CB4, REPLACE(CB4,BZ4,IFERROR(FIND(" ",CB4,BZ4),999)-BZ4,                   SUBSTITUTE(INDEX(CB$2:CB$100,CA4),"$","")                  ) )</f>
        <v>perno,dname,ntimes,dosage,ndays</v>
      </c>
      <c r="CD4" s="0" t="n">
        <f aca="false">IFERROR(FIND("f_",LOWER(CC4)),-1)</f>
        <v>-1</v>
      </c>
      <c r="CE4" s="0" t="n">
        <f aca="false">IF(CD4=-1,-1, VALUE(MID(CC4,CD4+2, IFERROR(FIND(" ",CC4,CD4),999)-CD4-2)))</f>
        <v>-1</v>
      </c>
      <c r="CF4" s="0" t="str">
        <f aca="false">IF(AND(ISERROR(FIND("$",CC4)),CD4&lt;0,$S4&gt;0), IF(INDEX($D$2:$D$100,$S4)="num","$"&amp;TRIM(SUBSTITUTE(CC4,",",INDEX($F$2:$F$100,$S4)&amp;","))&amp;INDEX($F$2:$F$100,$S4), IF(INDEX($D$2:$D$100,$S4)="excl","$"&amp;REPLACE(CC4,      IFERROR(FIND(CHAR(1),SUBSTITUTE(CC4,",",CHAR(1),INDEX($F$2:$F$100,$S4)-1)),1),      IFERROR(FIND(CHAR(1),SUBSTITUTE(CC4,",",CHAR(1),INDEX($F$2:$F$100,$S4))),99)-          IFERROR(FIND(CHAR(1),SUBSTITUTE(CC4,",",CHAR(1),INDEX($F$2:$F$100,$S4)-1)),0),""), IF(INDEX($D$2:$D$100,$S4)="repl","$"&amp;REPLACE(CC4,      IFERROR(FIND(CHAR(1),SUBSTITUTE(CC4,",",CHAR(1),INDEX($F$2:$F$100,$S4)-1))+1,1),      IFERROR(FIND(CHAR(1),SUBSTITUTE(CC4,",",CHAR(1),INDEX($F$2:$F$100,$S4))),99)-          IFERROR(FIND(CHAR(1),SUBSTITUTE(CC4,",",CHAR(1),INDEX($F$2:$F$100,$S4)-1)),0)-1,INDEX($G$2:$G$100,$S4)),CC4 ))), CC4)</f>
        <v>perno,dname,ntimes,dosage,ndays</v>
      </c>
      <c r="CG4" s="0" t="str">
        <f aca="false">IF(OR(CD4=-1,IFERROR(INDEX(CD$2:CD$100,CE4),999)&gt;=0),CF4, REPLACE(CF4,CD4,IFERROR(FIND(" ",CF4,CD4),999)-CD4,                   SUBSTITUTE(INDEX(CF$2:CF$100,CE4),"$","")                  ) )</f>
        <v>perno,dname,ntimes,dosage,ndays</v>
      </c>
      <c r="CH4" s="0" t="n">
        <f aca="false">IFERROR(FIND("f_",LOWER(CG4)),-1)</f>
        <v>-1</v>
      </c>
      <c r="CI4" s="0" t="n">
        <f aca="false">IF(CH4=-1,-1, VALUE(MID(CG4,CH4+2, IFERROR(FIND(" ",CG4,CH4),999)-CH4-2)))</f>
        <v>-1</v>
      </c>
      <c r="CJ4" s="0" t="str">
        <f aca="false">IF(AND(ISERROR(FIND("$",CG4)),CH4&lt;0,$S4&gt;0), IF(INDEX($D$2:$D$100,$S4)="num","$"&amp;TRIM(SUBSTITUTE(CG4,",",INDEX($F$2:$F$100,$S4)&amp;","))&amp;INDEX($F$2:$F$100,$S4), IF(INDEX($D$2:$D$100,$S4)="excl","$"&amp;REPLACE(CG4,      IFERROR(FIND(CHAR(1),SUBSTITUTE(CG4,",",CHAR(1),INDEX($F$2:$F$100,$S4)-1)),1),      IFERROR(FIND(CHAR(1),SUBSTITUTE(CG4,",",CHAR(1),INDEX($F$2:$F$100,$S4))),99)-          IFERROR(FIND(CHAR(1),SUBSTITUTE(CG4,",",CHAR(1),INDEX($F$2:$F$100,$S4)-1)),0),""), IF(INDEX($D$2:$D$100,$S4)="repl","$"&amp;REPLACE(CG4,      IFERROR(FIND(CHAR(1),SUBSTITUTE(CG4,",",CHAR(1),INDEX($F$2:$F$100,$S4)-1))+1,1),      IFERROR(FIND(CHAR(1),SUBSTITUTE(CG4,",",CHAR(1),INDEX($F$2:$F$100,$S4))),99)-          IFERROR(FIND(CHAR(1),SUBSTITUTE(CG4,",",CHAR(1),INDEX($F$2:$F$100,$S4)-1)),0)-1,INDEX($G$2:$G$100,$S4)),CG4 ))), CG4)</f>
        <v>perno,dname,ntimes,dosage,ndays</v>
      </c>
      <c r="CK4" s="0" t="str">
        <f aca="false">IF(OR(CH4=-1,IFERROR(INDEX(CH$2:CH$100,CI4),999)&gt;=0),CJ4, REPLACE(CJ4,CH4,IFERROR(FIND(" ",CJ4,CH4),999)-CH4,                   SUBSTITUTE(INDEX(CJ$2:CJ$100,CI4),"$","")                  ) )</f>
        <v>perno,dname,ntimes,dosage,ndays</v>
      </c>
      <c r="CL4" s="0" t="n">
        <f aca="false">IFERROR(FIND("f_",LOWER(CK4)),-1)</f>
        <v>-1</v>
      </c>
      <c r="CM4" s="0" t="n">
        <f aca="false">IF(CL4=-1,-1, VALUE(MID(CK4,CL4+2, IFERROR(FIND(" ",CK4,CL4),999)-CL4-2)))</f>
        <v>-1</v>
      </c>
      <c r="CN4" s="0" t="str">
        <f aca="false">IF(AND(ISERROR(FIND("$",CK4)),CL4&lt;0,$S4&gt;0), IF(INDEX($D$2:$D$100,$S4)="num","$"&amp;TRIM(SUBSTITUTE(CK4,",",INDEX($F$2:$F$100,$S4)&amp;","))&amp;INDEX($F$2:$F$100,$S4), IF(INDEX($D$2:$D$100,$S4)="excl","$"&amp;REPLACE(CK4,      IFERROR(FIND(CHAR(1),SUBSTITUTE(CK4,",",CHAR(1),INDEX($F$2:$F$100,$S4)-1)),1),      IFERROR(FIND(CHAR(1),SUBSTITUTE(CK4,",",CHAR(1),INDEX($F$2:$F$100,$S4))),99)-          IFERROR(FIND(CHAR(1),SUBSTITUTE(CK4,",",CHAR(1),INDEX($F$2:$F$100,$S4)-1)),0),""), IF(INDEX($D$2:$D$100,$S4)="repl","$"&amp;REPLACE(CK4,      IFERROR(FIND(CHAR(1),SUBSTITUTE(CK4,",",CHAR(1),INDEX($F$2:$F$100,$S4)-1))+1,1),      IFERROR(FIND(CHAR(1),SUBSTITUTE(CK4,",",CHAR(1),INDEX($F$2:$F$100,$S4))),99)-          IFERROR(FIND(CHAR(1),SUBSTITUTE(CK4,",",CHAR(1),INDEX($F$2:$F$100,$S4)-1)),0)-1,INDEX($G$2:$G$100,$S4)),CK4 ))), CK4)</f>
        <v>perno,dname,ntimes,dosage,ndays</v>
      </c>
      <c r="CO4" s="0" t="str">
        <f aca="false">IF(OR(CL4=-1,IFERROR(INDEX(CL$2:CL$100,CM4),999)&gt;=0),CN4, REPLACE(CN4,CL4,IFERROR(FIND(" ",CN4,CL4),999)-CL4,                   SUBSTITUTE(INDEX(CN$2:CN$100,CM4),"$","")                  ) )</f>
        <v>perno,dname,ntimes,dosage,ndays</v>
      </c>
      <c r="CP4" s="0" t="n">
        <f aca="false">IFERROR(FIND("f_",LOWER(CO4)),-1)</f>
        <v>-1</v>
      </c>
      <c r="CQ4" s="0" t="n">
        <f aca="false">IF(CP4=-1,-1, VALUE(MID(CO4,CP4+2, IFERROR(FIND(" ",CO4,CP4),999)-CP4-2)))</f>
        <v>-1</v>
      </c>
      <c r="CR4" s="0" t="str">
        <f aca="false">IF(AND(ISERROR(FIND("$",CO4)),CP4&lt;0,$S4&gt;0), IF(INDEX($D$2:$D$100,$S4)="num","$"&amp;TRIM(SUBSTITUTE(CO4,",",INDEX($F$2:$F$100,$S4)&amp;","))&amp;INDEX($F$2:$F$100,$S4), IF(INDEX($D$2:$D$100,$S4)="excl","$"&amp;REPLACE(CO4,      IFERROR(FIND(CHAR(1),SUBSTITUTE(CO4,",",CHAR(1),INDEX($F$2:$F$100,$S4)-1)),1),      IFERROR(FIND(CHAR(1),SUBSTITUTE(CO4,",",CHAR(1),INDEX($F$2:$F$100,$S4))),99)-          IFERROR(FIND(CHAR(1),SUBSTITUTE(CO4,",",CHAR(1),INDEX($F$2:$F$100,$S4)-1)),0),""), IF(INDEX($D$2:$D$100,$S4)="repl","$"&amp;REPLACE(CO4,      IFERROR(FIND(CHAR(1),SUBSTITUTE(CO4,",",CHAR(1),INDEX($F$2:$F$100,$S4)-1))+1,1),      IFERROR(FIND(CHAR(1),SUBSTITUTE(CO4,",",CHAR(1),INDEX($F$2:$F$100,$S4))),99)-          IFERROR(FIND(CHAR(1),SUBSTITUTE(CO4,",",CHAR(1),INDEX($F$2:$F$100,$S4)-1)),0)-1,INDEX($G$2:$G$100,$S4)),CO4 ))), CO4)</f>
        <v>perno,dname,ntimes,dosage,ndays</v>
      </c>
      <c r="CS4" s="0" t="str">
        <f aca="false">IF(OR(CP4=-1,IFERROR(INDEX(CP$2:CP$100,CQ4),999)&gt;=0),CR4, REPLACE(CR4,CP4,IFERROR(FIND(" ",CR4,CP4),999)-CP4,                   SUBSTITUTE(INDEX(CR$2:CR$100,CQ4),"$","")                  ) )</f>
        <v>perno,dname,ntimes,dosage,ndays</v>
      </c>
      <c r="CT4" s="0" t="n">
        <f aca="false">IFERROR(FIND("f_",LOWER(CS4)),-1)</f>
        <v>-1</v>
      </c>
      <c r="CU4" s="0" t="n">
        <f aca="false">IF(CT4=-1,-1, VALUE(MID(CS4,CT4+2, IFERROR(FIND(" ",CS4,CT4),999)-CT4-2)))</f>
        <v>-1</v>
      </c>
      <c r="CV4" s="0" t="str">
        <f aca="false">IF(AND(ISERROR(FIND("$",CS4)),CT4&lt;0,$S4&gt;0), IF(INDEX($D$2:$D$100,$S4)="num","$"&amp;TRIM(SUBSTITUTE(CS4,",",INDEX($F$2:$F$100,$S4)&amp;","))&amp;INDEX($F$2:$F$100,$S4), IF(INDEX($D$2:$D$100,$S4)="excl","$"&amp;REPLACE(CS4,      IFERROR(FIND(CHAR(1),SUBSTITUTE(CS4,",",CHAR(1),INDEX($F$2:$F$100,$S4)-1)),1),      IFERROR(FIND(CHAR(1),SUBSTITUTE(CS4,",",CHAR(1),INDEX($F$2:$F$100,$S4))),99)-          IFERROR(FIND(CHAR(1),SUBSTITUTE(CS4,",",CHAR(1),INDEX($F$2:$F$100,$S4)-1)),0),""), IF(INDEX($D$2:$D$100,$S4)="repl","$"&amp;REPLACE(CS4,      IFERROR(FIND(CHAR(1),SUBSTITUTE(CS4,",",CHAR(1),INDEX($F$2:$F$100,$S4)-1))+1,1),      IFERROR(FIND(CHAR(1),SUBSTITUTE(CS4,",",CHAR(1),INDEX($F$2:$F$100,$S4))),99)-          IFERROR(FIND(CHAR(1),SUBSTITUTE(CS4,",",CHAR(1),INDEX($F$2:$F$100,$S4)-1)),0)-1,INDEX($G$2:$G$100,$S4)),CS4 ))), CS4)</f>
        <v>perno,dname,ntimes,dosage,ndays</v>
      </c>
      <c r="CW4" s="0" t="str">
        <f aca="false">IF(OR(CT4=-1,IFERROR(INDEX(CT$2:CT$100,CU4),999)&gt;=0),CV4, REPLACE(CV4,CT4,IFERROR(FIND(" ",CV4,CT4),999)-CT4,                   SUBSTITUTE(INDEX(CV$2:CV$100,CU4),"$","")                  ) )</f>
        <v>perno,dname,ntimes,dosage,ndays</v>
      </c>
      <c r="CX4" s="0" t="n">
        <f aca="false">IFERROR(FIND("f_",LOWER(CW4)),-1)</f>
        <v>-1</v>
      </c>
      <c r="CY4" s="0" t="n">
        <f aca="false">IF(CX4=-1,-1, VALUE(MID(CW4,CX4+2, IFERROR(FIND(" ",CW4,CX4),999)-CX4-2)))</f>
        <v>-1</v>
      </c>
      <c r="CZ4" s="0" t="str">
        <f aca="false">IF(AND(ISERROR(FIND("$",CW4)),CX4&lt;0,$S4&gt;0), IF(INDEX($D$2:$D$100,$S4)="num","$"&amp;TRIM(SUBSTITUTE(CW4,",",INDEX($F$2:$F$100,$S4)&amp;","))&amp;INDEX($F$2:$F$100,$S4), IF(INDEX($D$2:$D$100,$S4)="excl","$"&amp;REPLACE(CW4,      IFERROR(FIND(CHAR(1),SUBSTITUTE(CW4,",",CHAR(1),INDEX($F$2:$F$100,$S4)-1)),1),      IFERROR(FIND(CHAR(1),SUBSTITUTE(CW4,",",CHAR(1),INDEX($F$2:$F$100,$S4))),99)-          IFERROR(FIND(CHAR(1),SUBSTITUTE(CW4,",",CHAR(1),INDEX($F$2:$F$100,$S4)-1)),0),""), IF(INDEX($D$2:$D$100,$S4)="repl","$"&amp;REPLACE(CW4,      IFERROR(FIND(CHAR(1),SUBSTITUTE(CW4,",",CHAR(1),INDEX($F$2:$F$100,$S4)-1))+1,1),      IFERROR(FIND(CHAR(1),SUBSTITUTE(CW4,",",CHAR(1),INDEX($F$2:$F$100,$S4))),99)-          IFERROR(FIND(CHAR(1),SUBSTITUTE(CW4,",",CHAR(1),INDEX($F$2:$F$100,$S4)-1)),0)-1,INDEX($G$2:$G$100,$S4)),CW4 ))), CW4)</f>
        <v>perno,dname,ntimes,dosage,ndays</v>
      </c>
      <c r="DA4" s="0" t="str">
        <f aca="false">IF(OR(CX4=-1,IFERROR(INDEX(CX$2:CX$100,CY4),999)&gt;=0),CZ4, REPLACE(CZ4,CX4,IFERROR(FIND(" ",CZ4,CX4),999)-CX4,                   SUBSTITUTE(INDEX(CZ$2:CZ$100,CY4),"$","")                  ) )</f>
        <v>perno,dname,ntimes,dosage,ndays</v>
      </c>
    </row>
    <row r="5" customFormat="false" ht="13.8" hidden="false" customHeight="false" outlineLevel="0" collapsed="false">
      <c r="A5" s="0" t="s">
        <v>22</v>
      </c>
      <c r="B5" s="0" t="s">
        <v>23</v>
      </c>
      <c r="D5" s="1" t="s">
        <v>94</v>
      </c>
      <c r="E5" s="0" t="s">
        <v>27</v>
      </c>
      <c r="J5" s="0" t="n">
        <f aca="false">J4+1</f>
        <v>4</v>
      </c>
      <c r="L5" s="0" t="str">
        <f aca="false">DA5</f>
        <v>dname,company,actcomp,ntimes,dosage,ndays</v>
      </c>
      <c r="O5" s="0" t="str">
        <f aca="false">IF(D5="cols", VLOOKUP(E5,$A$5:$B$20,2,0), NA())</f>
        <v>dname,company,actcomp,ntimes,dosage,ndays</v>
      </c>
      <c r="P5" s="0" t="str">
        <f aca="false">IFERROR(O5,VLOOKUP($D5,Relcols!$A:$E,5,0))</f>
        <v>dname,company,actcomp,ntimes,dosage,ndays</v>
      </c>
      <c r="Q5" s="0" t="str">
        <f aca="false">SUBSTITUTE(SUBSTITUTE(SUBSTITUTE(SUBSTITUTE(P5,"parm1",E5),"parm2",F5),"parm3",G5),"parm4",H5)</f>
        <v>dname,company,actcomp,ntimes,dosage,ndays</v>
      </c>
      <c r="R5" s="0" t="str">
        <f aca="false">IFERROR(VLOOKUP(ROW($A4),$J$2:$Q$100,COLUMN(Q4)-COLUMN(J4)+1,0),"")</f>
        <v>dname,company,actcomp,ntimes,dosage,ndays</v>
      </c>
      <c r="S5" s="0" t="n">
        <f aca="false">IFERROR(MATCH(ROW(A4),$J$2:$J$100,0),0)</f>
        <v>4</v>
      </c>
      <c r="U5" s="0" t="str">
        <f aca="false">R5</f>
        <v>dname,company,actcomp,ntimes,dosage,ndays</v>
      </c>
      <c r="V5" s="0" t="n">
        <f aca="false">IFERROR(FIND("f_",LOWER(U5)),-1)</f>
        <v>-1</v>
      </c>
      <c r="W5" s="0" t="n">
        <f aca="false">IF(V5=-1,-1, VALUE(MID(U5,V5+2, IFERROR(FIND(" ",U5,V5),999)-V5-2)))</f>
        <v>-1</v>
      </c>
      <c r="X5" s="0" t="str">
        <f aca="false">IF(AND(ISERROR(FIND("$",U5)),V5&lt;0,$S5&gt;0), IF(INDEX($D$2:$D$100,$S5)="num","$"&amp;TRIM(SUBSTITUTE(U5,",",INDEX($F$2:$F$100,$S5)&amp;","))&amp;INDEX($F$2:$F$100,$S5), IF(INDEX($D$2:$D$100,$S5)="excl","$"&amp;REPLACE(U5,      IFERROR(FIND(CHAR(1),SUBSTITUTE(U5,",",CHAR(1),INDEX($F$2:$F$100,$S5)-1)),1),      IFERROR(FIND(CHAR(1),SUBSTITUTE(U5,",",CHAR(1),INDEX($F$2:$F$100,$S5))),99)-          IFERROR(FIND(CHAR(1),SUBSTITUTE(U5,",",CHAR(1),INDEX($F$2:$F$100,$S5)-1)),0),""), IF(INDEX($D$2:$D$100,$S5)="repl","$"&amp;REPLACE(U5,      IFERROR(FIND(CHAR(1),SUBSTITUTE(U5,",",CHAR(1),INDEX($F$2:$F$100,$S5)-1))+1,1),      IFERROR(FIND(CHAR(1),SUBSTITUTE(U5,",",CHAR(1),INDEX($F$2:$F$100,$S5))),99)-          IFERROR(FIND(CHAR(1),SUBSTITUTE(U5,",",CHAR(1),INDEX($F$2:$F$100,$S5)-1)),0)-1,INDEX($G$2:$G$100,$S5)),U5 ))), U5)</f>
        <v>dname,company,actcomp,ntimes,dosage,ndays</v>
      </c>
      <c r="Y5" s="0" t="str">
        <f aca="false">IF(OR(V5=-1,IFERROR(INDEX(V$2:V$100,W5),999)&gt;=0),X5, REPLACE(X5,V5,IFERROR(FIND(" ",X5,V5),999)-V5,                   SUBSTITUTE(INDEX(X$2:X$100,W5),"$","")                  ) )</f>
        <v>dname,company,actcomp,ntimes,dosage,ndays</v>
      </c>
      <c r="Z5" s="0" t="n">
        <f aca="false">IFERROR(FIND("f_",LOWER(Y5)),-1)</f>
        <v>-1</v>
      </c>
      <c r="AA5" s="0" t="n">
        <f aca="false">IF(Z5=-1,-1, VALUE(MID(Y5,Z5+2, IFERROR(FIND(" ",Y5,Z5),999)-Z5-2)))</f>
        <v>-1</v>
      </c>
      <c r="AB5" s="0" t="str">
        <f aca="false">IF(AND(ISERROR(FIND("$",Y5)),Z5&lt;0,$S5&gt;0), IF(INDEX($D$2:$D$100,$S5)="num","$"&amp;TRIM(SUBSTITUTE(Y5,",",INDEX($F$2:$F$100,$S5)&amp;","))&amp;INDEX($F$2:$F$100,$S5), IF(INDEX($D$2:$D$100,$S5)="excl","$"&amp;REPLACE(Y5,      IFERROR(FIND(CHAR(1),SUBSTITUTE(Y5,",",CHAR(1),INDEX($F$2:$F$100,$S5)-1)),1),      IFERROR(FIND(CHAR(1),SUBSTITUTE(Y5,",",CHAR(1),INDEX($F$2:$F$100,$S5))),99)-          IFERROR(FIND(CHAR(1),SUBSTITUTE(Y5,",",CHAR(1),INDEX($F$2:$F$100,$S5)-1)),0),""), IF(INDEX($D$2:$D$100,$S5)="repl","$"&amp;REPLACE(Y5,      IFERROR(FIND(CHAR(1),SUBSTITUTE(Y5,",",CHAR(1),INDEX($F$2:$F$100,$S5)-1))+1,1),      IFERROR(FIND(CHAR(1),SUBSTITUTE(Y5,",",CHAR(1),INDEX($F$2:$F$100,$S5))),99)-          IFERROR(FIND(CHAR(1),SUBSTITUTE(Y5,",",CHAR(1),INDEX($F$2:$F$100,$S5)-1)),0)-1,INDEX($G$2:$G$100,$S5)),Y5 ))), Y5)</f>
        <v>dname,company,actcomp,ntimes,dosage,ndays</v>
      </c>
      <c r="AC5" s="0" t="str">
        <f aca="false">IF(OR(Z5=-1,IFERROR(INDEX(Z$2:Z$100,AA5),999)&gt;=0),AB5, REPLACE(AB5,Z5,IFERROR(FIND(" ",AB5,Z5),999)-Z5,                   SUBSTITUTE(INDEX(AB$2:AB$100,AA5),"$","")                  ) )</f>
        <v>dname,company,actcomp,ntimes,dosage,ndays</v>
      </c>
      <c r="AD5" s="0" t="n">
        <f aca="false">IFERROR(FIND("f_",LOWER(AC5)),-1)</f>
        <v>-1</v>
      </c>
      <c r="AE5" s="0" t="n">
        <f aca="false">IF(AD5=-1,-1, VALUE(MID(AC5,AD5+2, IFERROR(FIND(" ",AC5,AD5),999)-AD5-2)))</f>
        <v>-1</v>
      </c>
      <c r="AF5" s="0" t="str">
        <f aca="false">IF(AND(ISERROR(FIND("$",AC5)),AD5&lt;0,$S5&gt;0), IF(INDEX($D$2:$D$100,$S5)="num","$"&amp;TRIM(SUBSTITUTE(AC5,",",INDEX($F$2:$F$100,$S5)&amp;","))&amp;INDEX($F$2:$F$100,$S5), IF(INDEX($D$2:$D$100,$S5)="excl","$"&amp;REPLACE(AC5,      IFERROR(FIND(CHAR(1),SUBSTITUTE(AC5,",",CHAR(1),INDEX($F$2:$F$100,$S5)-1)),1),      IFERROR(FIND(CHAR(1),SUBSTITUTE(AC5,",",CHAR(1),INDEX($F$2:$F$100,$S5))),99)-          IFERROR(FIND(CHAR(1),SUBSTITUTE(AC5,",",CHAR(1),INDEX($F$2:$F$100,$S5)-1)),0),""), IF(INDEX($D$2:$D$100,$S5)="repl","$"&amp;REPLACE(AC5,      IFERROR(FIND(CHAR(1),SUBSTITUTE(AC5,",",CHAR(1),INDEX($F$2:$F$100,$S5)-1))+1,1),      IFERROR(FIND(CHAR(1),SUBSTITUTE(AC5,",",CHAR(1),INDEX($F$2:$F$100,$S5))),99)-          IFERROR(FIND(CHAR(1),SUBSTITUTE(AC5,",",CHAR(1),INDEX($F$2:$F$100,$S5)-1)),0)-1,INDEX($G$2:$G$100,$S5)),AC5 ))), AC5)</f>
        <v>dname,company,actcomp,ntimes,dosage,ndays</v>
      </c>
      <c r="AG5" s="0" t="str">
        <f aca="false">IF(OR(AD5=-1,IFERROR(INDEX(AD$2:AD$100,AE5),999)&gt;=0),AF5, REPLACE(AF5,AD5,IFERROR(FIND(" ",AF5,AD5),999)-AD5,                   SUBSTITUTE(INDEX(AF$2:AF$100,AE5),"$","")                  ) )</f>
        <v>dname,company,actcomp,ntimes,dosage,ndays</v>
      </c>
      <c r="AH5" s="0" t="n">
        <f aca="false">IFERROR(FIND("f_",LOWER(AG5)),-1)</f>
        <v>-1</v>
      </c>
      <c r="AI5" s="0" t="n">
        <f aca="false">IF(AH5=-1,-1, VALUE(MID(AG5,AH5+2, IFERROR(FIND(" ",AG5,AH5),999)-AH5-2)))</f>
        <v>-1</v>
      </c>
      <c r="AJ5" s="0" t="str">
        <f aca="false">IF(AND(ISERROR(FIND("$",AG5)),AH5&lt;0,$S5&gt;0), IF(INDEX($D$2:$D$100,$S5)="num","$"&amp;TRIM(SUBSTITUTE(AG5,",",INDEX($F$2:$F$100,$S5)&amp;","))&amp;INDEX($F$2:$F$100,$S5), IF(INDEX($D$2:$D$100,$S5)="excl","$"&amp;REPLACE(AG5,      IFERROR(FIND(CHAR(1),SUBSTITUTE(AG5,",",CHAR(1),INDEX($F$2:$F$100,$S5)-1)),1),      IFERROR(FIND(CHAR(1),SUBSTITUTE(AG5,",",CHAR(1),INDEX($F$2:$F$100,$S5))),99)-          IFERROR(FIND(CHAR(1),SUBSTITUTE(AG5,",",CHAR(1),INDEX($F$2:$F$100,$S5)-1)),0),""), IF(INDEX($D$2:$D$100,$S5)="repl","$"&amp;REPLACE(AG5,      IFERROR(FIND(CHAR(1),SUBSTITUTE(AG5,",",CHAR(1),INDEX($F$2:$F$100,$S5)-1))+1,1),      IFERROR(FIND(CHAR(1),SUBSTITUTE(AG5,",",CHAR(1),INDEX($F$2:$F$100,$S5))),99)-          IFERROR(FIND(CHAR(1),SUBSTITUTE(AG5,",",CHAR(1),INDEX($F$2:$F$100,$S5)-1)),0)-1,INDEX($G$2:$G$100,$S5)),AG5 ))), AG5)</f>
        <v>dname,company,actcomp,ntimes,dosage,ndays</v>
      </c>
      <c r="AK5" s="0" t="str">
        <f aca="false">IF(OR(AH5=-1,IFERROR(INDEX(AH$2:AH$100,AI5),999)&gt;=0),AJ5, REPLACE(AJ5,AH5,IFERROR(FIND(" ",AJ5,AH5),999)-AH5,                   SUBSTITUTE(INDEX(AJ$2:AJ$100,AI5),"$","")                  ) )</f>
        <v>dname,company,actcomp,ntimes,dosage,ndays</v>
      </c>
      <c r="AL5" s="0" t="n">
        <f aca="false">IFERROR(FIND("f_",LOWER(AK5)),-1)</f>
        <v>-1</v>
      </c>
      <c r="AM5" s="0" t="n">
        <f aca="false">IF(AL5=-1,-1, VALUE(MID(AK5,AL5+2, IFERROR(FIND(" ",AK5,AL5),999)-AL5-2)))</f>
        <v>-1</v>
      </c>
      <c r="AN5" s="0" t="str">
        <f aca="false">IF(AND(ISERROR(FIND("$",AK5)),AL5&lt;0,$S5&gt;0), IF(INDEX($D$2:$D$100,$S5)="num","$"&amp;TRIM(SUBSTITUTE(AK5,",",INDEX($F$2:$F$100,$S5)&amp;","))&amp;INDEX($F$2:$F$100,$S5), IF(INDEX($D$2:$D$100,$S5)="excl","$"&amp;REPLACE(AK5,      IFERROR(FIND(CHAR(1),SUBSTITUTE(AK5,",",CHAR(1),INDEX($F$2:$F$100,$S5)-1)),1),      IFERROR(FIND(CHAR(1),SUBSTITUTE(AK5,",",CHAR(1),INDEX($F$2:$F$100,$S5))),99)-          IFERROR(FIND(CHAR(1),SUBSTITUTE(AK5,",",CHAR(1),INDEX($F$2:$F$100,$S5)-1)),0),""), IF(INDEX($D$2:$D$100,$S5)="repl","$"&amp;REPLACE(AK5,      IFERROR(FIND(CHAR(1),SUBSTITUTE(AK5,",",CHAR(1),INDEX($F$2:$F$100,$S5)-1))+1,1),      IFERROR(FIND(CHAR(1),SUBSTITUTE(AK5,",",CHAR(1),INDEX($F$2:$F$100,$S5))),99)-          IFERROR(FIND(CHAR(1),SUBSTITUTE(AK5,",",CHAR(1),INDEX($F$2:$F$100,$S5)-1)),0)-1,INDEX($G$2:$G$100,$S5)),AK5 ))), AK5)</f>
        <v>dname,company,actcomp,ntimes,dosage,ndays</v>
      </c>
      <c r="AO5" s="0" t="str">
        <f aca="false">IF(OR(AL5=-1,IFERROR(INDEX(AL$2:AL$100,AM5),999)&gt;=0),AN5, REPLACE(AN5,AL5,IFERROR(FIND(" ",AN5,AL5),999)-AL5,                   SUBSTITUTE(INDEX(AN$2:AN$100,AM5),"$","")                  ) )</f>
        <v>dname,company,actcomp,ntimes,dosage,ndays</v>
      </c>
      <c r="AP5" s="0" t="n">
        <f aca="false">IFERROR(FIND("f_",LOWER(AO5)),-1)</f>
        <v>-1</v>
      </c>
      <c r="AQ5" s="0" t="n">
        <f aca="false">IF(AP5=-1,-1, VALUE(MID(AO5,AP5+2, IFERROR(FIND(" ",AO5,AP5),999)-AP5-2)))</f>
        <v>-1</v>
      </c>
      <c r="AR5" s="0" t="str">
        <f aca="false">IF(AND(ISERROR(FIND("$",AO5)),AP5&lt;0,$S5&gt;0), IF(INDEX($D$2:$D$100,$S5)="num","$"&amp;TRIM(SUBSTITUTE(AO5,",",INDEX($F$2:$F$100,$S5)&amp;","))&amp;INDEX($F$2:$F$100,$S5), IF(INDEX($D$2:$D$100,$S5)="excl","$"&amp;REPLACE(AO5,      IFERROR(FIND(CHAR(1),SUBSTITUTE(AO5,",",CHAR(1),INDEX($F$2:$F$100,$S5)-1)),1),      IFERROR(FIND(CHAR(1),SUBSTITUTE(AO5,",",CHAR(1),INDEX($F$2:$F$100,$S5))),99)-          IFERROR(FIND(CHAR(1),SUBSTITUTE(AO5,",",CHAR(1),INDEX($F$2:$F$100,$S5)-1)),0),""), IF(INDEX($D$2:$D$100,$S5)="repl","$"&amp;REPLACE(AO5,      IFERROR(FIND(CHAR(1),SUBSTITUTE(AO5,",",CHAR(1),INDEX($F$2:$F$100,$S5)-1))+1,1),      IFERROR(FIND(CHAR(1),SUBSTITUTE(AO5,",",CHAR(1),INDEX($F$2:$F$100,$S5))),99)-          IFERROR(FIND(CHAR(1),SUBSTITUTE(AO5,",",CHAR(1),INDEX($F$2:$F$100,$S5)-1)),0)-1,INDEX($G$2:$G$100,$S5)),AO5 ))), AO5)</f>
        <v>dname,company,actcomp,ntimes,dosage,ndays</v>
      </c>
      <c r="AS5" s="0" t="str">
        <f aca="false">IF(OR(AP5=-1,IFERROR(INDEX(AP$2:AP$100,AQ5),999)&gt;=0),AR5, REPLACE(AR5,AP5,IFERROR(FIND(" ",AR5,AP5),999)-AP5,                   SUBSTITUTE(INDEX(AR$2:AR$100,AQ5),"$","")                  ) )</f>
        <v>dname,company,actcomp,ntimes,dosage,ndays</v>
      </c>
      <c r="AT5" s="0" t="n">
        <f aca="false">IFERROR(FIND("f_",LOWER(AS5)),-1)</f>
        <v>-1</v>
      </c>
      <c r="AU5" s="0" t="n">
        <f aca="false">IF(AT5=-1,-1, VALUE(MID(AS5,AT5+2, IFERROR(FIND(" ",AS5,AT5),999)-AT5-2)))</f>
        <v>-1</v>
      </c>
      <c r="AV5" s="0" t="str">
        <f aca="false">IF(AND(ISERROR(FIND("$",AS5)),AT5&lt;0,$S5&gt;0), IF(INDEX($D$2:$D$100,$S5)="num","$"&amp;TRIM(SUBSTITUTE(AS5,",",INDEX($F$2:$F$100,$S5)&amp;","))&amp;INDEX($F$2:$F$100,$S5), IF(INDEX($D$2:$D$100,$S5)="excl","$"&amp;REPLACE(AS5,      IFERROR(FIND(CHAR(1),SUBSTITUTE(AS5,",",CHAR(1),INDEX($F$2:$F$100,$S5)-1)),1),      IFERROR(FIND(CHAR(1),SUBSTITUTE(AS5,",",CHAR(1),INDEX($F$2:$F$100,$S5))),99)-          IFERROR(FIND(CHAR(1),SUBSTITUTE(AS5,",",CHAR(1),INDEX($F$2:$F$100,$S5)-1)),0),""), IF(INDEX($D$2:$D$100,$S5)="repl","$"&amp;REPLACE(AS5,      IFERROR(FIND(CHAR(1),SUBSTITUTE(AS5,",",CHAR(1),INDEX($F$2:$F$100,$S5)-1))+1,1),      IFERROR(FIND(CHAR(1),SUBSTITUTE(AS5,",",CHAR(1),INDEX($F$2:$F$100,$S5))),99)-          IFERROR(FIND(CHAR(1),SUBSTITUTE(AS5,",",CHAR(1),INDEX($F$2:$F$100,$S5)-1)),0)-1,INDEX($G$2:$G$100,$S5)),AS5 ))), AS5)</f>
        <v>dname,company,actcomp,ntimes,dosage,ndays</v>
      </c>
      <c r="AW5" s="0" t="str">
        <f aca="false">IF(OR(AT5=-1,IFERROR(INDEX(AT$2:AT$100,AU5),999)&gt;=0),AV5, REPLACE(AV5,AT5,IFERROR(FIND(" ",AV5,AT5),999)-AT5,                   SUBSTITUTE(INDEX(AV$2:AV$100,AU5),"$","")                  ) )</f>
        <v>dname,company,actcomp,ntimes,dosage,ndays</v>
      </c>
      <c r="AX5" s="0" t="n">
        <f aca="false">IFERROR(FIND("f_",LOWER(AW5)),-1)</f>
        <v>-1</v>
      </c>
      <c r="AY5" s="0" t="n">
        <f aca="false">IF(AX5=-1,-1, VALUE(MID(AW5,AX5+2, IFERROR(FIND(" ",AW5,AX5),999)-AX5-2)))</f>
        <v>-1</v>
      </c>
      <c r="AZ5" s="0" t="str">
        <f aca="false">IF(AND(ISERROR(FIND("$",AW5)),AX5&lt;0,$S5&gt;0), IF(INDEX($D$2:$D$100,$S5)="num","$"&amp;TRIM(SUBSTITUTE(AW5,",",INDEX($F$2:$F$100,$S5)&amp;","))&amp;INDEX($F$2:$F$100,$S5), IF(INDEX($D$2:$D$100,$S5)="excl","$"&amp;REPLACE(AW5,      IFERROR(FIND(CHAR(1),SUBSTITUTE(AW5,",",CHAR(1),INDEX($F$2:$F$100,$S5)-1)),1),      IFERROR(FIND(CHAR(1),SUBSTITUTE(AW5,",",CHAR(1),INDEX($F$2:$F$100,$S5))),99)-          IFERROR(FIND(CHAR(1),SUBSTITUTE(AW5,",",CHAR(1),INDEX($F$2:$F$100,$S5)-1)),0),""), IF(INDEX($D$2:$D$100,$S5)="repl","$"&amp;REPLACE(AW5,      IFERROR(FIND(CHAR(1),SUBSTITUTE(AW5,",",CHAR(1),INDEX($F$2:$F$100,$S5)-1))+1,1),      IFERROR(FIND(CHAR(1),SUBSTITUTE(AW5,",",CHAR(1),INDEX($F$2:$F$100,$S5))),99)-          IFERROR(FIND(CHAR(1),SUBSTITUTE(AW5,",",CHAR(1),INDEX($F$2:$F$100,$S5)-1)),0)-1,INDEX($G$2:$G$100,$S5)),AW5 ))), AW5)</f>
        <v>dname,company,actcomp,ntimes,dosage,ndays</v>
      </c>
      <c r="BA5" s="0" t="str">
        <f aca="false">IF(OR(AX5=-1,IFERROR(INDEX(AX$2:AX$100,AY5),999)&gt;=0),AZ5, REPLACE(AZ5,AX5,IFERROR(FIND(" ",AZ5,AX5),999)-AX5,                   SUBSTITUTE(INDEX(AZ$2:AZ$100,AY5),"$","")                  ) )</f>
        <v>dname,company,actcomp,ntimes,dosage,ndays</v>
      </c>
      <c r="BB5" s="0" t="n">
        <f aca="false">IFERROR(FIND("f_",LOWER(BA5)),-1)</f>
        <v>-1</v>
      </c>
      <c r="BC5" s="0" t="n">
        <f aca="false">IF(BB5=-1,-1, VALUE(MID(BA5,BB5+2, IFERROR(FIND(" ",BA5,BB5),999)-BB5-2)))</f>
        <v>-1</v>
      </c>
      <c r="BD5" s="0" t="str">
        <f aca="false">IF(AND(ISERROR(FIND("$",BA5)),BB5&lt;0,$S5&gt;0), IF(INDEX($D$2:$D$100,$S5)="num","$"&amp;TRIM(SUBSTITUTE(BA5,",",INDEX($F$2:$F$100,$S5)&amp;","))&amp;INDEX($F$2:$F$100,$S5), IF(INDEX($D$2:$D$100,$S5)="excl","$"&amp;REPLACE(BA5,      IFERROR(FIND(CHAR(1),SUBSTITUTE(BA5,",",CHAR(1),INDEX($F$2:$F$100,$S5)-1)),1),      IFERROR(FIND(CHAR(1),SUBSTITUTE(BA5,",",CHAR(1),INDEX($F$2:$F$100,$S5))),99)-          IFERROR(FIND(CHAR(1),SUBSTITUTE(BA5,",",CHAR(1),INDEX($F$2:$F$100,$S5)-1)),0),""), IF(INDEX($D$2:$D$100,$S5)="repl","$"&amp;REPLACE(BA5,      IFERROR(FIND(CHAR(1),SUBSTITUTE(BA5,",",CHAR(1),INDEX($F$2:$F$100,$S5)-1))+1,1),      IFERROR(FIND(CHAR(1),SUBSTITUTE(BA5,",",CHAR(1),INDEX($F$2:$F$100,$S5))),99)-          IFERROR(FIND(CHAR(1),SUBSTITUTE(BA5,",",CHAR(1),INDEX($F$2:$F$100,$S5)-1)),0)-1,INDEX($G$2:$G$100,$S5)),BA5 ))), BA5)</f>
        <v>dname,company,actcomp,ntimes,dosage,ndays</v>
      </c>
      <c r="BE5" s="0" t="str">
        <f aca="false">IF(OR(BB5=-1,IFERROR(INDEX(BB$2:BB$100,BC5),999)&gt;=0),BD5, REPLACE(BD5,BB5,IFERROR(FIND(" ",BD5,BB5),999)-BB5,                   SUBSTITUTE(INDEX(BD$2:BD$100,BC5),"$","")                  ) )</f>
        <v>dname,company,actcomp,ntimes,dosage,ndays</v>
      </c>
      <c r="BF5" s="0" t="n">
        <f aca="false">IFERROR(FIND("f_",LOWER(BE5)),-1)</f>
        <v>-1</v>
      </c>
      <c r="BG5" s="0" t="n">
        <f aca="false">IF(BF5=-1,-1, VALUE(MID(BE5,BF5+2, IFERROR(FIND(" ",BE5,BF5),999)-BF5-2)))</f>
        <v>-1</v>
      </c>
      <c r="BH5" s="0" t="str">
        <f aca="false">IF(AND(ISERROR(FIND("$",BE5)),BF5&lt;0,$S5&gt;0), IF(INDEX($D$2:$D$100,$S5)="num","$"&amp;TRIM(SUBSTITUTE(BE5,",",INDEX($F$2:$F$100,$S5)&amp;","))&amp;INDEX($F$2:$F$100,$S5), IF(INDEX($D$2:$D$100,$S5)="excl","$"&amp;REPLACE(BE5,      IFERROR(FIND(CHAR(1),SUBSTITUTE(BE5,",",CHAR(1),INDEX($F$2:$F$100,$S5)-1)),1),      IFERROR(FIND(CHAR(1),SUBSTITUTE(BE5,",",CHAR(1),INDEX($F$2:$F$100,$S5))),99)-          IFERROR(FIND(CHAR(1),SUBSTITUTE(BE5,",",CHAR(1),INDEX($F$2:$F$100,$S5)-1)),0),""), IF(INDEX($D$2:$D$100,$S5)="repl","$"&amp;REPLACE(BE5,      IFERROR(FIND(CHAR(1),SUBSTITUTE(BE5,",",CHAR(1),INDEX($F$2:$F$100,$S5)-1))+1,1),      IFERROR(FIND(CHAR(1),SUBSTITUTE(BE5,",",CHAR(1),INDEX($F$2:$F$100,$S5))),99)-          IFERROR(FIND(CHAR(1),SUBSTITUTE(BE5,",",CHAR(1),INDEX($F$2:$F$100,$S5)-1)),0)-1,INDEX($G$2:$G$100,$S5)),BE5 ))), BE5)</f>
        <v>dname,company,actcomp,ntimes,dosage,ndays</v>
      </c>
      <c r="BI5" s="0" t="str">
        <f aca="false">IF(OR(BF5=-1,IFERROR(INDEX(BF$2:BF$100,BG5),999)&gt;=0),BH5, REPLACE(BH5,BF5,IFERROR(FIND(" ",BH5,BF5),999)-BF5,                   SUBSTITUTE(INDEX(BH$2:BH$100,BG5),"$","")                  ) )</f>
        <v>dname,company,actcomp,ntimes,dosage,ndays</v>
      </c>
      <c r="BJ5" s="0" t="n">
        <f aca="false">IFERROR(FIND("f_",LOWER(BI5)),-1)</f>
        <v>-1</v>
      </c>
      <c r="BK5" s="0" t="n">
        <f aca="false">IF(BJ5=-1,-1, VALUE(MID(BI5,BJ5+2, IFERROR(FIND(" ",BI5,BJ5),999)-BJ5-2)))</f>
        <v>-1</v>
      </c>
      <c r="BL5" s="0" t="str">
        <f aca="false">IF(AND(ISERROR(FIND("$",BI5)),BJ5&lt;0,$S5&gt;0), IF(INDEX($D$2:$D$100,$S5)="num","$"&amp;TRIM(SUBSTITUTE(BI5,",",INDEX($F$2:$F$100,$S5)&amp;","))&amp;INDEX($F$2:$F$100,$S5), IF(INDEX($D$2:$D$100,$S5)="excl","$"&amp;REPLACE(BI5,      IFERROR(FIND(CHAR(1),SUBSTITUTE(BI5,",",CHAR(1),INDEX($F$2:$F$100,$S5)-1)),1),      IFERROR(FIND(CHAR(1),SUBSTITUTE(BI5,",",CHAR(1),INDEX($F$2:$F$100,$S5))),99)-          IFERROR(FIND(CHAR(1),SUBSTITUTE(BI5,",",CHAR(1),INDEX($F$2:$F$100,$S5)-1)),0),""), IF(INDEX($D$2:$D$100,$S5)="repl","$"&amp;REPLACE(BI5,      IFERROR(FIND(CHAR(1),SUBSTITUTE(BI5,",",CHAR(1),INDEX($F$2:$F$100,$S5)-1))+1,1),      IFERROR(FIND(CHAR(1),SUBSTITUTE(BI5,",",CHAR(1),INDEX($F$2:$F$100,$S5))),99)-          IFERROR(FIND(CHAR(1),SUBSTITUTE(BI5,",",CHAR(1),INDEX($F$2:$F$100,$S5)-1)),0)-1,INDEX($G$2:$G$100,$S5)),BI5 ))), BI5)</f>
        <v>dname,company,actcomp,ntimes,dosage,ndays</v>
      </c>
      <c r="BM5" s="0" t="str">
        <f aca="false">IF(OR(BJ5=-1,IFERROR(INDEX(BJ$2:BJ$100,BK5),999)&gt;=0),BL5, REPLACE(BL5,BJ5,IFERROR(FIND(" ",BL5,BJ5),999)-BJ5,                   SUBSTITUTE(INDEX(BL$2:BL$100,BK5),"$","")                  ) )</f>
        <v>dname,company,actcomp,ntimes,dosage,ndays</v>
      </c>
      <c r="BN5" s="0" t="n">
        <f aca="false">IFERROR(FIND("f_",LOWER(BM5)),-1)</f>
        <v>-1</v>
      </c>
      <c r="BO5" s="0" t="n">
        <f aca="false">IF(BN5=-1,-1, VALUE(MID(BM5,BN5+2, IFERROR(FIND(" ",BM5,BN5),999)-BN5-2)))</f>
        <v>-1</v>
      </c>
      <c r="BP5" s="0" t="str">
        <f aca="false">IF(AND(ISERROR(FIND("$",BM5)),BN5&lt;0,$S5&gt;0), IF(INDEX($D$2:$D$100,$S5)="num","$"&amp;TRIM(SUBSTITUTE(BM5,",",INDEX($F$2:$F$100,$S5)&amp;","))&amp;INDEX($F$2:$F$100,$S5), IF(INDEX($D$2:$D$100,$S5)="excl","$"&amp;REPLACE(BM5,      IFERROR(FIND(CHAR(1),SUBSTITUTE(BM5,",",CHAR(1),INDEX($F$2:$F$100,$S5)-1)),1),      IFERROR(FIND(CHAR(1),SUBSTITUTE(BM5,",",CHAR(1),INDEX($F$2:$F$100,$S5))),99)-          IFERROR(FIND(CHAR(1),SUBSTITUTE(BM5,",",CHAR(1),INDEX($F$2:$F$100,$S5)-1)),0),""), IF(INDEX($D$2:$D$100,$S5)="repl","$"&amp;REPLACE(BM5,      IFERROR(FIND(CHAR(1),SUBSTITUTE(BM5,",",CHAR(1),INDEX($F$2:$F$100,$S5)-1))+1,1),      IFERROR(FIND(CHAR(1),SUBSTITUTE(BM5,",",CHAR(1),INDEX($F$2:$F$100,$S5))),99)-          IFERROR(FIND(CHAR(1),SUBSTITUTE(BM5,",",CHAR(1),INDEX($F$2:$F$100,$S5)-1)),0)-1,INDEX($G$2:$G$100,$S5)),BM5 ))), BM5)</f>
        <v>dname,company,actcomp,ntimes,dosage,ndays</v>
      </c>
      <c r="BQ5" s="0" t="str">
        <f aca="false">IF(OR(BN5=-1,IFERROR(INDEX(BN$2:BN$100,BO5),999)&gt;=0),BP5, REPLACE(BP5,BN5,IFERROR(FIND(" ",BP5,BN5),999)-BN5,                   SUBSTITUTE(INDEX(BP$2:BP$100,BO5),"$","")                  ) )</f>
        <v>dname,company,actcomp,ntimes,dosage,ndays</v>
      </c>
      <c r="BR5" s="0" t="n">
        <f aca="false">IFERROR(FIND("f_",LOWER(BQ5)),-1)</f>
        <v>-1</v>
      </c>
      <c r="BS5" s="0" t="n">
        <f aca="false">IF(BR5=-1,-1, VALUE(MID(BQ5,BR5+2, IFERROR(FIND(" ",BQ5,BR5),999)-BR5-2)))</f>
        <v>-1</v>
      </c>
      <c r="BT5" s="0" t="str">
        <f aca="false">IF(AND(ISERROR(FIND("$",BQ5)),BR5&lt;0,$S5&gt;0), IF(INDEX($D$2:$D$100,$S5)="num","$"&amp;TRIM(SUBSTITUTE(BQ5,",",INDEX($F$2:$F$100,$S5)&amp;","))&amp;INDEX($F$2:$F$100,$S5), IF(INDEX($D$2:$D$100,$S5)="excl","$"&amp;REPLACE(BQ5,      IFERROR(FIND(CHAR(1),SUBSTITUTE(BQ5,",",CHAR(1),INDEX($F$2:$F$100,$S5)-1)),1),      IFERROR(FIND(CHAR(1),SUBSTITUTE(BQ5,",",CHAR(1),INDEX($F$2:$F$100,$S5))),99)-          IFERROR(FIND(CHAR(1),SUBSTITUTE(BQ5,",",CHAR(1),INDEX($F$2:$F$100,$S5)-1)),0),""), IF(INDEX($D$2:$D$100,$S5)="repl","$"&amp;REPLACE(BQ5,      IFERROR(FIND(CHAR(1),SUBSTITUTE(BQ5,",",CHAR(1),INDEX($F$2:$F$100,$S5)-1))+1,1),      IFERROR(FIND(CHAR(1),SUBSTITUTE(BQ5,",",CHAR(1),INDEX($F$2:$F$100,$S5))),99)-          IFERROR(FIND(CHAR(1),SUBSTITUTE(BQ5,",",CHAR(1),INDEX($F$2:$F$100,$S5)-1)),0)-1,INDEX($G$2:$G$100,$S5)),BQ5 ))), BQ5)</f>
        <v>dname,company,actcomp,ntimes,dosage,ndays</v>
      </c>
      <c r="BU5" s="0" t="str">
        <f aca="false">IF(OR(BR5=-1,IFERROR(INDEX(BR$2:BR$100,BS5),999)&gt;=0),BT5, REPLACE(BT5,BR5,IFERROR(FIND(" ",BT5,BR5),999)-BR5,                   SUBSTITUTE(INDEX(BT$2:BT$100,BS5),"$","")                  ) )</f>
        <v>dname,company,actcomp,ntimes,dosage,ndays</v>
      </c>
      <c r="BV5" s="0" t="n">
        <f aca="false">IFERROR(FIND("f_",LOWER(BU5)),-1)</f>
        <v>-1</v>
      </c>
      <c r="BW5" s="0" t="n">
        <f aca="false">IF(BV5=-1,-1, VALUE(MID(BU5,BV5+2, IFERROR(FIND(" ",BU5,BV5),999)-BV5-2)))</f>
        <v>-1</v>
      </c>
      <c r="BX5" s="0" t="str">
        <f aca="false">IF(AND(ISERROR(FIND("$",BU5)),BV5&lt;0,$S5&gt;0), IF(INDEX($D$2:$D$100,$S5)="num","$"&amp;TRIM(SUBSTITUTE(BU5,",",INDEX($F$2:$F$100,$S5)&amp;","))&amp;INDEX($F$2:$F$100,$S5), IF(INDEX($D$2:$D$100,$S5)="excl","$"&amp;REPLACE(BU5,      IFERROR(FIND(CHAR(1),SUBSTITUTE(BU5,",",CHAR(1),INDEX($F$2:$F$100,$S5)-1)),1),      IFERROR(FIND(CHAR(1),SUBSTITUTE(BU5,",",CHAR(1),INDEX($F$2:$F$100,$S5))),99)-          IFERROR(FIND(CHAR(1),SUBSTITUTE(BU5,",",CHAR(1),INDEX($F$2:$F$100,$S5)-1)),0),""), IF(INDEX($D$2:$D$100,$S5)="repl","$"&amp;REPLACE(BU5,      IFERROR(FIND(CHAR(1),SUBSTITUTE(BU5,",",CHAR(1),INDEX($F$2:$F$100,$S5)-1))+1,1),      IFERROR(FIND(CHAR(1),SUBSTITUTE(BU5,",",CHAR(1),INDEX($F$2:$F$100,$S5))),99)-          IFERROR(FIND(CHAR(1),SUBSTITUTE(BU5,",",CHAR(1),INDEX($F$2:$F$100,$S5)-1)),0)-1,INDEX($G$2:$G$100,$S5)),BU5 ))), BU5)</f>
        <v>dname,company,actcomp,ntimes,dosage,ndays</v>
      </c>
      <c r="BY5" s="0" t="str">
        <f aca="false">IF(OR(BV5=-1,IFERROR(INDEX(BV$2:BV$100,BW5),999)&gt;=0),BX5, REPLACE(BX5,BV5,IFERROR(FIND(" ",BX5,BV5),999)-BV5,                   SUBSTITUTE(INDEX(BX$2:BX$100,BW5),"$","")                  ) )</f>
        <v>dname,company,actcomp,ntimes,dosage,ndays</v>
      </c>
      <c r="BZ5" s="0" t="n">
        <f aca="false">IFERROR(FIND("f_",LOWER(BY5)),-1)</f>
        <v>-1</v>
      </c>
      <c r="CA5" s="0" t="n">
        <f aca="false">IF(BZ5=-1,-1, VALUE(MID(BY5,BZ5+2, IFERROR(FIND(" ",BY5,BZ5),999)-BZ5-2)))</f>
        <v>-1</v>
      </c>
      <c r="CB5" s="0" t="str">
        <f aca="false">IF(AND(ISERROR(FIND("$",BY5)),BZ5&lt;0,$S5&gt;0), IF(INDEX($D$2:$D$100,$S5)="num","$"&amp;TRIM(SUBSTITUTE(BY5,",",INDEX($F$2:$F$100,$S5)&amp;","))&amp;INDEX($F$2:$F$100,$S5), IF(INDEX($D$2:$D$100,$S5)="excl","$"&amp;REPLACE(BY5,      IFERROR(FIND(CHAR(1),SUBSTITUTE(BY5,",",CHAR(1),INDEX($F$2:$F$100,$S5)-1)),1),      IFERROR(FIND(CHAR(1),SUBSTITUTE(BY5,",",CHAR(1),INDEX($F$2:$F$100,$S5))),99)-          IFERROR(FIND(CHAR(1),SUBSTITUTE(BY5,",",CHAR(1),INDEX($F$2:$F$100,$S5)-1)),0),""), IF(INDEX($D$2:$D$100,$S5)="repl","$"&amp;REPLACE(BY5,      IFERROR(FIND(CHAR(1),SUBSTITUTE(BY5,",",CHAR(1),INDEX($F$2:$F$100,$S5)-1))+1,1),      IFERROR(FIND(CHAR(1),SUBSTITUTE(BY5,",",CHAR(1),INDEX($F$2:$F$100,$S5))),99)-          IFERROR(FIND(CHAR(1),SUBSTITUTE(BY5,",",CHAR(1),INDEX($F$2:$F$100,$S5)-1)),0)-1,INDEX($G$2:$G$100,$S5)),BY5 ))), BY5)</f>
        <v>dname,company,actcomp,ntimes,dosage,ndays</v>
      </c>
      <c r="CC5" s="0" t="str">
        <f aca="false">IF(OR(BZ5=-1,IFERROR(INDEX(BZ$2:BZ$100,CA5),999)&gt;=0),CB5, REPLACE(CB5,BZ5,IFERROR(FIND(" ",CB5,BZ5),999)-BZ5,                   SUBSTITUTE(INDEX(CB$2:CB$100,CA5),"$","")                  ) )</f>
        <v>dname,company,actcomp,ntimes,dosage,ndays</v>
      </c>
      <c r="CD5" s="0" t="n">
        <f aca="false">IFERROR(FIND("f_",LOWER(CC5)),-1)</f>
        <v>-1</v>
      </c>
      <c r="CE5" s="0" t="n">
        <f aca="false">IF(CD5=-1,-1, VALUE(MID(CC5,CD5+2, IFERROR(FIND(" ",CC5,CD5),999)-CD5-2)))</f>
        <v>-1</v>
      </c>
      <c r="CF5" s="0" t="str">
        <f aca="false">IF(AND(ISERROR(FIND("$",CC5)),CD5&lt;0,$S5&gt;0), IF(INDEX($D$2:$D$100,$S5)="num","$"&amp;TRIM(SUBSTITUTE(CC5,",",INDEX($F$2:$F$100,$S5)&amp;","))&amp;INDEX($F$2:$F$100,$S5), IF(INDEX($D$2:$D$100,$S5)="excl","$"&amp;REPLACE(CC5,      IFERROR(FIND(CHAR(1),SUBSTITUTE(CC5,",",CHAR(1),INDEX($F$2:$F$100,$S5)-1)),1),      IFERROR(FIND(CHAR(1),SUBSTITUTE(CC5,",",CHAR(1),INDEX($F$2:$F$100,$S5))),99)-          IFERROR(FIND(CHAR(1),SUBSTITUTE(CC5,",",CHAR(1),INDEX($F$2:$F$100,$S5)-1)),0),""), IF(INDEX($D$2:$D$100,$S5)="repl","$"&amp;REPLACE(CC5,      IFERROR(FIND(CHAR(1),SUBSTITUTE(CC5,",",CHAR(1),INDEX($F$2:$F$100,$S5)-1))+1,1),      IFERROR(FIND(CHAR(1),SUBSTITUTE(CC5,",",CHAR(1),INDEX($F$2:$F$100,$S5))),99)-          IFERROR(FIND(CHAR(1),SUBSTITUTE(CC5,",",CHAR(1),INDEX($F$2:$F$100,$S5)-1)),0)-1,INDEX($G$2:$G$100,$S5)),CC5 ))), CC5)</f>
        <v>dname,company,actcomp,ntimes,dosage,ndays</v>
      </c>
      <c r="CG5" s="0" t="str">
        <f aca="false">IF(OR(CD5=-1,IFERROR(INDEX(CD$2:CD$100,CE5),999)&gt;=0),CF5, REPLACE(CF5,CD5,IFERROR(FIND(" ",CF5,CD5),999)-CD5,                   SUBSTITUTE(INDEX(CF$2:CF$100,CE5),"$","")                  ) )</f>
        <v>dname,company,actcomp,ntimes,dosage,ndays</v>
      </c>
      <c r="CH5" s="0" t="n">
        <f aca="false">IFERROR(FIND("f_",LOWER(CG5)),-1)</f>
        <v>-1</v>
      </c>
      <c r="CI5" s="0" t="n">
        <f aca="false">IF(CH5=-1,-1, VALUE(MID(CG5,CH5+2, IFERROR(FIND(" ",CG5,CH5),999)-CH5-2)))</f>
        <v>-1</v>
      </c>
      <c r="CJ5" s="0" t="str">
        <f aca="false">IF(AND(ISERROR(FIND("$",CG5)),CH5&lt;0,$S5&gt;0), IF(INDEX($D$2:$D$100,$S5)="num","$"&amp;TRIM(SUBSTITUTE(CG5,",",INDEX($F$2:$F$100,$S5)&amp;","))&amp;INDEX($F$2:$F$100,$S5), IF(INDEX($D$2:$D$100,$S5)="excl","$"&amp;REPLACE(CG5,      IFERROR(FIND(CHAR(1),SUBSTITUTE(CG5,",",CHAR(1),INDEX($F$2:$F$100,$S5)-1)),1),      IFERROR(FIND(CHAR(1),SUBSTITUTE(CG5,",",CHAR(1),INDEX($F$2:$F$100,$S5))),99)-          IFERROR(FIND(CHAR(1),SUBSTITUTE(CG5,",",CHAR(1),INDEX($F$2:$F$100,$S5)-1)),0),""), IF(INDEX($D$2:$D$100,$S5)="repl","$"&amp;REPLACE(CG5,      IFERROR(FIND(CHAR(1),SUBSTITUTE(CG5,",",CHAR(1),INDEX($F$2:$F$100,$S5)-1))+1,1),      IFERROR(FIND(CHAR(1),SUBSTITUTE(CG5,",",CHAR(1),INDEX($F$2:$F$100,$S5))),99)-          IFERROR(FIND(CHAR(1),SUBSTITUTE(CG5,",",CHAR(1),INDEX($F$2:$F$100,$S5)-1)),0)-1,INDEX($G$2:$G$100,$S5)),CG5 ))), CG5)</f>
        <v>dname,company,actcomp,ntimes,dosage,ndays</v>
      </c>
      <c r="CK5" s="0" t="str">
        <f aca="false">IF(OR(CH5=-1,IFERROR(INDEX(CH$2:CH$100,CI5),999)&gt;=0),CJ5, REPLACE(CJ5,CH5,IFERROR(FIND(" ",CJ5,CH5),999)-CH5,                   SUBSTITUTE(INDEX(CJ$2:CJ$100,CI5),"$","")                  ) )</f>
        <v>dname,company,actcomp,ntimes,dosage,ndays</v>
      </c>
      <c r="CL5" s="0" t="n">
        <f aca="false">IFERROR(FIND("f_",LOWER(CK5)),-1)</f>
        <v>-1</v>
      </c>
      <c r="CM5" s="0" t="n">
        <f aca="false">IF(CL5=-1,-1, VALUE(MID(CK5,CL5+2, IFERROR(FIND(" ",CK5,CL5),999)-CL5-2)))</f>
        <v>-1</v>
      </c>
      <c r="CN5" s="0" t="str">
        <f aca="false">IF(AND(ISERROR(FIND("$",CK5)),CL5&lt;0,$S5&gt;0), IF(INDEX($D$2:$D$100,$S5)="num","$"&amp;TRIM(SUBSTITUTE(CK5,",",INDEX($F$2:$F$100,$S5)&amp;","))&amp;INDEX($F$2:$F$100,$S5), IF(INDEX($D$2:$D$100,$S5)="excl","$"&amp;REPLACE(CK5,      IFERROR(FIND(CHAR(1),SUBSTITUTE(CK5,",",CHAR(1),INDEX($F$2:$F$100,$S5)-1)),1),      IFERROR(FIND(CHAR(1),SUBSTITUTE(CK5,",",CHAR(1),INDEX($F$2:$F$100,$S5))),99)-          IFERROR(FIND(CHAR(1),SUBSTITUTE(CK5,",",CHAR(1),INDEX($F$2:$F$100,$S5)-1)),0),""), IF(INDEX($D$2:$D$100,$S5)="repl","$"&amp;REPLACE(CK5,      IFERROR(FIND(CHAR(1),SUBSTITUTE(CK5,",",CHAR(1),INDEX($F$2:$F$100,$S5)-1))+1,1),      IFERROR(FIND(CHAR(1),SUBSTITUTE(CK5,",",CHAR(1),INDEX($F$2:$F$100,$S5))),99)-          IFERROR(FIND(CHAR(1),SUBSTITUTE(CK5,",",CHAR(1),INDEX($F$2:$F$100,$S5)-1)),0)-1,INDEX($G$2:$G$100,$S5)),CK5 ))), CK5)</f>
        <v>dname,company,actcomp,ntimes,dosage,ndays</v>
      </c>
      <c r="CO5" s="0" t="str">
        <f aca="false">IF(OR(CL5=-1,IFERROR(INDEX(CL$2:CL$100,CM5),999)&gt;=0),CN5, REPLACE(CN5,CL5,IFERROR(FIND(" ",CN5,CL5),999)-CL5,                   SUBSTITUTE(INDEX(CN$2:CN$100,CM5),"$","")                  ) )</f>
        <v>dname,company,actcomp,ntimes,dosage,ndays</v>
      </c>
      <c r="CP5" s="0" t="n">
        <f aca="false">IFERROR(FIND("f_",LOWER(CO5)),-1)</f>
        <v>-1</v>
      </c>
      <c r="CQ5" s="0" t="n">
        <f aca="false">IF(CP5=-1,-1, VALUE(MID(CO5,CP5+2, IFERROR(FIND(" ",CO5,CP5),999)-CP5-2)))</f>
        <v>-1</v>
      </c>
      <c r="CR5" s="0" t="str">
        <f aca="false">IF(AND(ISERROR(FIND("$",CO5)),CP5&lt;0,$S5&gt;0), IF(INDEX($D$2:$D$100,$S5)="num","$"&amp;TRIM(SUBSTITUTE(CO5,",",INDEX($F$2:$F$100,$S5)&amp;","))&amp;INDEX($F$2:$F$100,$S5), IF(INDEX($D$2:$D$100,$S5)="excl","$"&amp;REPLACE(CO5,      IFERROR(FIND(CHAR(1),SUBSTITUTE(CO5,",",CHAR(1),INDEX($F$2:$F$100,$S5)-1)),1),      IFERROR(FIND(CHAR(1),SUBSTITUTE(CO5,",",CHAR(1),INDEX($F$2:$F$100,$S5))),99)-          IFERROR(FIND(CHAR(1),SUBSTITUTE(CO5,",",CHAR(1),INDEX($F$2:$F$100,$S5)-1)),0),""), IF(INDEX($D$2:$D$100,$S5)="repl","$"&amp;REPLACE(CO5,      IFERROR(FIND(CHAR(1),SUBSTITUTE(CO5,",",CHAR(1),INDEX($F$2:$F$100,$S5)-1))+1,1),      IFERROR(FIND(CHAR(1),SUBSTITUTE(CO5,",",CHAR(1),INDEX($F$2:$F$100,$S5))),99)-          IFERROR(FIND(CHAR(1),SUBSTITUTE(CO5,",",CHAR(1),INDEX($F$2:$F$100,$S5)-1)),0)-1,INDEX($G$2:$G$100,$S5)),CO5 ))), CO5)</f>
        <v>dname,company,actcomp,ntimes,dosage,ndays</v>
      </c>
      <c r="CS5" s="0" t="str">
        <f aca="false">IF(OR(CP5=-1,IFERROR(INDEX(CP$2:CP$100,CQ5),999)&gt;=0),CR5, REPLACE(CR5,CP5,IFERROR(FIND(" ",CR5,CP5),999)-CP5,                   SUBSTITUTE(INDEX(CR$2:CR$100,CQ5),"$","")                  ) )</f>
        <v>dname,company,actcomp,ntimes,dosage,ndays</v>
      </c>
      <c r="CT5" s="0" t="n">
        <f aca="false">IFERROR(FIND("f_",LOWER(CS5)),-1)</f>
        <v>-1</v>
      </c>
      <c r="CU5" s="0" t="n">
        <f aca="false">IF(CT5=-1,-1, VALUE(MID(CS5,CT5+2, IFERROR(FIND(" ",CS5,CT5),999)-CT5-2)))</f>
        <v>-1</v>
      </c>
      <c r="CV5" s="0" t="str">
        <f aca="false">IF(AND(ISERROR(FIND("$",CS5)),CT5&lt;0,$S5&gt;0), IF(INDEX($D$2:$D$100,$S5)="num","$"&amp;TRIM(SUBSTITUTE(CS5,",",INDEX($F$2:$F$100,$S5)&amp;","))&amp;INDEX($F$2:$F$100,$S5), IF(INDEX($D$2:$D$100,$S5)="excl","$"&amp;REPLACE(CS5,      IFERROR(FIND(CHAR(1),SUBSTITUTE(CS5,",",CHAR(1),INDEX($F$2:$F$100,$S5)-1)),1),      IFERROR(FIND(CHAR(1),SUBSTITUTE(CS5,",",CHAR(1),INDEX($F$2:$F$100,$S5))),99)-          IFERROR(FIND(CHAR(1),SUBSTITUTE(CS5,",",CHAR(1),INDEX($F$2:$F$100,$S5)-1)),0),""), IF(INDEX($D$2:$D$100,$S5)="repl","$"&amp;REPLACE(CS5,      IFERROR(FIND(CHAR(1),SUBSTITUTE(CS5,",",CHAR(1),INDEX($F$2:$F$100,$S5)-1))+1,1),      IFERROR(FIND(CHAR(1),SUBSTITUTE(CS5,",",CHAR(1),INDEX($F$2:$F$100,$S5))),99)-          IFERROR(FIND(CHAR(1),SUBSTITUTE(CS5,",",CHAR(1),INDEX($F$2:$F$100,$S5)-1)),0)-1,INDEX($G$2:$G$100,$S5)),CS5 ))), CS5)</f>
        <v>dname,company,actcomp,ntimes,dosage,ndays</v>
      </c>
      <c r="CW5" s="0" t="str">
        <f aca="false">IF(OR(CT5=-1,IFERROR(INDEX(CT$2:CT$100,CU5),999)&gt;=0),CV5, REPLACE(CV5,CT5,IFERROR(FIND(" ",CV5,CT5),999)-CT5,                   SUBSTITUTE(INDEX(CV$2:CV$100,CU5),"$","")                  ) )</f>
        <v>dname,company,actcomp,ntimes,dosage,ndays</v>
      </c>
      <c r="CX5" s="0" t="n">
        <f aca="false">IFERROR(FIND("f_",LOWER(CW5)),-1)</f>
        <v>-1</v>
      </c>
      <c r="CY5" s="0" t="n">
        <f aca="false">IF(CX5=-1,-1, VALUE(MID(CW5,CX5+2, IFERROR(FIND(" ",CW5,CX5),999)-CX5-2)))</f>
        <v>-1</v>
      </c>
      <c r="CZ5" s="0" t="str">
        <f aca="false">IF(AND(ISERROR(FIND("$",CW5)),CX5&lt;0,$S5&gt;0), IF(INDEX($D$2:$D$100,$S5)="num","$"&amp;TRIM(SUBSTITUTE(CW5,",",INDEX($F$2:$F$100,$S5)&amp;","))&amp;INDEX($F$2:$F$100,$S5), IF(INDEX($D$2:$D$100,$S5)="excl","$"&amp;REPLACE(CW5,      IFERROR(FIND(CHAR(1),SUBSTITUTE(CW5,",",CHAR(1),INDEX($F$2:$F$100,$S5)-1)),1),      IFERROR(FIND(CHAR(1),SUBSTITUTE(CW5,",",CHAR(1),INDEX($F$2:$F$100,$S5))),99)-          IFERROR(FIND(CHAR(1),SUBSTITUTE(CW5,",",CHAR(1),INDEX($F$2:$F$100,$S5)-1)),0),""), IF(INDEX($D$2:$D$100,$S5)="repl","$"&amp;REPLACE(CW5,      IFERROR(FIND(CHAR(1),SUBSTITUTE(CW5,",",CHAR(1),INDEX($F$2:$F$100,$S5)-1))+1,1),      IFERROR(FIND(CHAR(1),SUBSTITUTE(CW5,",",CHAR(1),INDEX($F$2:$F$100,$S5))),99)-          IFERROR(FIND(CHAR(1),SUBSTITUTE(CW5,",",CHAR(1),INDEX($F$2:$F$100,$S5)-1)),0)-1,INDEX($G$2:$G$100,$S5)),CW5 ))), CW5)</f>
        <v>dname,company,actcomp,ntimes,dosage,ndays</v>
      </c>
      <c r="DA5" s="0" t="str">
        <f aca="false">IF(OR(CX5=-1,IFERROR(INDEX(CX$2:CX$100,CY5),999)&gt;=0),CZ5, REPLACE(CZ5,CX5,IFERROR(FIND(" ",CZ5,CX5),999)-CX5,                   SUBSTITUTE(INDEX(CZ$2:CZ$100,CY5),"$","")                  ) )</f>
        <v>dname,company,actcomp,ntimes,dosage,ndays</v>
      </c>
    </row>
    <row r="6" customFormat="false" ht="13.8" hidden="false" customHeight="false" outlineLevel="0" collapsed="false">
      <c r="A6" s="0" t="s">
        <v>25</v>
      </c>
      <c r="B6" s="0" t="s">
        <v>26</v>
      </c>
      <c r="D6" s="1" t="s">
        <v>95</v>
      </c>
      <c r="E6" s="0" t="s">
        <v>35</v>
      </c>
      <c r="F6" s="0" t="n">
        <v>1</v>
      </c>
      <c r="J6" s="0" t="n">
        <f aca="false">J5+1</f>
        <v>5</v>
      </c>
      <c r="L6" s="0" t="str">
        <f aca="false">DA6</f>
        <v>$perno1,dname1,ntimes1,dosage1,ndays1</v>
      </c>
      <c r="O6" s="0" t="e">
        <f aca="false">IF(D6="cols", VLOOKUP(E6,$A$5:$B$20,2,0), NA())</f>
        <v>#N/A</v>
      </c>
      <c r="P6" s="0" t="str">
        <f aca="false">IFERROR(O6,VLOOKUP($D6,Relcols!$A:$E,5,0))</f>
        <v>parm1</v>
      </c>
      <c r="Q6" s="0" t="str">
        <f aca="false">SUBSTITUTE(SUBSTITUTE(SUBSTITUTE(SUBSTITUTE(P6,"parm1",E6),"parm2",F6),"parm3",G6),"parm4",H6)</f>
        <v>F_3</v>
      </c>
      <c r="R6" s="0" t="str">
        <f aca="false">IFERROR(VLOOKUP(ROW($A5),$J$2:$Q$100,COLUMN(Q5)-COLUMN(J5)+1,0),"")</f>
        <v>F_3</v>
      </c>
      <c r="S6" s="0" t="n">
        <f aca="false">IFERROR(MATCH(ROW(A5),$J$2:$J$100,0),0)</f>
        <v>5</v>
      </c>
      <c r="U6" s="0" t="str">
        <f aca="false">R6</f>
        <v>F_3</v>
      </c>
      <c r="V6" s="0" t="n">
        <f aca="false">IFERROR(FIND("f_",LOWER(U6)),-1)</f>
        <v>1</v>
      </c>
      <c r="W6" s="0" t="n">
        <f aca="false">IF(V6=-1,-1, VALUE(MID(U6,V6+2, IFERROR(FIND(" ",U6,V6),999)-V6-2)))</f>
        <v>3</v>
      </c>
      <c r="X6" s="0" t="str">
        <f aca="false">IF(AND(ISERROR(FIND("$",U6)),V6&lt;0,$S6&gt;0), IF(INDEX($D$2:$D$100,$S6)="num","$"&amp;TRIM(SUBSTITUTE(U6,",",INDEX($F$2:$F$100,$S6)&amp;","))&amp;INDEX($F$2:$F$100,$S6), IF(INDEX($D$2:$D$100,$S6)="excl","$"&amp;REPLACE(U6,      IFERROR(FIND(CHAR(1),SUBSTITUTE(U6,",",CHAR(1),INDEX($F$2:$F$100,$S6)-1)),1),      IFERROR(FIND(CHAR(1),SUBSTITUTE(U6,",",CHAR(1),INDEX($F$2:$F$100,$S6))),99)-          IFERROR(FIND(CHAR(1),SUBSTITUTE(U6,",",CHAR(1),INDEX($F$2:$F$100,$S6)-1)),0),""), IF(INDEX($D$2:$D$100,$S6)="repl","$"&amp;REPLACE(U6,      IFERROR(FIND(CHAR(1),SUBSTITUTE(U6,",",CHAR(1),INDEX($F$2:$F$100,$S6)-1))+1,1),      IFERROR(FIND(CHAR(1),SUBSTITUTE(U6,",",CHAR(1),INDEX($F$2:$F$100,$S6))),99)-          IFERROR(FIND(CHAR(1),SUBSTITUTE(U6,",",CHAR(1),INDEX($F$2:$F$100,$S6)-1)),0)-1,INDEX($G$2:$G$100,$S6)),U6 ))), U6)</f>
        <v>F_3</v>
      </c>
      <c r="Y6" s="0" t="str">
        <f aca="false">IF(OR(V6=-1,IFERROR(INDEX(V$2:V$100,W6),999)&gt;=0),X6, REPLACE(X6,V6,IFERROR(FIND(" ",X6,V6),999)-V6,                   SUBSTITUTE(INDEX(X$2:X$100,W6),"$","")                  ) )</f>
        <v>perno,dname,ntimes,dosage,ndays</v>
      </c>
      <c r="Z6" s="0" t="n">
        <f aca="false">IFERROR(FIND("f_",LOWER(Y6)),-1)</f>
        <v>-1</v>
      </c>
      <c r="AA6" s="0" t="n">
        <f aca="false">IF(Z6=-1,-1, VALUE(MID(Y6,Z6+2, IFERROR(FIND(" ",Y6,Z6),999)-Z6-2)))</f>
        <v>-1</v>
      </c>
      <c r="AB6" s="0" t="str">
        <f aca="false">IF(AND(ISERROR(FIND("$",Y6)),Z6&lt;0,$S6&gt;0), IF(INDEX($D$2:$D$100,$S6)="num","$"&amp;TRIM(SUBSTITUTE(Y6,",",INDEX($F$2:$F$100,$S6)&amp;","))&amp;INDEX($F$2:$F$100,$S6), IF(INDEX($D$2:$D$100,$S6)="excl","$"&amp;REPLACE(Y6,      IFERROR(FIND(CHAR(1),SUBSTITUTE(Y6,",",CHAR(1),INDEX($F$2:$F$100,$S6)-1)),1),      IFERROR(FIND(CHAR(1),SUBSTITUTE(Y6,",",CHAR(1),INDEX($F$2:$F$100,$S6))),99)-          IFERROR(FIND(CHAR(1),SUBSTITUTE(Y6,",",CHAR(1),INDEX($F$2:$F$100,$S6)-1)),0),""), IF(INDEX($D$2:$D$100,$S6)="repl","$"&amp;REPLACE(Y6,      IFERROR(FIND(CHAR(1),SUBSTITUTE(Y6,",",CHAR(1),INDEX($F$2:$F$100,$S6)-1))+1,1),      IFERROR(FIND(CHAR(1),SUBSTITUTE(Y6,",",CHAR(1),INDEX($F$2:$F$100,$S6))),99)-          IFERROR(FIND(CHAR(1),SUBSTITUTE(Y6,",",CHAR(1),INDEX($F$2:$F$100,$S6)-1)),0)-1,INDEX($G$2:$G$100,$S6)),Y6 ))), Y6)</f>
        <v>$perno1,dname1,ntimes1,dosage1,ndays1</v>
      </c>
      <c r="AC6" s="0" t="str">
        <f aca="false">IF(OR(Z6=-1,IFERROR(INDEX(Z$2:Z$100,AA6),999)&gt;=0),AB6, REPLACE(AB6,Z6,IFERROR(FIND(" ",AB6,Z6),999)-Z6,                   SUBSTITUTE(INDEX(AB$2:AB$100,AA6),"$","")                  ) )</f>
        <v>$perno1,dname1,ntimes1,dosage1,ndays1</v>
      </c>
      <c r="AD6" s="0" t="n">
        <f aca="false">IFERROR(FIND("f_",LOWER(AC6)),-1)</f>
        <v>-1</v>
      </c>
      <c r="AE6" s="0" t="n">
        <f aca="false">IF(AD6=-1,-1, VALUE(MID(AC6,AD6+2, IFERROR(FIND(" ",AC6,AD6),999)-AD6-2)))</f>
        <v>-1</v>
      </c>
      <c r="AF6" s="0" t="str">
        <f aca="false">IF(AND(ISERROR(FIND("$",AC6)),AD6&lt;0,$S6&gt;0), IF(INDEX($D$2:$D$100,$S6)="num","$"&amp;TRIM(SUBSTITUTE(AC6,",",INDEX($F$2:$F$100,$S6)&amp;","))&amp;INDEX($F$2:$F$100,$S6), IF(INDEX($D$2:$D$100,$S6)="excl","$"&amp;REPLACE(AC6,      IFERROR(FIND(CHAR(1),SUBSTITUTE(AC6,",",CHAR(1),INDEX($F$2:$F$100,$S6)-1)),1),      IFERROR(FIND(CHAR(1),SUBSTITUTE(AC6,",",CHAR(1),INDEX($F$2:$F$100,$S6))),99)-          IFERROR(FIND(CHAR(1),SUBSTITUTE(AC6,",",CHAR(1),INDEX($F$2:$F$100,$S6)-1)),0),""), IF(INDEX($D$2:$D$100,$S6)="repl","$"&amp;REPLACE(AC6,      IFERROR(FIND(CHAR(1),SUBSTITUTE(AC6,",",CHAR(1),INDEX($F$2:$F$100,$S6)-1))+1,1),      IFERROR(FIND(CHAR(1),SUBSTITUTE(AC6,",",CHAR(1),INDEX($F$2:$F$100,$S6))),99)-          IFERROR(FIND(CHAR(1),SUBSTITUTE(AC6,",",CHAR(1),INDEX($F$2:$F$100,$S6)-1)),0)-1,INDEX($G$2:$G$100,$S6)),AC6 ))), AC6)</f>
        <v>$perno1,dname1,ntimes1,dosage1,ndays1</v>
      </c>
      <c r="AG6" s="0" t="str">
        <f aca="false">IF(OR(AD6=-1,IFERROR(INDEX(AD$2:AD$100,AE6),999)&gt;=0),AF6, REPLACE(AF6,AD6,IFERROR(FIND(" ",AF6,AD6),999)-AD6,                   SUBSTITUTE(INDEX(AF$2:AF$100,AE6),"$","")                  ) )</f>
        <v>$perno1,dname1,ntimes1,dosage1,ndays1</v>
      </c>
      <c r="AH6" s="0" t="n">
        <f aca="false">IFERROR(FIND("f_",LOWER(AG6)),-1)</f>
        <v>-1</v>
      </c>
      <c r="AI6" s="0" t="n">
        <f aca="false">IF(AH6=-1,-1, VALUE(MID(AG6,AH6+2, IFERROR(FIND(" ",AG6,AH6),999)-AH6-2)))</f>
        <v>-1</v>
      </c>
      <c r="AJ6" s="0" t="str">
        <f aca="false">IF(AND(ISERROR(FIND("$",AG6)),AH6&lt;0,$S6&gt;0), IF(INDEX($D$2:$D$100,$S6)="num","$"&amp;TRIM(SUBSTITUTE(AG6,",",INDEX($F$2:$F$100,$S6)&amp;","))&amp;INDEX($F$2:$F$100,$S6), IF(INDEX($D$2:$D$100,$S6)="excl","$"&amp;REPLACE(AG6,      IFERROR(FIND(CHAR(1),SUBSTITUTE(AG6,",",CHAR(1),INDEX($F$2:$F$100,$S6)-1)),1),      IFERROR(FIND(CHAR(1),SUBSTITUTE(AG6,",",CHAR(1),INDEX($F$2:$F$100,$S6))),99)-          IFERROR(FIND(CHAR(1),SUBSTITUTE(AG6,",",CHAR(1),INDEX($F$2:$F$100,$S6)-1)),0),""), IF(INDEX($D$2:$D$100,$S6)="repl","$"&amp;REPLACE(AG6,      IFERROR(FIND(CHAR(1),SUBSTITUTE(AG6,",",CHAR(1),INDEX($F$2:$F$100,$S6)-1))+1,1),      IFERROR(FIND(CHAR(1),SUBSTITUTE(AG6,",",CHAR(1),INDEX($F$2:$F$100,$S6))),99)-          IFERROR(FIND(CHAR(1),SUBSTITUTE(AG6,",",CHAR(1),INDEX($F$2:$F$100,$S6)-1)),0)-1,INDEX($G$2:$G$100,$S6)),AG6 ))), AG6)</f>
        <v>$perno1,dname1,ntimes1,dosage1,ndays1</v>
      </c>
      <c r="AK6" s="0" t="str">
        <f aca="false">IF(OR(AH6=-1,IFERROR(INDEX(AH$2:AH$100,AI6),999)&gt;=0),AJ6, REPLACE(AJ6,AH6,IFERROR(FIND(" ",AJ6,AH6),999)-AH6,                   SUBSTITUTE(INDEX(AJ$2:AJ$100,AI6),"$","")                  ) )</f>
        <v>$perno1,dname1,ntimes1,dosage1,ndays1</v>
      </c>
      <c r="AL6" s="0" t="n">
        <f aca="false">IFERROR(FIND("f_",LOWER(AK6)),-1)</f>
        <v>-1</v>
      </c>
      <c r="AM6" s="0" t="n">
        <f aca="false">IF(AL6=-1,-1, VALUE(MID(AK6,AL6+2, IFERROR(FIND(" ",AK6,AL6),999)-AL6-2)))</f>
        <v>-1</v>
      </c>
      <c r="AN6" s="0" t="str">
        <f aca="false">IF(AND(ISERROR(FIND("$",AK6)),AL6&lt;0,$S6&gt;0), IF(INDEX($D$2:$D$100,$S6)="num","$"&amp;TRIM(SUBSTITUTE(AK6,",",INDEX($F$2:$F$100,$S6)&amp;","))&amp;INDEX($F$2:$F$100,$S6), IF(INDEX($D$2:$D$100,$S6)="excl","$"&amp;REPLACE(AK6,      IFERROR(FIND(CHAR(1),SUBSTITUTE(AK6,",",CHAR(1),INDEX($F$2:$F$100,$S6)-1)),1),      IFERROR(FIND(CHAR(1),SUBSTITUTE(AK6,",",CHAR(1),INDEX($F$2:$F$100,$S6))),99)-          IFERROR(FIND(CHAR(1),SUBSTITUTE(AK6,",",CHAR(1),INDEX($F$2:$F$100,$S6)-1)),0),""), IF(INDEX($D$2:$D$100,$S6)="repl","$"&amp;REPLACE(AK6,      IFERROR(FIND(CHAR(1),SUBSTITUTE(AK6,",",CHAR(1),INDEX($F$2:$F$100,$S6)-1))+1,1),      IFERROR(FIND(CHAR(1),SUBSTITUTE(AK6,",",CHAR(1),INDEX($F$2:$F$100,$S6))),99)-          IFERROR(FIND(CHAR(1),SUBSTITUTE(AK6,",",CHAR(1),INDEX($F$2:$F$100,$S6)-1)),0)-1,INDEX($G$2:$G$100,$S6)),AK6 ))), AK6)</f>
        <v>$perno1,dname1,ntimes1,dosage1,ndays1</v>
      </c>
      <c r="AO6" s="0" t="str">
        <f aca="false">IF(OR(AL6=-1,IFERROR(INDEX(AL$2:AL$100,AM6),999)&gt;=0),AN6, REPLACE(AN6,AL6,IFERROR(FIND(" ",AN6,AL6),999)-AL6,                   SUBSTITUTE(INDEX(AN$2:AN$100,AM6),"$","")                  ) )</f>
        <v>$perno1,dname1,ntimes1,dosage1,ndays1</v>
      </c>
      <c r="AP6" s="0" t="n">
        <f aca="false">IFERROR(FIND("f_",LOWER(AO6)),-1)</f>
        <v>-1</v>
      </c>
      <c r="AQ6" s="0" t="n">
        <f aca="false">IF(AP6=-1,-1, VALUE(MID(AO6,AP6+2, IFERROR(FIND(" ",AO6,AP6),999)-AP6-2)))</f>
        <v>-1</v>
      </c>
      <c r="AR6" s="0" t="str">
        <f aca="false">IF(AND(ISERROR(FIND("$",AO6)),AP6&lt;0,$S6&gt;0), IF(INDEX($D$2:$D$100,$S6)="num","$"&amp;TRIM(SUBSTITUTE(AO6,",",INDEX($F$2:$F$100,$S6)&amp;","))&amp;INDEX($F$2:$F$100,$S6), IF(INDEX($D$2:$D$100,$S6)="excl","$"&amp;REPLACE(AO6,      IFERROR(FIND(CHAR(1),SUBSTITUTE(AO6,",",CHAR(1),INDEX($F$2:$F$100,$S6)-1)),1),      IFERROR(FIND(CHAR(1),SUBSTITUTE(AO6,",",CHAR(1),INDEX($F$2:$F$100,$S6))),99)-          IFERROR(FIND(CHAR(1),SUBSTITUTE(AO6,",",CHAR(1),INDEX($F$2:$F$100,$S6)-1)),0),""), IF(INDEX($D$2:$D$100,$S6)="repl","$"&amp;REPLACE(AO6,      IFERROR(FIND(CHAR(1),SUBSTITUTE(AO6,",",CHAR(1),INDEX($F$2:$F$100,$S6)-1))+1,1),      IFERROR(FIND(CHAR(1),SUBSTITUTE(AO6,",",CHAR(1),INDEX($F$2:$F$100,$S6))),99)-          IFERROR(FIND(CHAR(1),SUBSTITUTE(AO6,",",CHAR(1),INDEX($F$2:$F$100,$S6)-1)),0)-1,INDEX($G$2:$G$100,$S6)),AO6 ))), AO6)</f>
        <v>$perno1,dname1,ntimes1,dosage1,ndays1</v>
      </c>
      <c r="AS6" s="0" t="str">
        <f aca="false">IF(OR(AP6=-1,IFERROR(INDEX(AP$2:AP$100,AQ6),999)&gt;=0),AR6, REPLACE(AR6,AP6,IFERROR(FIND(" ",AR6,AP6),999)-AP6,                   SUBSTITUTE(INDEX(AR$2:AR$100,AQ6),"$","")                  ) )</f>
        <v>$perno1,dname1,ntimes1,dosage1,ndays1</v>
      </c>
      <c r="AT6" s="0" t="n">
        <f aca="false">IFERROR(FIND("f_",LOWER(AS6)),-1)</f>
        <v>-1</v>
      </c>
      <c r="AU6" s="0" t="n">
        <f aca="false">IF(AT6=-1,-1, VALUE(MID(AS6,AT6+2, IFERROR(FIND(" ",AS6,AT6),999)-AT6-2)))</f>
        <v>-1</v>
      </c>
      <c r="AV6" s="0" t="str">
        <f aca="false">IF(AND(ISERROR(FIND("$",AS6)),AT6&lt;0,$S6&gt;0), IF(INDEX($D$2:$D$100,$S6)="num","$"&amp;TRIM(SUBSTITUTE(AS6,",",INDEX($F$2:$F$100,$S6)&amp;","))&amp;INDEX($F$2:$F$100,$S6), IF(INDEX($D$2:$D$100,$S6)="excl","$"&amp;REPLACE(AS6,      IFERROR(FIND(CHAR(1),SUBSTITUTE(AS6,",",CHAR(1),INDEX($F$2:$F$100,$S6)-1)),1),      IFERROR(FIND(CHAR(1),SUBSTITUTE(AS6,",",CHAR(1),INDEX($F$2:$F$100,$S6))),99)-          IFERROR(FIND(CHAR(1),SUBSTITUTE(AS6,",",CHAR(1),INDEX($F$2:$F$100,$S6)-1)),0),""), IF(INDEX($D$2:$D$100,$S6)="repl","$"&amp;REPLACE(AS6,      IFERROR(FIND(CHAR(1),SUBSTITUTE(AS6,",",CHAR(1),INDEX($F$2:$F$100,$S6)-1))+1,1),      IFERROR(FIND(CHAR(1),SUBSTITUTE(AS6,",",CHAR(1),INDEX($F$2:$F$100,$S6))),99)-          IFERROR(FIND(CHAR(1),SUBSTITUTE(AS6,",",CHAR(1),INDEX($F$2:$F$100,$S6)-1)),0)-1,INDEX($G$2:$G$100,$S6)),AS6 ))), AS6)</f>
        <v>$perno1,dname1,ntimes1,dosage1,ndays1</v>
      </c>
      <c r="AW6" s="0" t="str">
        <f aca="false">IF(OR(AT6=-1,IFERROR(INDEX(AT$2:AT$100,AU6),999)&gt;=0),AV6, REPLACE(AV6,AT6,IFERROR(FIND(" ",AV6,AT6),999)-AT6,                   SUBSTITUTE(INDEX(AV$2:AV$100,AU6),"$","")                  ) )</f>
        <v>$perno1,dname1,ntimes1,dosage1,ndays1</v>
      </c>
      <c r="AX6" s="0" t="n">
        <f aca="false">IFERROR(FIND("f_",LOWER(AW6)),-1)</f>
        <v>-1</v>
      </c>
      <c r="AY6" s="0" t="n">
        <f aca="false">IF(AX6=-1,-1, VALUE(MID(AW6,AX6+2, IFERROR(FIND(" ",AW6,AX6),999)-AX6-2)))</f>
        <v>-1</v>
      </c>
      <c r="AZ6" s="0" t="str">
        <f aca="false">IF(AND(ISERROR(FIND("$",AW6)),AX6&lt;0,$S6&gt;0), IF(INDEX($D$2:$D$100,$S6)="num","$"&amp;TRIM(SUBSTITUTE(AW6,",",INDEX($F$2:$F$100,$S6)&amp;","))&amp;INDEX($F$2:$F$100,$S6), IF(INDEX($D$2:$D$100,$S6)="excl","$"&amp;REPLACE(AW6,      IFERROR(FIND(CHAR(1),SUBSTITUTE(AW6,",",CHAR(1),INDEX($F$2:$F$100,$S6)-1)),1),      IFERROR(FIND(CHAR(1),SUBSTITUTE(AW6,",",CHAR(1),INDEX($F$2:$F$100,$S6))),99)-          IFERROR(FIND(CHAR(1),SUBSTITUTE(AW6,",",CHAR(1),INDEX($F$2:$F$100,$S6)-1)),0),""), IF(INDEX($D$2:$D$100,$S6)="repl","$"&amp;REPLACE(AW6,      IFERROR(FIND(CHAR(1),SUBSTITUTE(AW6,",",CHAR(1),INDEX($F$2:$F$100,$S6)-1))+1,1),      IFERROR(FIND(CHAR(1),SUBSTITUTE(AW6,",",CHAR(1),INDEX($F$2:$F$100,$S6))),99)-          IFERROR(FIND(CHAR(1),SUBSTITUTE(AW6,",",CHAR(1),INDEX($F$2:$F$100,$S6)-1)),0)-1,INDEX($G$2:$G$100,$S6)),AW6 ))), AW6)</f>
        <v>$perno1,dname1,ntimes1,dosage1,ndays1</v>
      </c>
      <c r="BA6" s="0" t="str">
        <f aca="false">IF(OR(AX6=-1,IFERROR(INDEX(AX$2:AX$100,AY6),999)&gt;=0),AZ6, REPLACE(AZ6,AX6,IFERROR(FIND(" ",AZ6,AX6),999)-AX6,                   SUBSTITUTE(INDEX(AZ$2:AZ$100,AY6),"$","")                  ) )</f>
        <v>$perno1,dname1,ntimes1,dosage1,ndays1</v>
      </c>
      <c r="BB6" s="0" t="n">
        <f aca="false">IFERROR(FIND("f_",LOWER(BA6)),-1)</f>
        <v>-1</v>
      </c>
      <c r="BC6" s="0" t="n">
        <f aca="false">IF(BB6=-1,-1, VALUE(MID(BA6,BB6+2, IFERROR(FIND(" ",BA6,BB6),999)-BB6-2)))</f>
        <v>-1</v>
      </c>
      <c r="BD6" s="0" t="str">
        <f aca="false">IF(AND(ISERROR(FIND("$",BA6)),BB6&lt;0,$S6&gt;0), IF(INDEX($D$2:$D$100,$S6)="num","$"&amp;TRIM(SUBSTITUTE(BA6,",",INDEX($F$2:$F$100,$S6)&amp;","))&amp;INDEX($F$2:$F$100,$S6), IF(INDEX($D$2:$D$100,$S6)="excl","$"&amp;REPLACE(BA6,      IFERROR(FIND(CHAR(1),SUBSTITUTE(BA6,",",CHAR(1),INDEX($F$2:$F$100,$S6)-1)),1),      IFERROR(FIND(CHAR(1),SUBSTITUTE(BA6,",",CHAR(1),INDEX($F$2:$F$100,$S6))),99)-          IFERROR(FIND(CHAR(1),SUBSTITUTE(BA6,",",CHAR(1),INDEX($F$2:$F$100,$S6)-1)),0),""), IF(INDEX($D$2:$D$100,$S6)="repl","$"&amp;REPLACE(BA6,      IFERROR(FIND(CHAR(1),SUBSTITUTE(BA6,",",CHAR(1),INDEX($F$2:$F$100,$S6)-1))+1,1),      IFERROR(FIND(CHAR(1),SUBSTITUTE(BA6,",",CHAR(1),INDEX($F$2:$F$100,$S6))),99)-          IFERROR(FIND(CHAR(1),SUBSTITUTE(BA6,",",CHAR(1),INDEX($F$2:$F$100,$S6)-1)),0)-1,INDEX($G$2:$G$100,$S6)),BA6 ))), BA6)</f>
        <v>$perno1,dname1,ntimes1,dosage1,ndays1</v>
      </c>
      <c r="BE6" s="0" t="str">
        <f aca="false">IF(OR(BB6=-1,IFERROR(INDEX(BB$2:BB$100,BC6),999)&gt;=0),BD6, REPLACE(BD6,BB6,IFERROR(FIND(" ",BD6,BB6),999)-BB6,                   SUBSTITUTE(INDEX(BD$2:BD$100,BC6),"$","")                  ) )</f>
        <v>$perno1,dname1,ntimes1,dosage1,ndays1</v>
      </c>
      <c r="BF6" s="0" t="n">
        <f aca="false">IFERROR(FIND("f_",LOWER(BE6)),-1)</f>
        <v>-1</v>
      </c>
      <c r="BG6" s="0" t="n">
        <f aca="false">IF(BF6=-1,-1, VALUE(MID(BE6,BF6+2, IFERROR(FIND(" ",BE6,BF6),999)-BF6-2)))</f>
        <v>-1</v>
      </c>
      <c r="BH6" s="0" t="str">
        <f aca="false">IF(AND(ISERROR(FIND("$",BE6)),BF6&lt;0,$S6&gt;0), IF(INDEX($D$2:$D$100,$S6)="num","$"&amp;TRIM(SUBSTITUTE(BE6,",",INDEX($F$2:$F$100,$S6)&amp;","))&amp;INDEX($F$2:$F$100,$S6), IF(INDEX($D$2:$D$100,$S6)="excl","$"&amp;REPLACE(BE6,      IFERROR(FIND(CHAR(1),SUBSTITUTE(BE6,",",CHAR(1),INDEX($F$2:$F$100,$S6)-1)),1),      IFERROR(FIND(CHAR(1),SUBSTITUTE(BE6,",",CHAR(1),INDEX($F$2:$F$100,$S6))),99)-          IFERROR(FIND(CHAR(1),SUBSTITUTE(BE6,",",CHAR(1),INDEX($F$2:$F$100,$S6)-1)),0),""), IF(INDEX($D$2:$D$100,$S6)="repl","$"&amp;REPLACE(BE6,      IFERROR(FIND(CHAR(1),SUBSTITUTE(BE6,",",CHAR(1),INDEX($F$2:$F$100,$S6)-1))+1,1),      IFERROR(FIND(CHAR(1),SUBSTITUTE(BE6,",",CHAR(1),INDEX($F$2:$F$100,$S6))),99)-          IFERROR(FIND(CHAR(1),SUBSTITUTE(BE6,",",CHAR(1),INDEX($F$2:$F$100,$S6)-1)),0)-1,INDEX($G$2:$G$100,$S6)),BE6 ))), BE6)</f>
        <v>$perno1,dname1,ntimes1,dosage1,ndays1</v>
      </c>
      <c r="BI6" s="0" t="str">
        <f aca="false">IF(OR(BF6=-1,IFERROR(INDEX(BF$2:BF$100,BG6),999)&gt;=0),BH6, REPLACE(BH6,BF6,IFERROR(FIND(" ",BH6,BF6),999)-BF6,                   SUBSTITUTE(INDEX(BH$2:BH$100,BG6),"$","")                  ) )</f>
        <v>$perno1,dname1,ntimes1,dosage1,ndays1</v>
      </c>
      <c r="BJ6" s="0" t="n">
        <f aca="false">IFERROR(FIND("f_",LOWER(BI6)),-1)</f>
        <v>-1</v>
      </c>
      <c r="BK6" s="0" t="n">
        <f aca="false">IF(BJ6=-1,-1, VALUE(MID(BI6,BJ6+2, IFERROR(FIND(" ",BI6,BJ6),999)-BJ6-2)))</f>
        <v>-1</v>
      </c>
      <c r="BL6" s="0" t="str">
        <f aca="false">IF(AND(ISERROR(FIND("$",BI6)),BJ6&lt;0,$S6&gt;0), IF(INDEX($D$2:$D$100,$S6)="num","$"&amp;TRIM(SUBSTITUTE(BI6,",",INDEX($F$2:$F$100,$S6)&amp;","))&amp;INDEX($F$2:$F$100,$S6), IF(INDEX($D$2:$D$100,$S6)="excl","$"&amp;REPLACE(BI6,      IFERROR(FIND(CHAR(1),SUBSTITUTE(BI6,",",CHAR(1),INDEX($F$2:$F$100,$S6)-1)),1),      IFERROR(FIND(CHAR(1),SUBSTITUTE(BI6,",",CHAR(1),INDEX($F$2:$F$100,$S6))),99)-          IFERROR(FIND(CHAR(1),SUBSTITUTE(BI6,",",CHAR(1),INDEX($F$2:$F$100,$S6)-1)),0),""), IF(INDEX($D$2:$D$100,$S6)="repl","$"&amp;REPLACE(BI6,      IFERROR(FIND(CHAR(1),SUBSTITUTE(BI6,",",CHAR(1),INDEX($F$2:$F$100,$S6)-1))+1,1),      IFERROR(FIND(CHAR(1),SUBSTITUTE(BI6,",",CHAR(1),INDEX($F$2:$F$100,$S6))),99)-          IFERROR(FIND(CHAR(1),SUBSTITUTE(BI6,",",CHAR(1),INDEX($F$2:$F$100,$S6)-1)),0)-1,INDEX($G$2:$G$100,$S6)),BI6 ))), BI6)</f>
        <v>$perno1,dname1,ntimes1,dosage1,ndays1</v>
      </c>
      <c r="BM6" s="0" t="str">
        <f aca="false">IF(OR(BJ6=-1,IFERROR(INDEX(BJ$2:BJ$100,BK6),999)&gt;=0),BL6, REPLACE(BL6,BJ6,IFERROR(FIND(" ",BL6,BJ6),999)-BJ6,                   SUBSTITUTE(INDEX(BL$2:BL$100,BK6),"$","")                  ) )</f>
        <v>$perno1,dname1,ntimes1,dosage1,ndays1</v>
      </c>
      <c r="BN6" s="0" t="n">
        <f aca="false">IFERROR(FIND("f_",LOWER(BM6)),-1)</f>
        <v>-1</v>
      </c>
      <c r="BO6" s="0" t="n">
        <f aca="false">IF(BN6=-1,-1, VALUE(MID(BM6,BN6+2, IFERROR(FIND(" ",BM6,BN6),999)-BN6-2)))</f>
        <v>-1</v>
      </c>
      <c r="BP6" s="0" t="str">
        <f aca="false">IF(AND(ISERROR(FIND("$",BM6)),BN6&lt;0,$S6&gt;0), IF(INDEX($D$2:$D$100,$S6)="num","$"&amp;TRIM(SUBSTITUTE(BM6,",",INDEX($F$2:$F$100,$S6)&amp;","))&amp;INDEX($F$2:$F$100,$S6), IF(INDEX($D$2:$D$100,$S6)="excl","$"&amp;REPLACE(BM6,      IFERROR(FIND(CHAR(1),SUBSTITUTE(BM6,",",CHAR(1),INDEX($F$2:$F$100,$S6)-1)),1),      IFERROR(FIND(CHAR(1),SUBSTITUTE(BM6,",",CHAR(1),INDEX($F$2:$F$100,$S6))),99)-          IFERROR(FIND(CHAR(1),SUBSTITUTE(BM6,",",CHAR(1),INDEX($F$2:$F$100,$S6)-1)),0),""), IF(INDEX($D$2:$D$100,$S6)="repl","$"&amp;REPLACE(BM6,      IFERROR(FIND(CHAR(1),SUBSTITUTE(BM6,",",CHAR(1),INDEX($F$2:$F$100,$S6)-1))+1,1),      IFERROR(FIND(CHAR(1),SUBSTITUTE(BM6,",",CHAR(1),INDEX($F$2:$F$100,$S6))),99)-          IFERROR(FIND(CHAR(1),SUBSTITUTE(BM6,",",CHAR(1),INDEX($F$2:$F$100,$S6)-1)),0)-1,INDEX($G$2:$G$100,$S6)),BM6 ))), BM6)</f>
        <v>$perno1,dname1,ntimes1,dosage1,ndays1</v>
      </c>
      <c r="BQ6" s="0" t="str">
        <f aca="false">IF(OR(BN6=-1,IFERROR(INDEX(BN$2:BN$100,BO6),999)&gt;=0),BP6, REPLACE(BP6,BN6,IFERROR(FIND(" ",BP6,BN6),999)-BN6,                   SUBSTITUTE(INDEX(BP$2:BP$100,BO6),"$","")                  ) )</f>
        <v>$perno1,dname1,ntimes1,dosage1,ndays1</v>
      </c>
      <c r="BR6" s="0" t="n">
        <f aca="false">IFERROR(FIND("f_",LOWER(BQ6)),-1)</f>
        <v>-1</v>
      </c>
      <c r="BS6" s="0" t="n">
        <f aca="false">IF(BR6=-1,-1, VALUE(MID(BQ6,BR6+2, IFERROR(FIND(" ",BQ6,BR6),999)-BR6-2)))</f>
        <v>-1</v>
      </c>
      <c r="BT6" s="0" t="str">
        <f aca="false">IF(AND(ISERROR(FIND("$",BQ6)),BR6&lt;0,$S6&gt;0), IF(INDEX($D$2:$D$100,$S6)="num","$"&amp;TRIM(SUBSTITUTE(BQ6,",",INDEX($F$2:$F$100,$S6)&amp;","))&amp;INDEX($F$2:$F$100,$S6), IF(INDEX($D$2:$D$100,$S6)="excl","$"&amp;REPLACE(BQ6,      IFERROR(FIND(CHAR(1),SUBSTITUTE(BQ6,",",CHAR(1),INDEX($F$2:$F$100,$S6)-1)),1),      IFERROR(FIND(CHAR(1),SUBSTITUTE(BQ6,",",CHAR(1),INDEX($F$2:$F$100,$S6))),99)-          IFERROR(FIND(CHAR(1),SUBSTITUTE(BQ6,",",CHAR(1),INDEX($F$2:$F$100,$S6)-1)),0),""), IF(INDEX($D$2:$D$100,$S6)="repl","$"&amp;REPLACE(BQ6,      IFERROR(FIND(CHAR(1),SUBSTITUTE(BQ6,",",CHAR(1),INDEX($F$2:$F$100,$S6)-1))+1,1),      IFERROR(FIND(CHAR(1),SUBSTITUTE(BQ6,",",CHAR(1),INDEX($F$2:$F$100,$S6))),99)-          IFERROR(FIND(CHAR(1),SUBSTITUTE(BQ6,",",CHAR(1),INDEX($F$2:$F$100,$S6)-1)),0)-1,INDEX($G$2:$G$100,$S6)),BQ6 ))), BQ6)</f>
        <v>$perno1,dname1,ntimes1,dosage1,ndays1</v>
      </c>
      <c r="BU6" s="0" t="str">
        <f aca="false">IF(OR(BR6=-1,IFERROR(INDEX(BR$2:BR$100,BS6),999)&gt;=0),BT6, REPLACE(BT6,BR6,IFERROR(FIND(" ",BT6,BR6),999)-BR6,                   SUBSTITUTE(INDEX(BT$2:BT$100,BS6),"$","")                  ) )</f>
        <v>$perno1,dname1,ntimes1,dosage1,ndays1</v>
      </c>
      <c r="BV6" s="0" t="n">
        <f aca="false">IFERROR(FIND("f_",LOWER(BU6)),-1)</f>
        <v>-1</v>
      </c>
      <c r="BW6" s="0" t="n">
        <f aca="false">IF(BV6=-1,-1, VALUE(MID(BU6,BV6+2, IFERROR(FIND(" ",BU6,BV6),999)-BV6-2)))</f>
        <v>-1</v>
      </c>
      <c r="BX6" s="0" t="str">
        <f aca="false">IF(AND(ISERROR(FIND("$",BU6)),BV6&lt;0,$S6&gt;0), IF(INDEX($D$2:$D$100,$S6)="num","$"&amp;TRIM(SUBSTITUTE(BU6,",",INDEX($F$2:$F$100,$S6)&amp;","))&amp;INDEX($F$2:$F$100,$S6), IF(INDEX($D$2:$D$100,$S6)="excl","$"&amp;REPLACE(BU6,      IFERROR(FIND(CHAR(1),SUBSTITUTE(BU6,",",CHAR(1),INDEX($F$2:$F$100,$S6)-1)),1),      IFERROR(FIND(CHAR(1),SUBSTITUTE(BU6,",",CHAR(1),INDEX($F$2:$F$100,$S6))),99)-          IFERROR(FIND(CHAR(1),SUBSTITUTE(BU6,",",CHAR(1),INDEX($F$2:$F$100,$S6)-1)),0),""), IF(INDEX($D$2:$D$100,$S6)="repl","$"&amp;REPLACE(BU6,      IFERROR(FIND(CHAR(1),SUBSTITUTE(BU6,",",CHAR(1),INDEX($F$2:$F$100,$S6)-1))+1,1),      IFERROR(FIND(CHAR(1),SUBSTITUTE(BU6,",",CHAR(1),INDEX($F$2:$F$100,$S6))),99)-          IFERROR(FIND(CHAR(1),SUBSTITUTE(BU6,",",CHAR(1),INDEX($F$2:$F$100,$S6)-1)),0)-1,INDEX($G$2:$G$100,$S6)),BU6 ))), BU6)</f>
        <v>$perno1,dname1,ntimes1,dosage1,ndays1</v>
      </c>
      <c r="BY6" s="0" t="str">
        <f aca="false">IF(OR(BV6=-1,IFERROR(INDEX(BV$2:BV$100,BW6),999)&gt;=0),BX6, REPLACE(BX6,BV6,IFERROR(FIND(" ",BX6,BV6),999)-BV6,                   SUBSTITUTE(INDEX(BX$2:BX$100,BW6),"$","")                  ) )</f>
        <v>$perno1,dname1,ntimes1,dosage1,ndays1</v>
      </c>
      <c r="BZ6" s="0" t="n">
        <f aca="false">IFERROR(FIND("f_",LOWER(BY6)),-1)</f>
        <v>-1</v>
      </c>
      <c r="CA6" s="0" t="n">
        <f aca="false">IF(BZ6=-1,-1, VALUE(MID(BY6,BZ6+2, IFERROR(FIND(" ",BY6,BZ6),999)-BZ6-2)))</f>
        <v>-1</v>
      </c>
      <c r="CB6" s="0" t="str">
        <f aca="false">IF(AND(ISERROR(FIND("$",BY6)),BZ6&lt;0,$S6&gt;0), IF(INDEX($D$2:$D$100,$S6)="num","$"&amp;TRIM(SUBSTITUTE(BY6,",",INDEX($F$2:$F$100,$S6)&amp;","))&amp;INDEX($F$2:$F$100,$S6), IF(INDEX($D$2:$D$100,$S6)="excl","$"&amp;REPLACE(BY6,      IFERROR(FIND(CHAR(1),SUBSTITUTE(BY6,",",CHAR(1),INDEX($F$2:$F$100,$S6)-1)),1),      IFERROR(FIND(CHAR(1),SUBSTITUTE(BY6,",",CHAR(1),INDEX($F$2:$F$100,$S6))),99)-          IFERROR(FIND(CHAR(1),SUBSTITUTE(BY6,",",CHAR(1),INDEX($F$2:$F$100,$S6)-1)),0),""), IF(INDEX($D$2:$D$100,$S6)="repl","$"&amp;REPLACE(BY6,      IFERROR(FIND(CHAR(1),SUBSTITUTE(BY6,",",CHAR(1),INDEX($F$2:$F$100,$S6)-1))+1,1),      IFERROR(FIND(CHAR(1),SUBSTITUTE(BY6,",",CHAR(1),INDEX($F$2:$F$100,$S6))),99)-          IFERROR(FIND(CHAR(1),SUBSTITUTE(BY6,",",CHAR(1),INDEX($F$2:$F$100,$S6)-1)),0)-1,INDEX($G$2:$G$100,$S6)),BY6 ))), BY6)</f>
        <v>$perno1,dname1,ntimes1,dosage1,ndays1</v>
      </c>
      <c r="CC6" s="0" t="str">
        <f aca="false">IF(OR(BZ6=-1,IFERROR(INDEX(BZ$2:BZ$100,CA6),999)&gt;=0),CB6, REPLACE(CB6,BZ6,IFERROR(FIND(" ",CB6,BZ6),999)-BZ6,                   SUBSTITUTE(INDEX(CB$2:CB$100,CA6),"$","")                  ) )</f>
        <v>$perno1,dname1,ntimes1,dosage1,ndays1</v>
      </c>
      <c r="CD6" s="0" t="n">
        <f aca="false">IFERROR(FIND("f_",LOWER(CC6)),-1)</f>
        <v>-1</v>
      </c>
      <c r="CE6" s="0" t="n">
        <f aca="false">IF(CD6=-1,-1, VALUE(MID(CC6,CD6+2, IFERROR(FIND(" ",CC6,CD6),999)-CD6-2)))</f>
        <v>-1</v>
      </c>
      <c r="CF6" s="0" t="str">
        <f aca="false">IF(AND(ISERROR(FIND("$",CC6)),CD6&lt;0,$S6&gt;0), IF(INDEX($D$2:$D$100,$S6)="num","$"&amp;TRIM(SUBSTITUTE(CC6,",",INDEX($F$2:$F$100,$S6)&amp;","))&amp;INDEX($F$2:$F$100,$S6), IF(INDEX($D$2:$D$100,$S6)="excl","$"&amp;REPLACE(CC6,      IFERROR(FIND(CHAR(1),SUBSTITUTE(CC6,",",CHAR(1),INDEX($F$2:$F$100,$S6)-1)),1),      IFERROR(FIND(CHAR(1),SUBSTITUTE(CC6,",",CHAR(1),INDEX($F$2:$F$100,$S6))),99)-          IFERROR(FIND(CHAR(1),SUBSTITUTE(CC6,",",CHAR(1),INDEX($F$2:$F$100,$S6)-1)),0),""), IF(INDEX($D$2:$D$100,$S6)="repl","$"&amp;REPLACE(CC6,      IFERROR(FIND(CHAR(1),SUBSTITUTE(CC6,",",CHAR(1),INDEX($F$2:$F$100,$S6)-1))+1,1),      IFERROR(FIND(CHAR(1),SUBSTITUTE(CC6,",",CHAR(1),INDEX($F$2:$F$100,$S6))),99)-          IFERROR(FIND(CHAR(1),SUBSTITUTE(CC6,",",CHAR(1),INDEX($F$2:$F$100,$S6)-1)),0)-1,INDEX($G$2:$G$100,$S6)),CC6 ))), CC6)</f>
        <v>$perno1,dname1,ntimes1,dosage1,ndays1</v>
      </c>
      <c r="CG6" s="0" t="str">
        <f aca="false">IF(OR(CD6=-1,IFERROR(INDEX(CD$2:CD$100,CE6),999)&gt;=0),CF6, REPLACE(CF6,CD6,IFERROR(FIND(" ",CF6,CD6),999)-CD6,                   SUBSTITUTE(INDEX(CF$2:CF$100,CE6),"$","")                  ) )</f>
        <v>$perno1,dname1,ntimes1,dosage1,ndays1</v>
      </c>
      <c r="CH6" s="0" t="n">
        <f aca="false">IFERROR(FIND("f_",LOWER(CG6)),-1)</f>
        <v>-1</v>
      </c>
      <c r="CI6" s="0" t="n">
        <f aca="false">IF(CH6=-1,-1, VALUE(MID(CG6,CH6+2, IFERROR(FIND(" ",CG6,CH6),999)-CH6-2)))</f>
        <v>-1</v>
      </c>
      <c r="CJ6" s="0" t="str">
        <f aca="false">IF(AND(ISERROR(FIND("$",CG6)),CH6&lt;0,$S6&gt;0), IF(INDEX($D$2:$D$100,$S6)="num","$"&amp;TRIM(SUBSTITUTE(CG6,",",INDEX($F$2:$F$100,$S6)&amp;","))&amp;INDEX($F$2:$F$100,$S6), IF(INDEX($D$2:$D$100,$S6)="excl","$"&amp;REPLACE(CG6,      IFERROR(FIND(CHAR(1),SUBSTITUTE(CG6,",",CHAR(1),INDEX($F$2:$F$100,$S6)-1)),1),      IFERROR(FIND(CHAR(1),SUBSTITUTE(CG6,",",CHAR(1),INDEX($F$2:$F$100,$S6))),99)-          IFERROR(FIND(CHAR(1),SUBSTITUTE(CG6,",",CHAR(1),INDEX($F$2:$F$100,$S6)-1)),0),""), IF(INDEX($D$2:$D$100,$S6)="repl","$"&amp;REPLACE(CG6,      IFERROR(FIND(CHAR(1),SUBSTITUTE(CG6,",",CHAR(1),INDEX($F$2:$F$100,$S6)-1))+1,1),      IFERROR(FIND(CHAR(1),SUBSTITUTE(CG6,",",CHAR(1),INDEX($F$2:$F$100,$S6))),99)-          IFERROR(FIND(CHAR(1),SUBSTITUTE(CG6,",",CHAR(1),INDEX($F$2:$F$100,$S6)-1)),0)-1,INDEX($G$2:$G$100,$S6)),CG6 ))), CG6)</f>
        <v>$perno1,dname1,ntimes1,dosage1,ndays1</v>
      </c>
      <c r="CK6" s="0" t="str">
        <f aca="false">IF(OR(CH6=-1,IFERROR(INDEX(CH$2:CH$100,CI6),999)&gt;=0),CJ6, REPLACE(CJ6,CH6,IFERROR(FIND(" ",CJ6,CH6),999)-CH6,                   SUBSTITUTE(INDEX(CJ$2:CJ$100,CI6),"$","")                  ) )</f>
        <v>$perno1,dname1,ntimes1,dosage1,ndays1</v>
      </c>
      <c r="CL6" s="0" t="n">
        <f aca="false">IFERROR(FIND("f_",LOWER(CK6)),-1)</f>
        <v>-1</v>
      </c>
      <c r="CM6" s="0" t="n">
        <f aca="false">IF(CL6=-1,-1, VALUE(MID(CK6,CL6+2, IFERROR(FIND(" ",CK6,CL6),999)-CL6-2)))</f>
        <v>-1</v>
      </c>
      <c r="CN6" s="0" t="str">
        <f aca="false">IF(AND(ISERROR(FIND("$",CK6)),CL6&lt;0,$S6&gt;0), IF(INDEX($D$2:$D$100,$S6)="num","$"&amp;TRIM(SUBSTITUTE(CK6,",",INDEX($F$2:$F$100,$S6)&amp;","))&amp;INDEX($F$2:$F$100,$S6), IF(INDEX($D$2:$D$100,$S6)="excl","$"&amp;REPLACE(CK6,      IFERROR(FIND(CHAR(1),SUBSTITUTE(CK6,",",CHAR(1),INDEX($F$2:$F$100,$S6)-1)),1),      IFERROR(FIND(CHAR(1),SUBSTITUTE(CK6,",",CHAR(1),INDEX($F$2:$F$100,$S6))),99)-          IFERROR(FIND(CHAR(1),SUBSTITUTE(CK6,",",CHAR(1),INDEX($F$2:$F$100,$S6)-1)),0),""), IF(INDEX($D$2:$D$100,$S6)="repl","$"&amp;REPLACE(CK6,      IFERROR(FIND(CHAR(1),SUBSTITUTE(CK6,",",CHAR(1),INDEX($F$2:$F$100,$S6)-1))+1,1),      IFERROR(FIND(CHAR(1),SUBSTITUTE(CK6,",",CHAR(1),INDEX($F$2:$F$100,$S6))),99)-          IFERROR(FIND(CHAR(1),SUBSTITUTE(CK6,",",CHAR(1),INDEX($F$2:$F$100,$S6)-1)),0)-1,INDEX($G$2:$G$100,$S6)),CK6 ))), CK6)</f>
        <v>$perno1,dname1,ntimes1,dosage1,ndays1</v>
      </c>
      <c r="CO6" s="0" t="str">
        <f aca="false">IF(OR(CL6=-1,IFERROR(INDEX(CL$2:CL$100,CM6),999)&gt;=0),CN6, REPLACE(CN6,CL6,IFERROR(FIND(" ",CN6,CL6),999)-CL6,                   SUBSTITUTE(INDEX(CN$2:CN$100,CM6),"$","")                  ) )</f>
        <v>$perno1,dname1,ntimes1,dosage1,ndays1</v>
      </c>
      <c r="CP6" s="0" t="n">
        <f aca="false">IFERROR(FIND("f_",LOWER(CO6)),-1)</f>
        <v>-1</v>
      </c>
      <c r="CQ6" s="0" t="n">
        <f aca="false">IF(CP6=-1,-1, VALUE(MID(CO6,CP6+2, IFERROR(FIND(" ",CO6,CP6),999)-CP6-2)))</f>
        <v>-1</v>
      </c>
      <c r="CR6" s="0" t="str">
        <f aca="false">IF(AND(ISERROR(FIND("$",CO6)),CP6&lt;0,$S6&gt;0), IF(INDEX($D$2:$D$100,$S6)="num","$"&amp;TRIM(SUBSTITUTE(CO6,",",INDEX($F$2:$F$100,$S6)&amp;","))&amp;INDEX($F$2:$F$100,$S6), IF(INDEX($D$2:$D$100,$S6)="excl","$"&amp;REPLACE(CO6,      IFERROR(FIND(CHAR(1),SUBSTITUTE(CO6,",",CHAR(1),INDEX($F$2:$F$100,$S6)-1)),1),      IFERROR(FIND(CHAR(1),SUBSTITUTE(CO6,",",CHAR(1),INDEX($F$2:$F$100,$S6))),99)-          IFERROR(FIND(CHAR(1),SUBSTITUTE(CO6,",",CHAR(1),INDEX($F$2:$F$100,$S6)-1)),0),""), IF(INDEX($D$2:$D$100,$S6)="repl","$"&amp;REPLACE(CO6,      IFERROR(FIND(CHAR(1),SUBSTITUTE(CO6,",",CHAR(1),INDEX($F$2:$F$100,$S6)-1))+1,1),      IFERROR(FIND(CHAR(1),SUBSTITUTE(CO6,",",CHAR(1),INDEX($F$2:$F$100,$S6))),99)-          IFERROR(FIND(CHAR(1),SUBSTITUTE(CO6,",",CHAR(1),INDEX($F$2:$F$100,$S6)-1)),0)-1,INDEX($G$2:$G$100,$S6)),CO6 ))), CO6)</f>
        <v>$perno1,dname1,ntimes1,dosage1,ndays1</v>
      </c>
      <c r="CS6" s="0" t="str">
        <f aca="false">IF(OR(CP6=-1,IFERROR(INDEX(CP$2:CP$100,CQ6),999)&gt;=0),CR6, REPLACE(CR6,CP6,IFERROR(FIND(" ",CR6,CP6),999)-CP6,                   SUBSTITUTE(INDEX(CR$2:CR$100,CQ6),"$","")                  ) )</f>
        <v>$perno1,dname1,ntimes1,dosage1,ndays1</v>
      </c>
      <c r="CT6" s="0" t="n">
        <f aca="false">IFERROR(FIND("f_",LOWER(CS6)),-1)</f>
        <v>-1</v>
      </c>
      <c r="CU6" s="0" t="n">
        <f aca="false">IF(CT6=-1,-1, VALUE(MID(CS6,CT6+2, IFERROR(FIND(" ",CS6,CT6),999)-CT6-2)))</f>
        <v>-1</v>
      </c>
      <c r="CV6" s="0" t="str">
        <f aca="false">IF(AND(ISERROR(FIND("$",CS6)),CT6&lt;0,$S6&gt;0), IF(INDEX($D$2:$D$100,$S6)="num","$"&amp;TRIM(SUBSTITUTE(CS6,",",INDEX($F$2:$F$100,$S6)&amp;","))&amp;INDEX($F$2:$F$100,$S6), IF(INDEX($D$2:$D$100,$S6)="excl","$"&amp;REPLACE(CS6,      IFERROR(FIND(CHAR(1),SUBSTITUTE(CS6,",",CHAR(1),INDEX($F$2:$F$100,$S6)-1)),1),      IFERROR(FIND(CHAR(1),SUBSTITUTE(CS6,",",CHAR(1),INDEX($F$2:$F$100,$S6))),99)-          IFERROR(FIND(CHAR(1),SUBSTITUTE(CS6,",",CHAR(1),INDEX($F$2:$F$100,$S6)-1)),0),""), IF(INDEX($D$2:$D$100,$S6)="repl","$"&amp;REPLACE(CS6,      IFERROR(FIND(CHAR(1),SUBSTITUTE(CS6,",",CHAR(1),INDEX($F$2:$F$100,$S6)-1))+1,1),      IFERROR(FIND(CHAR(1),SUBSTITUTE(CS6,",",CHAR(1),INDEX($F$2:$F$100,$S6))),99)-          IFERROR(FIND(CHAR(1),SUBSTITUTE(CS6,",",CHAR(1),INDEX($F$2:$F$100,$S6)-1)),0)-1,INDEX($G$2:$G$100,$S6)),CS6 ))), CS6)</f>
        <v>$perno1,dname1,ntimes1,dosage1,ndays1</v>
      </c>
      <c r="CW6" s="0" t="str">
        <f aca="false">IF(OR(CT6=-1,IFERROR(INDEX(CT$2:CT$100,CU6),999)&gt;=0),CV6, REPLACE(CV6,CT6,IFERROR(FIND(" ",CV6,CT6),999)-CT6,                   SUBSTITUTE(INDEX(CV$2:CV$100,CU6),"$","")                  ) )</f>
        <v>$perno1,dname1,ntimes1,dosage1,ndays1</v>
      </c>
      <c r="CX6" s="0" t="n">
        <f aca="false">IFERROR(FIND("f_",LOWER(CW6)),-1)</f>
        <v>-1</v>
      </c>
      <c r="CY6" s="0" t="n">
        <f aca="false">IF(CX6=-1,-1, VALUE(MID(CW6,CX6+2, IFERROR(FIND(" ",CW6,CX6),999)-CX6-2)))</f>
        <v>-1</v>
      </c>
      <c r="CZ6" s="0" t="str">
        <f aca="false">IF(AND(ISERROR(FIND("$",CW6)),CX6&lt;0,$S6&gt;0), IF(INDEX($D$2:$D$100,$S6)="num","$"&amp;TRIM(SUBSTITUTE(CW6,",",INDEX($F$2:$F$100,$S6)&amp;","))&amp;INDEX($F$2:$F$100,$S6), IF(INDEX($D$2:$D$100,$S6)="excl","$"&amp;REPLACE(CW6,      IFERROR(FIND(CHAR(1),SUBSTITUTE(CW6,",",CHAR(1),INDEX($F$2:$F$100,$S6)-1)),1),      IFERROR(FIND(CHAR(1),SUBSTITUTE(CW6,",",CHAR(1),INDEX($F$2:$F$100,$S6))),99)-          IFERROR(FIND(CHAR(1),SUBSTITUTE(CW6,",",CHAR(1),INDEX($F$2:$F$100,$S6)-1)),0),""), IF(INDEX($D$2:$D$100,$S6)="repl","$"&amp;REPLACE(CW6,      IFERROR(FIND(CHAR(1),SUBSTITUTE(CW6,",",CHAR(1),INDEX($F$2:$F$100,$S6)-1))+1,1),      IFERROR(FIND(CHAR(1),SUBSTITUTE(CW6,",",CHAR(1),INDEX($F$2:$F$100,$S6))),99)-          IFERROR(FIND(CHAR(1),SUBSTITUTE(CW6,",",CHAR(1),INDEX($F$2:$F$100,$S6)-1)),0)-1,INDEX($G$2:$G$100,$S6)),CW6 ))), CW6)</f>
        <v>$perno1,dname1,ntimes1,dosage1,ndays1</v>
      </c>
      <c r="DA6" s="0" t="str">
        <f aca="false">IF(OR(CX6=-1,IFERROR(INDEX(CX$2:CX$100,CY6),999)&gt;=0),CZ6, REPLACE(CZ6,CX6,IFERROR(FIND(" ",CZ6,CX6),999)-CX6,                   SUBSTITUTE(INDEX(CZ$2:CZ$100,CY6),"$","")                  ) )</f>
        <v>$perno1,dname1,ntimes1,dosage1,ndays1</v>
      </c>
    </row>
    <row r="7" customFormat="false" ht="13.8" hidden="false" customHeight="false" outlineLevel="0" collapsed="false">
      <c r="A7" s="0" t="s">
        <v>29</v>
      </c>
      <c r="B7" s="0" t="s">
        <v>30</v>
      </c>
      <c r="D7" s="1" t="s">
        <v>95</v>
      </c>
      <c r="E7" s="0" t="s">
        <v>35</v>
      </c>
      <c r="F7" s="0" t="n">
        <v>2</v>
      </c>
      <c r="J7" s="0" t="n">
        <f aca="false">J6+1</f>
        <v>6</v>
      </c>
      <c r="L7" s="0" t="str">
        <f aca="false">DA7</f>
        <v>$perno2,dname2,ntimes2,dosage2,ndays2</v>
      </c>
      <c r="O7" s="0" t="e">
        <f aca="false">IF(D7="cols", VLOOKUP(E7,$A$5:$B$20,2,0), NA())</f>
        <v>#N/A</v>
      </c>
      <c r="P7" s="0" t="str">
        <f aca="false">IFERROR(O7,VLOOKUP($D7,Relcols!$A:$E,5,0))</f>
        <v>parm1</v>
      </c>
      <c r="Q7" s="0" t="str">
        <f aca="false">SUBSTITUTE(SUBSTITUTE(SUBSTITUTE(SUBSTITUTE(P7,"parm1",E7),"parm2",F7),"parm3",G7),"parm4",H7)</f>
        <v>F_3</v>
      </c>
      <c r="R7" s="0" t="str">
        <f aca="false">IFERROR(VLOOKUP(ROW($A6),$J$2:$Q$100,COLUMN(Q6)-COLUMN(J6)+1,0),"")</f>
        <v>F_3</v>
      </c>
      <c r="S7" s="0" t="n">
        <f aca="false">IFERROR(MATCH(ROW(A6),$J$2:$J$100,0),0)</f>
        <v>6</v>
      </c>
      <c r="U7" s="0" t="str">
        <f aca="false">R7</f>
        <v>F_3</v>
      </c>
      <c r="V7" s="0" t="n">
        <f aca="false">IFERROR(FIND("f_",LOWER(U7)),-1)</f>
        <v>1</v>
      </c>
      <c r="W7" s="0" t="n">
        <f aca="false">IF(V7=-1,-1, VALUE(MID(U7,V7+2, IFERROR(FIND(" ",U7,V7),999)-V7-2)))</f>
        <v>3</v>
      </c>
      <c r="X7" s="0" t="str">
        <f aca="false">IF(AND(ISERROR(FIND("$",U7)),V7&lt;0,$S7&gt;0), IF(INDEX($D$2:$D$100,$S7)="num","$"&amp;TRIM(SUBSTITUTE(U7,",",INDEX($F$2:$F$100,$S7)&amp;","))&amp;INDEX($F$2:$F$100,$S7), IF(INDEX($D$2:$D$100,$S7)="excl","$"&amp;REPLACE(U7,      IFERROR(FIND(CHAR(1),SUBSTITUTE(U7,",",CHAR(1),INDEX($F$2:$F$100,$S7)-1)),1),      IFERROR(FIND(CHAR(1),SUBSTITUTE(U7,",",CHAR(1),INDEX($F$2:$F$100,$S7))),99)-          IFERROR(FIND(CHAR(1),SUBSTITUTE(U7,",",CHAR(1),INDEX($F$2:$F$100,$S7)-1)),0),""), IF(INDEX($D$2:$D$100,$S7)="repl","$"&amp;REPLACE(U7,      IFERROR(FIND(CHAR(1),SUBSTITUTE(U7,",",CHAR(1),INDEX($F$2:$F$100,$S7)-1))+1,1),      IFERROR(FIND(CHAR(1),SUBSTITUTE(U7,",",CHAR(1),INDEX($F$2:$F$100,$S7))),99)-          IFERROR(FIND(CHAR(1),SUBSTITUTE(U7,",",CHAR(1),INDEX($F$2:$F$100,$S7)-1)),0)-1,INDEX($G$2:$G$100,$S7)),U7 ))), U7)</f>
        <v>F_3</v>
      </c>
      <c r="Y7" s="0" t="str">
        <f aca="false">IF(OR(V7=-1,IFERROR(INDEX(V$2:V$100,W7),999)&gt;=0),X7, REPLACE(X7,V7,IFERROR(FIND(" ",X7,V7),999)-V7,                   SUBSTITUTE(INDEX(X$2:X$100,W7),"$","")                  ) )</f>
        <v>perno,dname,ntimes,dosage,ndays</v>
      </c>
      <c r="Z7" s="0" t="n">
        <f aca="false">IFERROR(FIND("f_",LOWER(Y7)),-1)</f>
        <v>-1</v>
      </c>
      <c r="AA7" s="0" t="n">
        <f aca="false">IF(Z7=-1,-1, VALUE(MID(Y7,Z7+2, IFERROR(FIND(" ",Y7,Z7),999)-Z7-2)))</f>
        <v>-1</v>
      </c>
      <c r="AB7" s="0" t="str">
        <f aca="false">IF(AND(ISERROR(FIND("$",Y7)),Z7&lt;0,$S7&gt;0), IF(INDEX($D$2:$D$100,$S7)="num","$"&amp;TRIM(SUBSTITUTE(Y7,",",INDEX($F$2:$F$100,$S7)&amp;","))&amp;INDEX($F$2:$F$100,$S7), IF(INDEX($D$2:$D$100,$S7)="excl","$"&amp;REPLACE(Y7,      IFERROR(FIND(CHAR(1),SUBSTITUTE(Y7,",",CHAR(1),INDEX($F$2:$F$100,$S7)-1)),1),      IFERROR(FIND(CHAR(1),SUBSTITUTE(Y7,",",CHAR(1),INDEX($F$2:$F$100,$S7))),99)-          IFERROR(FIND(CHAR(1),SUBSTITUTE(Y7,",",CHAR(1),INDEX($F$2:$F$100,$S7)-1)),0),""), IF(INDEX($D$2:$D$100,$S7)="repl","$"&amp;REPLACE(Y7,      IFERROR(FIND(CHAR(1),SUBSTITUTE(Y7,",",CHAR(1),INDEX($F$2:$F$100,$S7)-1))+1,1),      IFERROR(FIND(CHAR(1),SUBSTITUTE(Y7,",",CHAR(1),INDEX($F$2:$F$100,$S7))),99)-          IFERROR(FIND(CHAR(1),SUBSTITUTE(Y7,",",CHAR(1),INDEX($F$2:$F$100,$S7)-1)),0)-1,INDEX($G$2:$G$100,$S7)),Y7 ))), Y7)</f>
        <v>$perno2,dname2,ntimes2,dosage2,ndays2</v>
      </c>
      <c r="AC7" s="0" t="str">
        <f aca="false">IF(OR(Z7=-1,IFERROR(INDEX(Z$2:Z$100,AA7),999)&gt;=0),AB7, REPLACE(AB7,Z7,IFERROR(FIND(" ",AB7,Z7),999)-Z7,                   SUBSTITUTE(INDEX(AB$2:AB$100,AA7),"$","")                  ) )</f>
        <v>$perno2,dname2,ntimes2,dosage2,ndays2</v>
      </c>
      <c r="AD7" s="0" t="n">
        <f aca="false">IFERROR(FIND("f_",LOWER(AC7)),-1)</f>
        <v>-1</v>
      </c>
      <c r="AE7" s="0" t="n">
        <f aca="false">IF(AD7=-1,-1, VALUE(MID(AC7,AD7+2, IFERROR(FIND(" ",AC7,AD7),999)-AD7-2)))</f>
        <v>-1</v>
      </c>
      <c r="AF7" s="0" t="str">
        <f aca="false">IF(AND(ISERROR(FIND("$",AC7)),AD7&lt;0,$S7&gt;0), IF(INDEX($D$2:$D$100,$S7)="num","$"&amp;TRIM(SUBSTITUTE(AC7,",",INDEX($F$2:$F$100,$S7)&amp;","))&amp;INDEX($F$2:$F$100,$S7), IF(INDEX($D$2:$D$100,$S7)="excl","$"&amp;REPLACE(AC7,      IFERROR(FIND(CHAR(1),SUBSTITUTE(AC7,",",CHAR(1),INDEX($F$2:$F$100,$S7)-1)),1),      IFERROR(FIND(CHAR(1),SUBSTITUTE(AC7,",",CHAR(1),INDEX($F$2:$F$100,$S7))),99)-          IFERROR(FIND(CHAR(1),SUBSTITUTE(AC7,",",CHAR(1),INDEX($F$2:$F$100,$S7)-1)),0),""), IF(INDEX($D$2:$D$100,$S7)="repl","$"&amp;REPLACE(AC7,      IFERROR(FIND(CHAR(1),SUBSTITUTE(AC7,",",CHAR(1),INDEX($F$2:$F$100,$S7)-1))+1,1),      IFERROR(FIND(CHAR(1),SUBSTITUTE(AC7,",",CHAR(1),INDEX($F$2:$F$100,$S7))),99)-          IFERROR(FIND(CHAR(1),SUBSTITUTE(AC7,",",CHAR(1),INDEX($F$2:$F$100,$S7)-1)),0)-1,INDEX($G$2:$G$100,$S7)),AC7 ))), AC7)</f>
        <v>$perno2,dname2,ntimes2,dosage2,ndays2</v>
      </c>
      <c r="AG7" s="0" t="str">
        <f aca="false">IF(OR(AD7=-1,IFERROR(INDEX(AD$2:AD$100,AE7),999)&gt;=0),AF7, REPLACE(AF7,AD7,IFERROR(FIND(" ",AF7,AD7),999)-AD7,                   SUBSTITUTE(INDEX(AF$2:AF$100,AE7),"$","")                  ) )</f>
        <v>$perno2,dname2,ntimes2,dosage2,ndays2</v>
      </c>
      <c r="AH7" s="0" t="n">
        <f aca="false">IFERROR(FIND("f_",LOWER(AG7)),-1)</f>
        <v>-1</v>
      </c>
      <c r="AI7" s="0" t="n">
        <f aca="false">IF(AH7=-1,-1, VALUE(MID(AG7,AH7+2, IFERROR(FIND(" ",AG7,AH7),999)-AH7-2)))</f>
        <v>-1</v>
      </c>
      <c r="AJ7" s="0" t="str">
        <f aca="false">IF(AND(ISERROR(FIND("$",AG7)),AH7&lt;0,$S7&gt;0), IF(INDEX($D$2:$D$100,$S7)="num","$"&amp;TRIM(SUBSTITUTE(AG7,",",INDEX($F$2:$F$100,$S7)&amp;","))&amp;INDEX($F$2:$F$100,$S7), IF(INDEX($D$2:$D$100,$S7)="excl","$"&amp;REPLACE(AG7,      IFERROR(FIND(CHAR(1),SUBSTITUTE(AG7,",",CHAR(1),INDEX($F$2:$F$100,$S7)-1)),1),      IFERROR(FIND(CHAR(1),SUBSTITUTE(AG7,",",CHAR(1),INDEX($F$2:$F$100,$S7))),99)-          IFERROR(FIND(CHAR(1),SUBSTITUTE(AG7,",",CHAR(1),INDEX($F$2:$F$100,$S7)-1)),0),""), IF(INDEX($D$2:$D$100,$S7)="repl","$"&amp;REPLACE(AG7,      IFERROR(FIND(CHAR(1),SUBSTITUTE(AG7,",",CHAR(1),INDEX($F$2:$F$100,$S7)-1))+1,1),      IFERROR(FIND(CHAR(1),SUBSTITUTE(AG7,",",CHAR(1),INDEX($F$2:$F$100,$S7))),99)-          IFERROR(FIND(CHAR(1),SUBSTITUTE(AG7,",",CHAR(1),INDEX($F$2:$F$100,$S7)-1)),0)-1,INDEX($G$2:$G$100,$S7)),AG7 ))), AG7)</f>
        <v>$perno2,dname2,ntimes2,dosage2,ndays2</v>
      </c>
      <c r="AK7" s="0" t="str">
        <f aca="false">IF(OR(AH7=-1,IFERROR(INDEX(AH$2:AH$100,AI7),999)&gt;=0),AJ7, REPLACE(AJ7,AH7,IFERROR(FIND(" ",AJ7,AH7),999)-AH7,                   SUBSTITUTE(INDEX(AJ$2:AJ$100,AI7),"$","")                  ) )</f>
        <v>$perno2,dname2,ntimes2,dosage2,ndays2</v>
      </c>
      <c r="AL7" s="0" t="n">
        <f aca="false">IFERROR(FIND("f_",LOWER(AK7)),-1)</f>
        <v>-1</v>
      </c>
      <c r="AM7" s="0" t="n">
        <f aca="false">IF(AL7=-1,-1, VALUE(MID(AK7,AL7+2, IFERROR(FIND(" ",AK7,AL7),999)-AL7-2)))</f>
        <v>-1</v>
      </c>
      <c r="AN7" s="0" t="str">
        <f aca="false">IF(AND(ISERROR(FIND("$",AK7)),AL7&lt;0,$S7&gt;0), IF(INDEX($D$2:$D$100,$S7)="num","$"&amp;TRIM(SUBSTITUTE(AK7,",",INDEX($F$2:$F$100,$S7)&amp;","))&amp;INDEX($F$2:$F$100,$S7), IF(INDEX($D$2:$D$100,$S7)="excl","$"&amp;REPLACE(AK7,      IFERROR(FIND(CHAR(1),SUBSTITUTE(AK7,",",CHAR(1),INDEX($F$2:$F$100,$S7)-1)),1),      IFERROR(FIND(CHAR(1),SUBSTITUTE(AK7,",",CHAR(1),INDEX($F$2:$F$100,$S7))),99)-          IFERROR(FIND(CHAR(1),SUBSTITUTE(AK7,",",CHAR(1),INDEX($F$2:$F$100,$S7)-1)),0),""), IF(INDEX($D$2:$D$100,$S7)="repl","$"&amp;REPLACE(AK7,      IFERROR(FIND(CHAR(1),SUBSTITUTE(AK7,",",CHAR(1),INDEX($F$2:$F$100,$S7)-1))+1,1),      IFERROR(FIND(CHAR(1),SUBSTITUTE(AK7,",",CHAR(1),INDEX($F$2:$F$100,$S7))),99)-          IFERROR(FIND(CHAR(1),SUBSTITUTE(AK7,",",CHAR(1),INDEX($F$2:$F$100,$S7)-1)),0)-1,INDEX($G$2:$G$100,$S7)),AK7 ))), AK7)</f>
        <v>$perno2,dname2,ntimes2,dosage2,ndays2</v>
      </c>
      <c r="AO7" s="0" t="str">
        <f aca="false">IF(OR(AL7=-1,IFERROR(INDEX(AL$2:AL$100,AM7),999)&gt;=0),AN7, REPLACE(AN7,AL7,IFERROR(FIND(" ",AN7,AL7),999)-AL7,                   SUBSTITUTE(INDEX(AN$2:AN$100,AM7),"$","")                  ) )</f>
        <v>$perno2,dname2,ntimes2,dosage2,ndays2</v>
      </c>
      <c r="AP7" s="0" t="n">
        <f aca="false">IFERROR(FIND("f_",LOWER(AO7)),-1)</f>
        <v>-1</v>
      </c>
      <c r="AQ7" s="0" t="n">
        <f aca="false">IF(AP7=-1,-1, VALUE(MID(AO7,AP7+2, IFERROR(FIND(" ",AO7,AP7),999)-AP7-2)))</f>
        <v>-1</v>
      </c>
      <c r="AR7" s="0" t="str">
        <f aca="false">IF(AND(ISERROR(FIND("$",AO7)),AP7&lt;0,$S7&gt;0), IF(INDEX($D$2:$D$100,$S7)="num","$"&amp;TRIM(SUBSTITUTE(AO7,",",INDEX($F$2:$F$100,$S7)&amp;","))&amp;INDEX($F$2:$F$100,$S7), IF(INDEX($D$2:$D$100,$S7)="excl","$"&amp;REPLACE(AO7,      IFERROR(FIND(CHAR(1),SUBSTITUTE(AO7,",",CHAR(1),INDEX($F$2:$F$100,$S7)-1)),1),      IFERROR(FIND(CHAR(1),SUBSTITUTE(AO7,",",CHAR(1),INDEX($F$2:$F$100,$S7))),99)-          IFERROR(FIND(CHAR(1),SUBSTITUTE(AO7,",",CHAR(1),INDEX($F$2:$F$100,$S7)-1)),0),""), IF(INDEX($D$2:$D$100,$S7)="repl","$"&amp;REPLACE(AO7,      IFERROR(FIND(CHAR(1),SUBSTITUTE(AO7,",",CHAR(1),INDEX($F$2:$F$100,$S7)-1))+1,1),      IFERROR(FIND(CHAR(1),SUBSTITUTE(AO7,",",CHAR(1),INDEX($F$2:$F$100,$S7))),99)-          IFERROR(FIND(CHAR(1),SUBSTITUTE(AO7,",",CHAR(1),INDEX($F$2:$F$100,$S7)-1)),0)-1,INDEX($G$2:$G$100,$S7)),AO7 ))), AO7)</f>
        <v>$perno2,dname2,ntimes2,dosage2,ndays2</v>
      </c>
      <c r="AS7" s="0" t="str">
        <f aca="false">IF(OR(AP7=-1,IFERROR(INDEX(AP$2:AP$100,AQ7),999)&gt;=0),AR7, REPLACE(AR7,AP7,IFERROR(FIND(" ",AR7,AP7),999)-AP7,                   SUBSTITUTE(INDEX(AR$2:AR$100,AQ7),"$","")                  ) )</f>
        <v>$perno2,dname2,ntimes2,dosage2,ndays2</v>
      </c>
      <c r="AT7" s="0" t="n">
        <f aca="false">IFERROR(FIND("f_",LOWER(AS7)),-1)</f>
        <v>-1</v>
      </c>
      <c r="AU7" s="0" t="n">
        <f aca="false">IF(AT7=-1,-1, VALUE(MID(AS7,AT7+2, IFERROR(FIND(" ",AS7,AT7),999)-AT7-2)))</f>
        <v>-1</v>
      </c>
      <c r="AV7" s="0" t="str">
        <f aca="false">IF(AND(ISERROR(FIND("$",AS7)),AT7&lt;0,$S7&gt;0), IF(INDEX($D$2:$D$100,$S7)="num","$"&amp;TRIM(SUBSTITUTE(AS7,",",INDEX($F$2:$F$100,$S7)&amp;","))&amp;INDEX($F$2:$F$100,$S7), IF(INDEX($D$2:$D$100,$S7)="excl","$"&amp;REPLACE(AS7,      IFERROR(FIND(CHAR(1),SUBSTITUTE(AS7,",",CHAR(1),INDEX($F$2:$F$100,$S7)-1)),1),      IFERROR(FIND(CHAR(1),SUBSTITUTE(AS7,",",CHAR(1),INDEX($F$2:$F$100,$S7))),99)-          IFERROR(FIND(CHAR(1),SUBSTITUTE(AS7,",",CHAR(1),INDEX($F$2:$F$100,$S7)-1)),0),""), IF(INDEX($D$2:$D$100,$S7)="repl","$"&amp;REPLACE(AS7,      IFERROR(FIND(CHAR(1),SUBSTITUTE(AS7,",",CHAR(1),INDEX($F$2:$F$100,$S7)-1))+1,1),      IFERROR(FIND(CHAR(1),SUBSTITUTE(AS7,",",CHAR(1),INDEX($F$2:$F$100,$S7))),99)-          IFERROR(FIND(CHAR(1),SUBSTITUTE(AS7,",",CHAR(1),INDEX($F$2:$F$100,$S7)-1)),0)-1,INDEX($G$2:$G$100,$S7)),AS7 ))), AS7)</f>
        <v>$perno2,dname2,ntimes2,dosage2,ndays2</v>
      </c>
      <c r="AW7" s="0" t="str">
        <f aca="false">IF(OR(AT7=-1,IFERROR(INDEX(AT$2:AT$100,AU7),999)&gt;=0),AV7, REPLACE(AV7,AT7,IFERROR(FIND(" ",AV7,AT7),999)-AT7,                   SUBSTITUTE(INDEX(AV$2:AV$100,AU7),"$","")                  ) )</f>
        <v>$perno2,dname2,ntimes2,dosage2,ndays2</v>
      </c>
      <c r="AX7" s="0" t="n">
        <f aca="false">IFERROR(FIND("f_",LOWER(AW7)),-1)</f>
        <v>-1</v>
      </c>
      <c r="AY7" s="0" t="n">
        <f aca="false">IF(AX7=-1,-1, VALUE(MID(AW7,AX7+2, IFERROR(FIND(" ",AW7,AX7),999)-AX7-2)))</f>
        <v>-1</v>
      </c>
      <c r="AZ7" s="0" t="str">
        <f aca="false">IF(AND(ISERROR(FIND("$",AW7)),AX7&lt;0,$S7&gt;0), IF(INDEX($D$2:$D$100,$S7)="num","$"&amp;TRIM(SUBSTITUTE(AW7,",",INDEX($F$2:$F$100,$S7)&amp;","))&amp;INDEX($F$2:$F$100,$S7), IF(INDEX($D$2:$D$100,$S7)="excl","$"&amp;REPLACE(AW7,      IFERROR(FIND(CHAR(1),SUBSTITUTE(AW7,",",CHAR(1),INDEX($F$2:$F$100,$S7)-1)),1),      IFERROR(FIND(CHAR(1),SUBSTITUTE(AW7,",",CHAR(1),INDEX($F$2:$F$100,$S7))),99)-          IFERROR(FIND(CHAR(1),SUBSTITUTE(AW7,",",CHAR(1),INDEX($F$2:$F$100,$S7)-1)),0),""), IF(INDEX($D$2:$D$100,$S7)="repl","$"&amp;REPLACE(AW7,      IFERROR(FIND(CHAR(1),SUBSTITUTE(AW7,",",CHAR(1),INDEX($F$2:$F$100,$S7)-1))+1,1),      IFERROR(FIND(CHAR(1),SUBSTITUTE(AW7,",",CHAR(1),INDEX($F$2:$F$100,$S7))),99)-          IFERROR(FIND(CHAR(1),SUBSTITUTE(AW7,",",CHAR(1),INDEX($F$2:$F$100,$S7)-1)),0)-1,INDEX($G$2:$G$100,$S7)),AW7 ))), AW7)</f>
        <v>$perno2,dname2,ntimes2,dosage2,ndays2</v>
      </c>
      <c r="BA7" s="0" t="str">
        <f aca="false">IF(OR(AX7=-1,IFERROR(INDEX(AX$2:AX$100,AY7),999)&gt;=0),AZ7, REPLACE(AZ7,AX7,IFERROR(FIND(" ",AZ7,AX7),999)-AX7,                   SUBSTITUTE(INDEX(AZ$2:AZ$100,AY7),"$","")                  ) )</f>
        <v>$perno2,dname2,ntimes2,dosage2,ndays2</v>
      </c>
      <c r="BB7" s="0" t="n">
        <f aca="false">IFERROR(FIND("f_",LOWER(BA7)),-1)</f>
        <v>-1</v>
      </c>
      <c r="BC7" s="0" t="n">
        <f aca="false">IF(BB7=-1,-1, VALUE(MID(BA7,BB7+2, IFERROR(FIND(" ",BA7,BB7),999)-BB7-2)))</f>
        <v>-1</v>
      </c>
      <c r="BD7" s="0" t="str">
        <f aca="false">IF(AND(ISERROR(FIND("$",BA7)),BB7&lt;0,$S7&gt;0), IF(INDEX($D$2:$D$100,$S7)="num","$"&amp;TRIM(SUBSTITUTE(BA7,",",INDEX($F$2:$F$100,$S7)&amp;","))&amp;INDEX($F$2:$F$100,$S7), IF(INDEX($D$2:$D$100,$S7)="excl","$"&amp;REPLACE(BA7,      IFERROR(FIND(CHAR(1),SUBSTITUTE(BA7,",",CHAR(1),INDEX($F$2:$F$100,$S7)-1)),1),      IFERROR(FIND(CHAR(1),SUBSTITUTE(BA7,",",CHAR(1),INDEX($F$2:$F$100,$S7))),99)-          IFERROR(FIND(CHAR(1),SUBSTITUTE(BA7,",",CHAR(1),INDEX($F$2:$F$100,$S7)-1)),0),""), IF(INDEX($D$2:$D$100,$S7)="repl","$"&amp;REPLACE(BA7,      IFERROR(FIND(CHAR(1),SUBSTITUTE(BA7,",",CHAR(1),INDEX($F$2:$F$100,$S7)-1))+1,1),      IFERROR(FIND(CHAR(1),SUBSTITUTE(BA7,",",CHAR(1),INDEX($F$2:$F$100,$S7))),99)-          IFERROR(FIND(CHAR(1),SUBSTITUTE(BA7,",",CHAR(1),INDEX($F$2:$F$100,$S7)-1)),0)-1,INDEX($G$2:$G$100,$S7)),BA7 ))), BA7)</f>
        <v>$perno2,dname2,ntimes2,dosage2,ndays2</v>
      </c>
      <c r="BE7" s="0" t="str">
        <f aca="false">IF(OR(BB7=-1,IFERROR(INDEX(BB$2:BB$100,BC7),999)&gt;=0),BD7, REPLACE(BD7,BB7,IFERROR(FIND(" ",BD7,BB7),999)-BB7,                   SUBSTITUTE(INDEX(BD$2:BD$100,BC7),"$","")                  ) )</f>
        <v>$perno2,dname2,ntimes2,dosage2,ndays2</v>
      </c>
      <c r="BF7" s="0" t="n">
        <f aca="false">IFERROR(FIND("f_",LOWER(BE7)),-1)</f>
        <v>-1</v>
      </c>
      <c r="BG7" s="0" t="n">
        <f aca="false">IF(BF7=-1,-1, VALUE(MID(BE7,BF7+2, IFERROR(FIND(" ",BE7,BF7),999)-BF7-2)))</f>
        <v>-1</v>
      </c>
      <c r="BH7" s="0" t="str">
        <f aca="false">IF(AND(ISERROR(FIND("$",BE7)),BF7&lt;0,$S7&gt;0), IF(INDEX($D$2:$D$100,$S7)="num","$"&amp;TRIM(SUBSTITUTE(BE7,",",INDEX($F$2:$F$100,$S7)&amp;","))&amp;INDEX($F$2:$F$100,$S7), IF(INDEX($D$2:$D$100,$S7)="excl","$"&amp;REPLACE(BE7,      IFERROR(FIND(CHAR(1),SUBSTITUTE(BE7,",",CHAR(1),INDEX($F$2:$F$100,$S7)-1)),1),      IFERROR(FIND(CHAR(1),SUBSTITUTE(BE7,",",CHAR(1),INDEX($F$2:$F$100,$S7))),99)-          IFERROR(FIND(CHAR(1),SUBSTITUTE(BE7,",",CHAR(1),INDEX($F$2:$F$100,$S7)-1)),0),""), IF(INDEX($D$2:$D$100,$S7)="repl","$"&amp;REPLACE(BE7,      IFERROR(FIND(CHAR(1),SUBSTITUTE(BE7,",",CHAR(1),INDEX($F$2:$F$100,$S7)-1))+1,1),      IFERROR(FIND(CHAR(1),SUBSTITUTE(BE7,",",CHAR(1),INDEX($F$2:$F$100,$S7))),99)-          IFERROR(FIND(CHAR(1),SUBSTITUTE(BE7,",",CHAR(1),INDEX($F$2:$F$100,$S7)-1)),0)-1,INDEX($G$2:$G$100,$S7)),BE7 ))), BE7)</f>
        <v>$perno2,dname2,ntimes2,dosage2,ndays2</v>
      </c>
      <c r="BI7" s="0" t="str">
        <f aca="false">IF(OR(BF7=-1,IFERROR(INDEX(BF$2:BF$100,BG7),999)&gt;=0),BH7, REPLACE(BH7,BF7,IFERROR(FIND(" ",BH7,BF7),999)-BF7,                   SUBSTITUTE(INDEX(BH$2:BH$100,BG7),"$","")                  ) )</f>
        <v>$perno2,dname2,ntimes2,dosage2,ndays2</v>
      </c>
      <c r="BJ7" s="0" t="n">
        <f aca="false">IFERROR(FIND("f_",LOWER(BI7)),-1)</f>
        <v>-1</v>
      </c>
      <c r="BK7" s="0" t="n">
        <f aca="false">IF(BJ7=-1,-1, VALUE(MID(BI7,BJ7+2, IFERROR(FIND(" ",BI7,BJ7),999)-BJ7-2)))</f>
        <v>-1</v>
      </c>
      <c r="BL7" s="0" t="str">
        <f aca="false">IF(AND(ISERROR(FIND("$",BI7)),BJ7&lt;0,$S7&gt;0), IF(INDEX($D$2:$D$100,$S7)="num","$"&amp;TRIM(SUBSTITUTE(BI7,",",INDEX($F$2:$F$100,$S7)&amp;","))&amp;INDEX($F$2:$F$100,$S7), IF(INDEX($D$2:$D$100,$S7)="excl","$"&amp;REPLACE(BI7,      IFERROR(FIND(CHAR(1),SUBSTITUTE(BI7,",",CHAR(1),INDEX($F$2:$F$100,$S7)-1)),1),      IFERROR(FIND(CHAR(1),SUBSTITUTE(BI7,",",CHAR(1),INDEX($F$2:$F$100,$S7))),99)-          IFERROR(FIND(CHAR(1),SUBSTITUTE(BI7,",",CHAR(1),INDEX($F$2:$F$100,$S7)-1)),0),""), IF(INDEX($D$2:$D$100,$S7)="repl","$"&amp;REPLACE(BI7,      IFERROR(FIND(CHAR(1),SUBSTITUTE(BI7,",",CHAR(1),INDEX($F$2:$F$100,$S7)-1))+1,1),      IFERROR(FIND(CHAR(1),SUBSTITUTE(BI7,",",CHAR(1),INDEX($F$2:$F$100,$S7))),99)-          IFERROR(FIND(CHAR(1),SUBSTITUTE(BI7,",",CHAR(1),INDEX($F$2:$F$100,$S7)-1)),0)-1,INDEX($G$2:$G$100,$S7)),BI7 ))), BI7)</f>
        <v>$perno2,dname2,ntimes2,dosage2,ndays2</v>
      </c>
      <c r="BM7" s="0" t="str">
        <f aca="false">IF(OR(BJ7=-1,IFERROR(INDEX(BJ$2:BJ$100,BK7),999)&gt;=0),BL7, REPLACE(BL7,BJ7,IFERROR(FIND(" ",BL7,BJ7),999)-BJ7,                   SUBSTITUTE(INDEX(BL$2:BL$100,BK7),"$","")                  ) )</f>
        <v>$perno2,dname2,ntimes2,dosage2,ndays2</v>
      </c>
      <c r="BN7" s="0" t="n">
        <f aca="false">IFERROR(FIND("f_",LOWER(BM7)),-1)</f>
        <v>-1</v>
      </c>
      <c r="BO7" s="0" t="n">
        <f aca="false">IF(BN7=-1,-1, VALUE(MID(BM7,BN7+2, IFERROR(FIND(" ",BM7,BN7),999)-BN7-2)))</f>
        <v>-1</v>
      </c>
      <c r="BP7" s="0" t="str">
        <f aca="false">IF(AND(ISERROR(FIND("$",BM7)),BN7&lt;0,$S7&gt;0), IF(INDEX($D$2:$D$100,$S7)="num","$"&amp;TRIM(SUBSTITUTE(BM7,",",INDEX($F$2:$F$100,$S7)&amp;","))&amp;INDEX($F$2:$F$100,$S7), IF(INDEX($D$2:$D$100,$S7)="excl","$"&amp;REPLACE(BM7,      IFERROR(FIND(CHAR(1),SUBSTITUTE(BM7,",",CHAR(1),INDEX($F$2:$F$100,$S7)-1)),1),      IFERROR(FIND(CHAR(1),SUBSTITUTE(BM7,",",CHAR(1),INDEX($F$2:$F$100,$S7))),99)-          IFERROR(FIND(CHAR(1),SUBSTITUTE(BM7,",",CHAR(1),INDEX($F$2:$F$100,$S7)-1)),0),""), IF(INDEX($D$2:$D$100,$S7)="repl","$"&amp;REPLACE(BM7,      IFERROR(FIND(CHAR(1),SUBSTITUTE(BM7,",",CHAR(1),INDEX($F$2:$F$100,$S7)-1))+1,1),      IFERROR(FIND(CHAR(1),SUBSTITUTE(BM7,",",CHAR(1),INDEX($F$2:$F$100,$S7))),99)-          IFERROR(FIND(CHAR(1),SUBSTITUTE(BM7,",",CHAR(1),INDEX($F$2:$F$100,$S7)-1)),0)-1,INDEX($G$2:$G$100,$S7)),BM7 ))), BM7)</f>
        <v>$perno2,dname2,ntimes2,dosage2,ndays2</v>
      </c>
      <c r="BQ7" s="0" t="str">
        <f aca="false">IF(OR(BN7=-1,IFERROR(INDEX(BN$2:BN$100,BO7),999)&gt;=0),BP7, REPLACE(BP7,BN7,IFERROR(FIND(" ",BP7,BN7),999)-BN7,                   SUBSTITUTE(INDEX(BP$2:BP$100,BO7),"$","")                  ) )</f>
        <v>$perno2,dname2,ntimes2,dosage2,ndays2</v>
      </c>
      <c r="BR7" s="0" t="n">
        <f aca="false">IFERROR(FIND("f_",LOWER(BQ7)),-1)</f>
        <v>-1</v>
      </c>
      <c r="BS7" s="0" t="n">
        <f aca="false">IF(BR7=-1,-1, VALUE(MID(BQ7,BR7+2, IFERROR(FIND(" ",BQ7,BR7),999)-BR7-2)))</f>
        <v>-1</v>
      </c>
      <c r="BT7" s="0" t="str">
        <f aca="false">IF(AND(ISERROR(FIND("$",BQ7)),BR7&lt;0,$S7&gt;0), IF(INDEX($D$2:$D$100,$S7)="num","$"&amp;TRIM(SUBSTITUTE(BQ7,",",INDEX($F$2:$F$100,$S7)&amp;","))&amp;INDEX($F$2:$F$100,$S7), IF(INDEX($D$2:$D$100,$S7)="excl","$"&amp;REPLACE(BQ7,      IFERROR(FIND(CHAR(1),SUBSTITUTE(BQ7,",",CHAR(1),INDEX($F$2:$F$100,$S7)-1)),1),      IFERROR(FIND(CHAR(1),SUBSTITUTE(BQ7,",",CHAR(1),INDEX($F$2:$F$100,$S7))),99)-          IFERROR(FIND(CHAR(1),SUBSTITUTE(BQ7,",",CHAR(1),INDEX($F$2:$F$100,$S7)-1)),0),""), IF(INDEX($D$2:$D$100,$S7)="repl","$"&amp;REPLACE(BQ7,      IFERROR(FIND(CHAR(1),SUBSTITUTE(BQ7,",",CHAR(1),INDEX($F$2:$F$100,$S7)-1))+1,1),      IFERROR(FIND(CHAR(1),SUBSTITUTE(BQ7,",",CHAR(1),INDEX($F$2:$F$100,$S7))),99)-          IFERROR(FIND(CHAR(1),SUBSTITUTE(BQ7,",",CHAR(1),INDEX($F$2:$F$100,$S7)-1)),0)-1,INDEX($G$2:$G$100,$S7)),BQ7 ))), BQ7)</f>
        <v>$perno2,dname2,ntimes2,dosage2,ndays2</v>
      </c>
      <c r="BU7" s="0" t="str">
        <f aca="false">IF(OR(BR7=-1,IFERROR(INDEX(BR$2:BR$100,BS7),999)&gt;=0),BT7, REPLACE(BT7,BR7,IFERROR(FIND(" ",BT7,BR7),999)-BR7,                   SUBSTITUTE(INDEX(BT$2:BT$100,BS7),"$","")                  ) )</f>
        <v>$perno2,dname2,ntimes2,dosage2,ndays2</v>
      </c>
      <c r="BV7" s="0" t="n">
        <f aca="false">IFERROR(FIND("f_",LOWER(BU7)),-1)</f>
        <v>-1</v>
      </c>
      <c r="BW7" s="0" t="n">
        <f aca="false">IF(BV7=-1,-1, VALUE(MID(BU7,BV7+2, IFERROR(FIND(" ",BU7,BV7),999)-BV7-2)))</f>
        <v>-1</v>
      </c>
      <c r="BX7" s="0" t="str">
        <f aca="false">IF(AND(ISERROR(FIND("$",BU7)),BV7&lt;0,$S7&gt;0), IF(INDEX($D$2:$D$100,$S7)="num","$"&amp;TRIM(SUBSTITUTE(BU7,",",INDEX($F$2:$F$100,$S7)&amp;","))&amp;INDEX($F$2:$F$100,$S7), IF(INDEX($D$2:$D$100,$S7)="excl","$"&amp;REPLACE(BU7,      IFERROR(FIND(CHAR(1),SUBSTITUTE(BU7,",",CHAR(1),INDEX($F$2:$F$100,$S7)-1)),1),      IFERROR(FIND(CHAR(1),SUBSTITUTE(BU7,",",CHAR(1),INDEX($F$2:$F$100,$S7))),99)-          IFERROR(FIND(CHAR(1),SUBSTITUTE(BU7,",",CHAR(1),INDEX($F$2:$F$100,$S7)-1)),0),""), IF(INDEX($D$2:$D$100,$S7)="repl","$"&amp;REPLACE(BU7,      IFERROR(FIND(CHAR(1),SUBSTITUTE(BU7,",",CHAR(1),INDEX($F$2:$F$100,$S7)-1))+1,1),      IFERROR(FIND(CHAR(1),SUBSTITUTE(BU7,",",CHAR(1),INDEX($F$2:$F$100,$S7))),99)-          IFERROR(FIND(CHAR(1),SUBSTITUTE(BU7,",",CHAR(1),INDEX($F$2:$F$100,$S7)-1)),0)-1,INDEX($G$2:$G$100,$S7)),BU7 ))), BU7)</f>
        <v>$perno2,dname2,ntimes2,dosage2,ndays2</v>
      </c>
      <c r="BY7" s="0" t="str">
        <f aca="false">IF(OR(BV7=-1,IFERROR(INDEX(BV$2:BV$100,BW7),999)&gt;=0),BX7, REPLACE(BX7,BV7,IFERROR(FIND(" ",BX7,BV7),999)-BV7,                   SUBSTITUTE(INDEX(BX$2:BX$100,BW7),"$","")                  ) )</f>
        <v>$perno2,dname2,ntimes2,dosage2,ndays2</v>
      </c>
      <c r="BZ7" s="0" t="n">
        <f aca="false">IFERROR(FIND("f_",LOWER(BY7)),-1)</f>
        <v>-1</v>
      </c>
      <c r="CA7" s="0" t="n">
        <f aca="false">IF(BZ7=-1,-1, VALUE(MID(BY7,BZ7+2, IFERROR(FIND(" ",BY7,BZ7),999)-BZ7-2)))</f>
        <v>-1</v>
      </c>
      <c r="CB7" s="0" t="str">
        <f aca="false">IF(AND(ISERROR(FIND("$",BY7)),BZ7&lt;0,$S7&gt;0), IF(INDEX($D$2:$D$100,$S7)="num","$"&amp;TRIM(SUBSTITUTE(BY7,",",INDEX($F$2:$F$100,$S7)&amp;","))&amp;INDEX($F$2:$F$100,$S7), IF(INDEX($D$2:$D$100,$S7)="excl","$"&amp;REPLACE(BY7,      IFERROR(FIND(CHAR(1),SUBSTITUTE(BY7,",",CHAR(1),INDEX($F$2:$F$100,$S7)-1)),1),      IFERROR(FIND(CHAR(1),SUBSTITUTE(BY7,",",CHAR(1),INDEX($F$2:$F$100,$S7))),99)-          IFERROR(FIND(CHAR(1),SUBSTITUTE(BY7,",",CHAR(1),INDEX($F$2:$F$100,$S7)-1)),0),""), IF(INDEX($D$2:$D$100,$S7)="repl","$"&amp;REPLACE(BY7,      IFERROR(FIND(CHAR(1),SUBSTITUTE(BY7,",",CHAR(1),INDEX($F$2:$F$100,$S7)-1))+1,1),      IFERROR(FIND(CHAR(1),SUBSTITUTE(BY7,",",CHAR(1),INDEX($F$2:$F$100,$S7))),99)-          IFERROR(FIND(CHAR(1),SUBSTITUTE(BY7,",",CHAR(1),INDEX($F$2:$F$100,$S7)-1)),0)-1,INDEX($G$2:$G$100,$S7)),BY7 ))), BY7)</f>
        <v>$perno2,dname2,ntimes2,dosage2,ndays2</v>
      </c>
      <c r="CC7" s="0" t="str">
        <f aca="false">IF(OR(BZ7=-1,IFERROR(INDEX(BZ$2:BZ$100,CA7),999)&gt;=0),CB7, REPLACE(CB7,BZ7,IFERROR(FIND(" ",CB7,BZ7),999)-BZ7,                   SUBSTITUTE(INDEX(CB$2:CB$100,CA7),"$","")                  ) )</f>
        <v>$perno2,dname2,ntimes2,dosage2,ndays2</v>
      </c>
      <c r="CD7" s="0" t="n">
        <f aca="false">IFERROR(FIND("f_",LOWER(CC7)),-1)</f>
        <v>-1</v>
      </c>
      <c r="CE7" s="0" t="n">
        <f aca="false">IF(CD7=-1,-1, VALUE(MID(CC7,CD7+2, IFERROR(FIND(" ",CC7,CD7),999)-CD7-2)))</f>
        <v>-1</v>
      </c>
      <c r="CF7" s="0" t="str">
        <f aca="false">IF(AND(ISERROR(FIND("$",CC7)),CD7&lt;0,$S7&gt;0), IF(INDEX($D$2:$D$100,$S7)="num","$"&amp;TRIM(SUBSTITUTE(CC7,",",INDEX($F$2:$F$100,$S7)&amp;","))&amp;INDEX($F$2:$F$100,$S7), IF(INDEX($D$2:$D$100,$S7)="excl","$"&amp;REPLACE(CC7,      IFERROR(FIND(CHAR(1),SUBSTITUTE(CC7,",",CHAR(1),INDEX($F$2:$F$100,$S7)-1)),1),      IFERROR(FIND(CHAR(1),SUBSTITUTE(CC7,",",CHAR(1),INDEX($F$2:$F$100,$S7))),99)-          IFERROR(FIND(CHAR(1),SUBSTITUTE(CC7,",",CHAR(1),INDEX($F$2:$F$100,$S7)-1)),0),""), IF(INDEX($D$2:$D$100,$S7)="repl","$"&amp;REPLACE(CC7,      IFERROR(FIND(CHAR(1),SUBSTITUTE(CC7,",",CHAR(1),INDEX($F$2:$F$100,$S7)-1))+1,1),      IFERROR(FIND(CHAR(1),SUBSTITUTE(CC7,",",CHAR(1),INDEX($F$2:$F$100,$S7))),99)-          IFERROR(FIND(CHAR(1),SUBSTITUTE(CC7,",",CHAR(1),INDEX($F$2:$F$100,$S7)-1)),0)-1,INDEX($G$2:$G$100,$S7)),CC7 ))), CC7)</f>
        <v>$perno2,dname2,ntimes2,dosage2,ndays2</v>
      </c>
      <c r="CG7" s="0" t="str">
        <f aca="false">IF(OR(CD7=-1,IFERROR(INDEX(CD$2:CD$100,CE7),999)&gt;=0),CF7, REPLACE(CF7,CD7,IFERROR(FIND(" ",CF7,CD7),999)-CD7,                   SUBSTITUTE(INDEX(CF$2:CF$100,CE7),"$","")                  ) )</f>
        <v>$perno2,dname2,ntimes2,dosage2,ndays2</v>
      </c>
      <c r="CH7" s="0" t="n">
        <f aca="false">IFERROR(FIND("f_",LOWER(CG7)),-1)</f>
        <v>-1</v>
      </c>
      <c r="CI7" s="0" t="n">
        <f aca="false">IF(CH7=-1,-1, VALUE(MID(CG7,CH7+2, IFERROR(FIND(" ",CG7,CH7),999)-CH7-2)))</f>
        <v>-1</v>
      </c>
      <c r="CJ7" s="0" t="str">
        <f aca="false">IF(AND(ISERROR(FIND("$",CG7)),CH7&lt;0,$S7&gt;0), IF(INDEX($D$2:$D$100,$S7)="num","$"&amp;TRIM(SUBSTITUTE(CG7,",",INDEX($F$2:$F$100,$S7)&amp;","))&amp;INDEX($F$2:$F$100,$S7), IF(INDEX($D$2:$D$100,$S7)="excl","$"&amp;REPLACE(CG7,      IFERROR(FIND(CHAR(1),SUBSTITUTE(CG7,",",CHAR(1),INDEX($F$2:$F$100,$S7)-1)),1),      IFERROR(FIND(CHAR(1),SUBSTITUTE(CG7,",",CHAR(1),INDEX($F$2:$F$100,$S7))),99)-          IFERROR(FIND(CHAR(1),SUBSTITUTE(CG7,",",CHAR(1),INDEX($F$2:$F$100,$S7)-1)),0),""), IF(INDEX($D$2:$D$100,$S7)="repl","$"&amp;REPLACE(CG7,      IFERROR(FIND(CHAR(1),SUBSTITUTE(CG7,",",CHAR(1),INDEX($F$2:$F$100,$S7)-1))+1,1),      IFERROR(FIND(CHAR(1),SUBSTITUTE(CG7,",",CHAR(1),INDEX($F$2:$F$100,$S7))),99)-          IFERROR(FIND(CHAR(1),SUBSTITUTE(CG7,",",CHAR(1),INDEX($F$2:$F$100,$S7)-1)),0)-1,INDEX($G$2:$G$100,$S7)),CG7 ))), CG7)</f>
        <v>$perno2,dname2,ntimes2,dosage2,ndays2</v>
      </c>
      <c r="CK7" s="0" t="str">
        <f aca="false">IF(OR(CH7=-1,IFERROR(INDEX(CH$2:CH$100,CI7),999)&gt;=0),CJ7, REPLACE(CJ7,CH7,IFERROR(FIND(" ",CJ7,CH7),999)-CH7,                   SUBSTITUTE(INDEX(CJ$2:CJ$100,CI7),"$","")                  ) )</f>
        <v>$perno2,dname2,ntimes2,dosage2,ndays2</v>
      </c>
      <c r="CL7" s="0" t="n">
        <f aca="false">IFERROR(FIND("f_",LOWER(CK7)),-1)</f>
        <v>-1</v>
      </c>
      <c r="CM7" s="0" t="n">
        <f aca="false">IF(CL7=-1,-1, VALUE(MID(CK7,CL7+2, IFERROR(FIND(" ",CK7,CL7),999)-CL7-2)))</f>
        <v>-1</v>
      </c>
      <c r="CN7" s="0" t="str">
        <f aca="false">IF(AND(ISERROR(FIND("$",CK7)),CL7&lt;0,$S7&gt;0), IF(INDEX($D$2:$D$100,$S7)="num","$"&amp;TRIM(SUBSTITUTE(CK7,",",INDEX($F$2:$F$100,$S7)&amp;","))&amp;INDEX($F$2:$F$100,$S7), IF(INDEX($D$2:$D$100,$S7)="excl","$"&amp;REPLACE(CK7,      IFERROR(FIND(CHAR(1),SUBSTITUTE(CK7,",",CHAR(1),INDEX($F$2:$F$100,$S7)-1)),1),      IFERROR(FIND(CHAR(1),SUBSTITUTE(CK7,",",CHAR(1),INDEX($F$2:$F$100,$S7))),99)-          IFERROR(FIND(CHAR(1),SUBSTITUTE(CK7,",",CHAR(1),INDEX($F$2:$F$100,$S7)-1)),0),""), IF(INDEX($D$2:$D$100,$S7)="repl","$"&amp;REPLACE(CK7,      IFERROR(FIND(CHAR(1),SUBSTITUTE(CK7,",",CHAR(1),INDEX($F$2:$F$100,$S7)-1))+1,1),      IFERROR(FIND(CHAR(1),SUBSTITUTE(CK7,",",CHAR(1),INDEX($F$2:$F$100,$S7))),99)-          IFERROR(FIND(CHAR(1),SUBSTITUTE(CK7,",",CHAR(1),INDEX($F$2:$F$100,$S7)-1)),0)-1,INDEX($G$2:$G$100,$S7)),CK7 ))), CK7)</f>
        <v>$perno2,dname2,ntimes2,dosage2,ndays2</v>
      </c>
      <c r="CO7" s="0" t="str">
        <f aca="false">IF(OR(CL7=-1,IFERROR(INDEX(CL$2:CL$100,CM7),999)&gt;=0),CN7, REPLACE(CN7,CL7,IFERROR(FIND(" ",CN7,CL7),999)-CL7,                   SUBSTITUTE(INDEX(CN$2:CN$100,CM7),"$","")                  ) )</f>
        <v>$perno2,dname2,ntimes2,dosage2,ndays2</v>
      </c>
      <c r="CP7" s="0" t="n">
        <f aca="false">IFERROR(FIND("f_",LOWER(CO7)),-1)</f>
        <v>-1</v>
      </c>
      <c r="CQ7" s="0" t="n">
        <f aca="false">IF(CP7=-1,-1, VALUE(MID(CO7,CP7+2, IFERROR(FIND(" ",CO7,CP7),999)-CP7-2)))</f>
        <v>-1</v>
      </c>
      <c r="CR7" s="0" t="str">
        <f aca="false">IF(AND(ISERROR(FIND("$",CO7)),CP7&lt;0,$S7&gt;0), IF(INDEX($D$2:$D$100,$S7)="num","$"&amp;TRIM(SUBSTITUTE(CO7,",",INDEX($F$2:$F$100,$S7)&amp;","))&amp;INDEX($F$2:$F$100,$S7), IF(INDEX($D$2:$D$100,$S7)="excl","$"&amp;REPLACE(CO7,      IFERROR(FIND(CHAR(1),SUBSTITUTE(CO7,",",CHAR(1),INDEX($F$2:$F$100,$S7)-1)),1),      IFERROR(FIND(CHAR(1),SUBSTITUTE(CO7,",",CHAR(1),INDEX($F$2:$F$100,$S7))),99)-          IFERROR(FIND(CHAR(1),SUBSTITUTE(CO7,",",CHAR(1),INDEX($F$2:$F$100,$S7)-1)),0),""), IF(INDEX($D$2:$D$100,$S7)="repl","$"&amp;REPLACE(CO7,      IFERROR(FIND(CHAR(1),SUBSTITUTE(CO7,",",CHAR(1),INDEX($F$2:$F$100,$S7)-1))+1,1),      IFERROR(FIND(CHAR(1),SUBSTITUTE(CO7,",",CHAR(1),INDEX($F$2:$F$100,$S7))),99)-          IFERROR(FIND(CHAR(1),SUBSTITUTE(CO7,",",CHAR(1),INDEX($F$2:$F$100,$S7)-1)),0)-1,INDEX($G$2:$G$100,$S7)),CO7 ))), CO7)</f>
        <v>$perno2,dname2,ntimes2,dosage2,ndays2</v>
      </c>
      <c r="CS7" s="0" t="str">
        <f aca="false">IF(OR(CP7=-1,IFERROR(INDEX(CP$2:CP$100,CQ7),999)&gt;=0),CR7, REPLACE(CR7,CP7,IFERROR(FIND(" ",CR7,CP7),999)-CP7,                   SUBSTITUTE(INDEX(CR$2:CR$100,CQ7),"$","")                  ) )</f>
        <v>$perno2,dname2,ntimes2,dosage2,ndays2</v>
      </c>
      <c r="CT7" s="0" t="n">
        <f aca="false">IFERROR(FIND("f_",LOWER(CS7)),-1)</f>
        <v>-1</v>
      </c>
      <c r="CU7" s="0" t="n">
        <f aca="false">IF(CT7=-1,-1, VALUE(MID(CS7,CT7+2, IFERROR(FIND(" ",CS7,CT7),999)-CT7-2)))</f>
        <v>-1</v>
      </c>
      <c r="CV7" s="0" t="str">
        <f aca="false">IF(AND(ISERROR(FIND("$",CS7)),CT7&lt;0,$S7&gt;0), IF(INDEX($D$2:$D$100,$S7)="num","$"&amp;TRIM(SUBSTITUTE(CS7,",",INDEX($F$2:$F$100,$S7)&amp;","))&amp;INDEX($F$2:$F$100,$S7), IF(INDEX($D$2:$D$100,$S7)="excl","$"&amp;REPLACE(CS7,      IFERROR(FIND(CHAR(1),SUBSTITUTE(CS7,",",CHAR(1),INDEX($F$2:$F$100,$S7)-1)),1),      IFERROR(FIND(CHAR(1),SUBSTITUTE(CS7,",",CHAR(1),INDEX($F$2:$F$100,$S7))),99)-          IFERROR(FIND(CHAR(1),SUBSTITUTE(CS7,",",CHAR(1),INDEX($F$2:$F$100,$S7)-1)),0),""), IF(INDEX($D$2:$D$100,$S7)="repl","$"&amp;REPLACE(CS7,      IFERROR(FIND(CHAR(1),SUBSTITUTE(CS7,",",CHAR(1),INDEX($F$2:$F$100,$S7)-1))+1,1),      IFERROR(FIND(CHAR(1),SUBSTITUTE(CS7,",",CHAR(1),INDEX($F$2:$F$100,$S7))),99)-          IFERROR(FIND(CHAR(1),SUBSTITUTE(CS7,",",CHAR(1),INDEX($F$2:$F$100,$S7)-1)),0)-1,INDEX($G$2:$G$100,$S7)),CS7 ))), CS7)</f>
        <v>$perno2,dname2,ntimes2,dosage2,ndays2</v>
      </c>
      <c r="CW7" s="0" t="str">
        <f aca="false">IF(OR(CT7=-1,IFERROR(INDEX(CT$2:CT$100,CU7),999)&gt;=0),CV7, REPLACE(CV7,CT7,IFERROR(FIND(" ",CV7,CT7),999)-CT7,                   SUBSTITUTE(INDEX(CV$2:CV$100,CU7),"$","")                  ) )</f>
        <v>$perno2,dname2,ntimes2,dosage2,ndays2</v>
      </c>
      <c r="CX7" s="0" t="n">
        <f aca="false">IFERROR(FIND("f_",LOWER(CW7)),-1)</f>
        <v>-1</v>
      </c>
      <c r="CY7" s="0" t="n">
        <f aca="false">IF(CX7=-1,-1, VALUE(MID(CW7,CX7+2, IFERROR(FIND(" ",CW7,CX7),999)-CX7-2)))</f>
        <v>-1</v>
      </c>
      <c r="CZ7" s="0" t="str">
        <f aca="false">IF(AND(ISERROR(FIND("$",CW7)),CX7&lt;0,$S7&gt;0), IF(INDEX($D$2:$D$100,$S7)="num","$"&amp;TRIM(SUBSTITUTE(CW7,",",INDEX($F$2:$F$100,$S7)&amp;","))&amp;INDEX($F$2:$F$100,$S7), IF(INDEX($D$2:$D$100,$S7)="excl","$"&amp;REPLACE(CW7,      IFERROR(FIND(CHAR(1),SUBSTITUTE(CW7,",",CHAR(1),INDEX($F$2:$F$100,$S7)-1)),1),      IFERROR(FIND(CHAR(1),SUBSTITUTE(CW7,",",CHAR(1),INDEX($F$2:$F$100,$S7))),99)-          IFERROR(FIND(CHAR(1),SUBSTITUTE(CW7,",",CHAR(1),INDEX($F$2:$F$100,$S7)-1)),0),""), IF(INDEX($D$2:$D$100,$S7)="repl","$"&amp;REPLACE(CW7,      IFERROR(FIND(CHAR(1),SUBSTITUTE(CW7,",",CHAR(1),INDEX($F$2:$F$100,$S7)-1))+1,1),      IFERROR(FIND(CHAR(1),SUBSTITUTE(CW7,",",CHAR(1),INDEX($F$2:$F$100,$S7))),99)-          IFERROR(FIND(CHAR(1),SUBSTITUTE(CW7,",",CHAR(1),INDEX($F$2:$F$100,$S7)-1)),0)-1,INDEX($G$2:$G$100,$S7)),CW7 ))), CW7)</f>
        <v>$perno2,dname2,ntimes2,dosage2,ndays2</v>
      </c>
      <c r="DA7" s="0" t="str">
        <f aca="false">IF(OR(CX7=-1,IFERROR(INDEX(CX$2:CX$100,CY7),999)&gt;=0),CZ7, REPLACE(CZ7,CX7,IFERROR(FIND(" ",CZ7,CX7),999)-CX7,                   SUBSTITUTE(INDEX(CZ$2:CZ$100,CY7),"$","")                  ) )</f>
        <v>$perno2,dname2,ntimes2,dosage2,ndays2</v>
      </c>
    </row>
    <row r="8" customFormat="false" ht="13.8" hidden="false" customHeight="false" outlineLevel="0" collapsed="false">
      <c r="A8" s="0" t="s">
        <v>17</v>
      </c>
      <c r="B8" s="0" t="s">
        <v>32</v>
      </c>
      <c r="D8" s="1" t="s">
        <v>95</v>
      </c>
      <c r="E8" s="0" t="s">
        <v>38</v>
      </c>
      <c r="F8" s="0" t="n">
        <v>1</v>
      </c>
      <c r="J8" s="0" t="n">
        <f aca="false">J7+1</f>
        <v>7</v>
      </c>
      <c r="L8" s="0" t="str">
        <f aca="false">DA8</f>
        <v>$dname1,company1,actcomp1,ntimes1,dosage1,ndays1</v>
      </c>
      <c r="O8" s="0" t="e">
        <f aca="false">IF(D8="cols", VLOOKUP(E8,$A$5:$B$20,2,0), NA())</f>
        <v>#N/A</v>
      </c>
      <c r="P8" s="0" t="str">
        <f aca="false">IFERROR(O8,VLOOKUP($D8,Relcols!$A:$E,5,0))</f>
        <v>parm1</v>
      </c>
      <c r="Q8" s="0" t="str">
        <f aca="false">SUBSTITUTE(SUBSTITUTE(SUBSTITUTE(SUBSTITUTE(P8,"parm1",E8),"parm2",F8),"parm3",G8),"parm4",H8)</f>
        <v>F_4</v>
      </c>
      <c r="R8" s="0" t="str">
        <f aca="false">IFERROR(VLOOKUP(ROW($A7),$J$2:$Q$100,COLUMN(Q7)-COLUMN(J7)+1,0),"")</f>
        <v>F_4</v>
      </c>
      <c r="S8" s="0" t="n">
        <f aca="false">IFERROR(MATCH(ROW(A7),$J$2:$J$100,0),0)</f>
        <v>7</v>
      </c>
      <c r="U8" s="0" t="str">
        <f aca="false">R8</f>
        <v>F_4</v>
      </c>
      <c r="V8" s="0" t="n">
        <f aca="false">IFERROR(FIND("f_",LOWER(U8)),-1)</f>
        <v>1</v>
      </c>
      <c r="W8" s="0" t="n">
        <f aca="false">IF(V8=-1,-1, VALUE(MID(U8,V8+2, IFERROR(FIND(" ",U8,V8),999)-V8-2)))</f>
        <v>4</v>
      </c>
      <c r="X8" s="0" t="str">
        <f aca="false">IF(AND(ISERROR(FIND("$",U8)),V8&lt;0,$S8&gt;0), IF(INDEX($D$2:$D$100,$S8)="num","$"&amp;TRIM(SUBSTITUTE(U8,",",INDEX($F$2:$F$100,$S8)&amp;","))&amp;INDEX($F$2:$F$100,$S8), IF(INDEX($D$2:$D$100,$S8)="excl","$"&amp;REPLACE(U8,      IFERROR(FIND(CHAR(1),SUBSTITUTE(U8,",",CHAR(1),INDEX($F$2:$F$100,$S8)-1)),1),      IFERROR(FIND(CHAR(1),SUBSTITUTE(U8,",",CHAR(1),INDEX($F$2:$F$100,$S8))),99)-          IFERROR(FIND(CHAR(1),SUBSTITUTE(U8,",",CHAR(1),INDEX($F$2:$F$100,$S8)-1)),0),""), IF(INDEX($D$2:$D$100,$S8)="repl","$"&amp;REPLACE(U8,      IFERROR(FIND(CHAR(1),SUBSTITUTE(U8,",",CHAR(1),INDEX($F$2:$F$100,$S8)-1))+1,1),      IFERROR(FIND(CHAR(1),SUBSTITUTE(U8,",",CHAR(1),INDEX($F$2:$F$100,$S8))),99)-          IFERROR(FIND(CHAR(1),SUBSTITUTE(U8,",",CHAR(1),INDEX($F$2:$F$100,$S8)-1)),0)-1,INDEX($G$2:$G$100,$S8)),U8 ))), U8)</f>
        <v>F_4</v>
      </c>
      <c r="Y8" s="0" t="str">
        <f aca="false">IF(OR(V8=-1,IFERROR(INDEX(V$2:V$100,W8),999)&gt;=0),X8, REPLACE(X8,V8,IFERROR(FIND(" ",X8,V8),999)-V8,                   SUBSTITUTE(INDEX(X$2:X$100,W8),"$","")                  ) )</f>
        <v>dname,company,actcomp,ntimes,dosage,ndays</v>
      </c>
      <c r="Z8" s="0" t="n">
        <f aca="false">IFERROR(FIND("f_",LOWER(Y8)),-1)</f>
        <v>-1</v>
      </c>
      <c r="AA8" s="0" t="n">
        <f aca="false">IF(Z8=-1,-1, VALUE(MID(Y8,Z8+2, IFERROR(FIND(" ",Y8,Z8),999)-Z8-2)))</f>
        <v>-1</v>
      </c>
      <c r="AB8" s="0" t="str">
        <f aca="false">IF(AND(ISERROR(FIND("$",Y8)),Z8&lt;0,$S8&gt;0), IF(INDEX($D$2:$D$100,$S8)="num","$"&amp;TRIM(SUBSTITUTE(Y8,",",INDEX($F$2:$F$100,$S8)&amp;","))&amp;INDEX($F$2:$F$100,$S8), IF(INDEX($D$2:$D$100,$S8)="excl","$"&amp;REPLACE(Y8,      IFERROR(FIND(CHAR(1),SUBSTITUTE(Y8,",",CHAR(1),INDEX($F$2:$F$100,$S8)-1)),1),      IFERROR(FIND(CHAR(1),SUBSTITUTE(Y8,",",CHAR(1),INDEX($F$2:$F$100,$S8))),99)-          IFERROR(FIND(CHAR(1),SUBSTITUTE(Y8,",",CHAR(1),INDEX($F$2:$F$100,$S8)-1)),0),""), IF(INDEX($D$2:$D$100,$S8)="repl","$"&amp;REPLACE(Y8,      IFERROR(FIND(CHAR(1),SUBSTITUTE(Y8,",",CHAR(1),INDEX($F$2:$F$100,$S8)-1))+1,1),      IFERROR(FIND(CHAR(1),SUBSTITUTE(Y8,",",CHAR(1),INDEX($F$2:$F$100,$S8))),99)-          IFERROR(FIND(CHAR(1),SUBSTITUTE(Y8,",",CHAR(1),INDEX($F$2:$F$100,$S8)-1)),0)-1,INDEX($G$2:$G$100,$S8)),Y8 ))), Y8)</f>
        <v>$dname1,company1,actcomp1,ntimes1,dosage1,ndays1</v>
      </c>
      <c r="AC8" s="0" t="str">
        <f aca="false">IF(OR(Z8=-1,IFERROR(INDEX(Z$2:Z$100,AA8),999)&gt;=0),AB8, REPLACE(AB8,Z8,IFERROR(FIND(" ",AB8,Z8),999)-Z8,                   SUBSTITUTE(INDEX(AB$2:AB$100,AA8),"$","")                  ) )</f>
        <v>$dname1,company1,actcomp1,ntimes1,dosage1,ndays1</v>
      </c>
      <c r="AD8" s="0" t="n">
        <f aca="false">IFERROR(FIND("f_",LOWER(AC8)),-1)</f>
        <v>-1</v>
      </c>
      <c r="AE8" s="0" t="n">
        <f aca="false">IF(AD8=-1,-1, VALUE(MID(AC8,AD8+2, IFERROR(FIND(" ",AC8,AD8),999)-AD8-2)))</f>
        <v>-1</v>
      </c>
      <c r="AF8" s="0" t="str">
        <f aca="false">IF(AND(ISERROR(FIND("$",AC8)),AD8&lt;0,$S8&gt;0), IF(INDEX($D$2:$D$100,$S8)="num","$"&amp;TRIM(SUBSTITUTE(AC8,",",INDEX($F$2:$F$100,$S8)&amp;","))&amp;INDEX($F$2:$F$100,$S8), IF(INDEX($D$2:$D$100,$S8)="excl","$"&amp;REPLACE(AC8,      IFERROR(FIND(CHAR(1),SUBSTITUTE(AC8,",",CHAR(1),INDEX($F$2:$F$100,$S8)-1)),1),      IFERROR(FIND(CHAR(1),SUBSTITUTE(AC8,",",CHAR(1),INDEX($F$2:$F$100,$S8))),99)-          IFERROR(FIND(CHAR(1),SUBSTITUTE(AC8,",",CHAR(1),INDEX($F$2:$F$100,$S8)-1)),0),""), IF(INDEX($D$2:$D$100,$S8)="repl","$"&amp;REPLACE(AC8,      IFERROR(FIND(CHAR(1),SUBSTITUTE(AC8,",",CHAR(1),INDEX($F$2:$F$100,$S8)-1))+1,1),      IFERROR(FIND(CHAR(1),SUBSTITUTE(AC8,",",CHAR(1),INDEX($F$2:$F$100,$S8))),99)-          IFERROR(FIND(CHAR(1),SUBSTITUTE(AC8,",",CHAR(1),INDEX($F$2:$F$100,$S8)-1)),0)-1,INDEX($G$2:$G$100,$S8)),AC8 ))), AC8)</f>
        <v>$dname1,company1,actcomp1,ntimes1,dosage1,ndays1</v>
      </c>
      <c r="AG8" s="0" t="str">
        <f aca="false">IF(OR(AD8=-1,IFERROR(INDEX(AD$2:AD$100,AE8),999)&gt;=0),AF8, REPLACE(AF8,AD8,IFERROR(FIND(" ",AF8,AD8),999)-AD8,                   SUBSTITUTE(INDEX(AF$2:AF$100,AE8),"$","")                  ) )</f>
        <v>$dname1,company1,actcomp1,ntimes1,dosage1,ndays1</v>
      </c>
      <c r="AH8" s="0" t="n">
        <f aca="false">IFERROR(FIND("f_",LOWER(AG8)),-1)</f>
        <v>-1</v>
      </c>
      <c r="AI8" s="0" t="n">
        <f aca="false">IF(AH8=-1,-1, VALUE(MID(AG8,AH8+2, IFERROR(FIND(" ",AG8,AH8),999)-AH8-2)))</f>
        <v>-1</v>
      </c>
      <c r="AJ8" s="0" t="str">
        <f aca="false">IF(AND(ISERROR(FIND("$",AG8)),AH8&lt;0,$S8&gt;0), IF(INDEX($D$2:$D$100,$S8)="num","$"&amp;TRIM(SUBSTITUTE(AG8,",",INDEX($F$2:$F$100,$S8)&amp;","))&amp;INDEX($F$2:$F$100,$S8), IF(INDEX($D$2:$D$100,$S8)="excl","$"&amp;REPLACE(AG8,      IFERROR(FIND(CHAR(1),SUBSTITUTE(AG8,",",CHAR(1),INDEX($F$2:$F$100,$S8)-1)),1),      IFERROR(FIND(CHAR(1),SUBSTITUTE(AG8,",",CHAR(1),INDEX($F$2:$F$100,$S8))),99)-          IFERROR(FIND(CHAR(1),SUBSTITUTE(AG8,",",CHAR(1),INDEX($F$2:$F$100,$S8)-1)),0),""), IF(INDEX($D$2:$D$100,$S8)="repl","$"&amp;REPLACE(AG8,      IFERROR(FIND(CHAR(1),SUBSTITUTE(AG8,",",CHAR(1),INDEX($F$2:$F$100,$S8)-1))+1,1),      IFERROR(FIND(CHAR(1),SUBSTITUTE(AG8,",",CHAR(1),INDEX($F$2:$F$100,$S8))),99)-          IFERROR(FIND(CHAR(1),SUBSTITUTE(AG8,",",CHAR(1),INDEX($F$2:$F$100,$S8)-1)),0)-1,INDEX($G$2:$G$100,$S8)),AG8 ))), AG8)</f>
        <v>$dname1,company1,actcomp1,ntimes1,dosage1,ndays1</v>
      </c>
      <c r="AK8" s="0" t="str">
        <f aca="false">IF(OR(AH8=-1,IFERROR(INDEX(AH$2:AH$100,AI8),999)&gt;=0),AJ8, REPLACE(AJ8,AH8,IFERROR(FIND(" ",AJ8,AH8),999)-AH8,                   SUBSTITUTE(INDEX(AJ$2:AJ$100,AI8),"$","")                  ) )</f>
        <v>$dname1,company1,actcomp1,ntimes1,dosage1,ndays1</v>
      </c>
      <c r="AL8" s="0" t="n">
        <f aca="false">IFERROR(FIND("f_",LOWER(AK8)),-1)</f>
        <v>-1</v>
      </c>
      <c r="AM8" s="0" t="n">
        <f aca="false">IF(AL8=-1,-1, VALUE(MID(AK8,AL8+2, IFERROR(FIND(" ",AK8,AL8),999)-AL8-2)))</f>
        <v>-1</v>
      </c>
      <c r="AN8" s="0" t="str">
        <f aca="false">IF(AND(ISERROR(FIND("$",AK8)),AL8&lt;0,$S8&gt;0), IF(INDEX($D$2:$D$100,$S8)="num","$"&amp;TRIM(SUBSTITUTE(AK8,",",INDEX($F$2:$F$100,$S8)&amp;","))&amp;INDEX($F$2:$F$100,$S8), IF(INDEX($D$2:$D$100,$S8)="excl","$"&amp;REPLACE(AK8,      IFERROR(FIND(CHAR(1),SUBSTITUTE(AK8,",",CHAR(1),INDEX($F$2:$F$100,$S8)-1)),1),      IFERROR(FIND(CHAR(1),SUBSTITUTE(AK8,",",CHAR(1),INDEX($F$2:$F$100,$S8))),99)-          IFERROR(FIND(CHAR(1),SUBSTITUTE(AK8,",",CHAR(1),INDEX($F$2:$F$100,$S8)-1)),0),""), IF(INDEX($D$2:$D$100,$S8)="repl","$"&amp;REPLACE(AK8,      IFERROR(FIND(CHAR(1),SUBSTITUTE(AK8,",",CHAR(1),INDEX($F$2:$F$100,$S8)-1))+1,1),      IFERROR(FIND(CHAR(1),SUBSTITUTE(AK8,",",CHAR(1),INDEX($F$2:$F$100,$S8))),99)-          IFERROR(FIND(CHAR(1),SUBSTITUTE(AK8,",",CHAR(1),INDEX($F$2:$F$100,$S8)-1)),0)-1,INDEX($G$2:$G$100,$S8)),AK8 ))), AK8)</f>
        <v>$dname1,company1,actcomp1,ntimes1,dosage1,ndays1</v>
      </c>
      <c r="AO8" s="0" t="str">
        <f aca="false">IF(OR(AL8=-1,IFERROR(INDEX(AL$2:AL$100,AM8),999)&gt;=0),AN8, REPLACE(AN8,AL8,IFERROR(FIND(" ",AN8,AL8),999)-AL8,                   SUBSTITUTE(INDEX(AN$2:AN$100,AM8),"$","")                  ) )</f>
        <v>$dname1,company1,actcomp1,ntimes1,dosage1,ndays1</v>
      </c>
      <c r="AP8" s="0" t="n">
        <f aca="false">IFERROR(FIND("f_",LOWER(AO8)),-1)</f>
        <v>-1</v>
      </c>
      <c r="AQ8" s="0" t="n">
        <f aca="false">IF(AP8=-1,-1, VALUE(MID(AO8,AP8+2, IFERROR(FIND(" ",AO8,AP8),999)-AP8-2)))</f>
        <v>-1</v>
      </c>
      <c r="AR8" s="0" t="str">
        <f aca="false">IF(AND(ISERROR(FIND("$",AO8)),AP8&lt;0,$S8&gt;0), IF(INDEX($D$2:$D$100,$S8)="num","$"&amp;TRIM(SUBSTITUTE(AO8,",",INDEX($F$2:$F$100,$S8)&amp;","))&amp;INDEX($F$2:$F$100,$S8), IF(INDEX($D$2:$D$100,$S8)="excl","$"&amp;REPLACE(AO8,      IFERROR(FIND(CHAR(1),SUBSTITUTE(AO8,",",CHAR(1),INDEX($F$2:$F$100,$S8)-1)),1),      IFERROR(FIND(CHAR(1),SUBSTITUTE(AO8,",",CHAR(1),INDEX($F$2:$F$100,$S8))),99)-          IFERROR(FIND(CHAR(1),SUBSTITUTE(AO8,",",CHAR(1),INDEX($F$2:$F$100,$S8)-1)),0),""), IF(INDEX($D$2:$D$100,$S8)="repl","$"&amp;REPLACE(AO8,      IFERROR(FIND(CHAR(1),SUBSTITUTE(AO8,",",CHAR(1),INDEX($F$2:$F$100,$S8)-1))+1,1),      IFERROR(FIND(CHAR(1),SUBSTITUTE(AO8,",",CHAR(1),INDEX($F$2:$F$100,$S8))),99)-          IFERROR(FIND(CHAR(1),SUBSTITUTE(AO8,",",CHAR(1),INDEX($F$2:$F$100,$S8)-1)),0)-1,INDEX($G$2:$G$100,$S8)),AO8 ))), AO8)</f>
        <v>$dname1,company1,actcomp1,ntimes1,dosage1,ndays1</v>
      </c>
      <c r="AS8" s="0" t="str">
        <f aca="false">IF(OR(AP8=-1,IFERROR(INDEX(AP$2:AP$100,AQ8),999)&gt;=0),AR8, REPLACE(AR8,AP8,IFERROR(FIND(" ",AR8,AP8),999)-AP8,                   SUBSTITUTE(INDEX(AR$2:AR$100,AQ8),"$","")                  ) )</f>
        <v>$dname1,company1,actcomp1,ntimes1,dosage1,ndays1</v>
      </c>
      <c r="AT8" s="0" t="n">
        <f aca="false">IFERROR(FIND("f_",LOWER(AS8)),-1)</f>
        <v>-1</v>
      </c>
      <c r="AU8" s="0" t="n">
        <f aca="false">IF(AT8=-1,-1, VALUE(MID(AS8,AT8+2, IFERROR(FIND(" ",AS8,AT8),999)-AT8-2)))</f>
        <v>-1</v>
      </c>
      <c r="AV8" s="0" t="str">
        <f aca="false">IF(AND(ISERROR(FIND("$",AS8)),AT8&lt;0,$S8&gt;0), IF(INDEX($D$2:$D$100,$S8)="num","$"&amp;TRIM(SUBSTITUTE(AS8,",",INDEX($F$2:$F$100,$S8)&amp;","))&amp;INDEX($F$2:$F$100,$S8), IF(INDEX($D$2:$D$100,$S8)="excl","$"&amp;REPLACE(AS8,      IFERROR(FIND(CHAR(1),SUBSTITUTE(AS8,",",CHAR(1),INDEX($F$2:$F$100,$S8)-1)),1),      IFERROR(FIND(CHAR(1),SUBSTITUTE(AS8,",",CHAR(1),INDEX($F$2:$F$100,$S8))),99)-          IFERROR(FIND(CHAR(1),SUBSTITUTE(AS8,",",CHAR(1),INDEX($F$2:$F$100,$S8)-1)),0),""), IF(INDEX($D$2:$D$100,$S8)="repl","$"&amp;REPLACE(AS8,      IFERROR(FIND(CHAR(1),SUBSTITUTE(AS8,",",CHAR(1),INDEX($F$2:$F$100,$S8)-1))+1,1),      IFERROR(FIND(CHAR(1),SUBSTITUTE(AS8,",",CHAR(1),INDEX($F$2:$F$100,$S8))),99)-          IFERROR(FIND(CHAR(1),SUBSTITUTE(AS8,",",CHAR(1),INDEX($F$2:$F$100,$S8)-1)),0)-1,INDEX($G$2:$G$100,$S8)),AS8 ))), AS8)</f>
        <v>$dname1,company1,actcomp1,ntimes1,dosage1,ndays1</v>
      </c>
      <c r="AW8" s="0" t="str">
        <f aca="false">IF(OR(AT8=-1,IFERROR(INDEX(AT$2:AT$100,AU8),999)&gt;=0),AV8, REPLACE(AV8,AT8,IFERROR(FIND(" ",AV8,AT8),999)-AT8,                   SUBSTITUTE(INDEX(AV$2:AV$100,AU8),"$","")                  ) )</f>
        <v>$dname1,company1,actcomp1,ntimes1,dosage1,ndays1</v>
      </c>
      <c r="AX8" s="0" t="n">
        <f aca="false">IFERROR(FIND("f_",LOWER(AW8)),-1)</f>
        <v>-1</v>
      </c>
      <c r="AY8" s="0" t="n">
        <f aca="false">IF(AX8=-1,-1, VALUE(MID(AW8,AX8+2, IFERROR(FIND(" ",AW8,AX8),999)-AX8-2)))</f>
        <v>-1</v>
      </c>
      <c r="AZ8" s="0" t="str">
        <f aca="false">IF(AND(ISERROR(FIND("$",AW8)),AX8&lt;0,$S8&gt;0), IF(INDEX($D$2:$D$100,$S8)="num","$"&amp;TRIM(SUBSTITUTE(AW8,",",INDEX($F$2:$F$100,$S8)&amp;","))&amp;INDEX($F$2:$F$100,$S8), IF(INDEX($D$2:$D$100,$S8)="excl","$"&amp;REPLACE(AW8,      IFERROR(FIND(CHAR(1),SUBSTITUTE(AW8,",",CHAR(1),INDEX($F$2:$F$100,$S8)-1)),1),      IFERROR(FIND(CHAR(1),SUBSTITUTE(AW8,",",CHAR(1),INDEX($F$2:$F$100,$S8))),99)-          IFERROR(FIND(CHAR(1),SUBSTITUTE(AW8,",",CHAR(1),INDEX($F$2:$F$100,$S8)-1)),0),""), IF(INDEX($D$2:$D$100,$S8)="repl","$"&amp;REPLACE(AW8,      IFERROR(FIND(CHAR(1),SUBSTITUTE(AW8,",",CHAR(1),INDEX($F$2:$F$100,$S8)-1))+1,1),      IFERROR(FIND(CHAR(1),SUBSTITUTE(AW8,",",CHAR(1),INDEX($F$2:$F$100,$S8))),99)-          IFERROR(FIND(CHAR(1),SUBSTITUTE(AW8,",",CHAR(1),INDEX($F$2:$F$100,$S8)-1)),0)-1,INDEX($G$2:$G$100,$S8)),AW8 ))), AW8)</f>
        <v>$dname1,company1,actcomp1,ntimes1,dosage1,ndays1</v>
      </c>
      <c r="BA8" s="0" t="str">
        <f aca="false">IF(OR(AX8=-1,IFERROR(INDEX(AX$2:AX$100,AY8),999)&gt;=0),AZ8, REPLACE(AZ8,AX8,IFERROR(FIND(" ",AZ8,AX8),999)-AX8,                   SUBSTITUTE(INDEX(AZ$2:AZ$100,AY8),"$","")                  ) )</f>
        <v>$dname1,company1,actcomp1,ntimes1,dosage1,ndays1</v>
      </c>
      <c r="BB8" s="0" t="n">
        <f aca="false">IFERROR(FIND("f_",LOWER(BA8)),-1)</f>
        <v>-1</v>
      </c>
      <c r="BC8" s="0" t="n">
        <f aca="false">IF(BB8=-1,-1, VALUE(MID(BA8,BB8+2, IFERROR(FIND(" ",BA8,BB8),999)-BB8-2)))</f>
        <v>-1</v>
      </c>
      <c r="BD8" s="0" t="str">
        <f aca="false">IF(AND(ISERROR(FIND("$",BA8)),BB8&lt;0,$S8&gt;0), IF(INDEX($D$2:$D$100,$S8)="num","$"&amp;TRIM(SUBSTITUTE(BA8,",",INDEX($F$2:$F$100,$S8)&amp;","))&amp;INDEX($F$2:$F$100,$S8), IF(INDEX($D$2:$D$100,$S8)="excl","$"&amp;REPLACE(BA8,      IFERROR(FIND(CHAR(1),SUBSTITUTE(BA8,",",CHAR(1),INDEX($F$2:$F$100,$S8)-1)),1),      IFERROR(FIND(CHAR(1),SUBSTITUTE(BA8,",",CHAR(1),INDEX($F$2:$F$100,$S8))),99)-          IFERROR(FIND(CHAR(1),SUBSTITUTE(BA8,",",CHAR(1),INDEX($F$2:$F$100,$S8)-1)),0),""), IF(INDEX($D$2:$D$100,$S8)="repl","$"&amp;REPLACE(BA8,      IFERROR(FIND(CHAR(1),SUBSTITUTE(BA8,",",CHAR(1),INDEX($F$2:$F$100,$S8)-1))+1,1),      IFERROR(FIND(CHAR(1),SUBSTITUTE(BA8,",",CHAR(1),INDEX($F$2:$F$100,$S8))),99)-          IFERROR(FIND(CHAR(1),SUBSTITUTE(BA8,",",CHAR(1),INDEX($F$2:$F$100,$S8)-1)),0)-1,INDEX($G$2:$G$100,$S8)),BA8 ))), BA8)</f>
        <v>$dname1,company1,actcomp1,ntimes1,dosage1,ndays1</v>
      </c>
      <c r="BE8" s="0" t="str">
        <f aca="false">IF(OR(BB8=-1,IFERROR(INDEX(BB$2:BB$100,BC8),999)&gt;=0),BD8, REPLACE(BD8,BB8,IFERROR(FIND(" ",BD8,BB8),999)-BB8,                   SUBSTITUTE(INDEX(BD$2:BD$100,BC8),"$","")                  ) )</f>
        <v>$dname1,company1,actcomp1,ntimes1,dosage1,ndays1</v>
      </c>
      <c r="BF8" s="0" t="n">
        <f aca="false">IFERROR(FIND("f_",LOWER(BE8)),-1)</f>
        <v>-1</v>
      </c>
      <c r="BG8" s="0" t="n">
        <f aca="false">IF(BF8=-1,-1, VALUE(MID(BE8,BF8+2, IFERROR(FIND(" ",BE8,BF8),999)-BF8-2)))</f>
        <v>-1</v>
      </c>
      <c r="BH8" s="0" t="str">
        <f aca="false">IF(AND(ISERROR(FIND("$",BE8)),BF8&lt;0,$S8&gt;0), IF(INDEX($D$2:$D$100,$S8)="num","$"&amp;TRIM(SUBSTITUTE(BE8,",",INDEX($F$2:$F$100,$S8)&amp;","))&amp;INDEX($F$2:$F$100,$S8), IF(INDEX($D$2:$D$100,$S8)="excl","$"&amp;REPLACE(BE8,      IFERROR(FIND(CHAR(1),SUBSTITUTE(BE8,",",CHAR(1),INDEX($F$2:$F$100,$S8)-1)),1),      IFERROR(FIND(CHAR(1),SUBSTITUTE(BE8,",",CHAR(1),INDEX($F$2:$F$100,$S8))),99)-          IFERROR(FIND(CHAR(1),SUBSTITUTE(BE8,",",CHAR(1),INDEX($F$2:$F$100,$S8)-1)),0),""), IF(INDEX($D$2:$D$100,$S8)="repl","$"&amp;REPLACE(BE8,      IFERROR(FIND(CHAR(1),SUBSTITUTE(BE8,",",CHAR(1),INDEX($F$2:$F$100,$S8)-1))+1,1),      IFERROR(FIND(CHAR(1),SUBSTITUTE(BE8,",",CHAR(1),INDEX($F$2:$F$100,$S8))),99)-          IFERROR(FIND(CHAR(1),SUBSTITUTE(BE8,",",CHAR(1),INDEX($F$2:$F$100,$S8)-1)),0)-1,INDEX($G$2:$G$100,$S8)),BE8 ))), BE8)</f>
        <v>$dname1,company1,actcomp1,ntimes1,dosage1,ndays1</v>
      </c>
      <c r="BI8" s="0" t="str">
        <f aca="false">IF(OR(BF8=-1,IFERROR(INDEX(BF$2:BF$100,BG8),999)&gt;=0),BH8, REPLACE(BH8,BF8,IFERROR(FIND(" ",BH8,BF8),999)-BF8,                   SUBSTITUTE(INDEX(BH$2:BH$100,BG8),"$","")                  ) )</f>
        <v>$dname1,company1,actcomp1,ntimes1,dosage1,ndays1</v>
      </c>
      <c r="BJ8" s="0" t="n">
        <f aca="false">IFERROR(FIND("f_",LOWER(BI8)),-1)</f>
        <v>-1</v>
      </c>
      <c r="BK8" s="0" t="n">
        <f aca="false">IF(BJ8=-1,-1, VALUE(MID(BI8,BJ8+2, IFERROR(FIND(" ",BI8,BJ8),999)-BJ8-2)))</f>
        <v>-1</v>
      </c>
      <c r="BL8" s="0" t="str">
        <f aca="false">IF(AND(ISERROR(FIND("$",BI8)),BJ8&lt;0,$S8&gt;0), IF(INDEX($D$2:$D$100,$S8)="num","$"&amp;TRIM(SUBSTITUTE(BI8,",",INDEX($F$2:$F$100,$S8)&amp;","))&amp;INDEX($F$2:$F$100,$S8), IF(INDEX($D$2:$D$100,$S8)="excl","$"&amp;REPLACE(BI8,      IFERROR(FIND(CHAR(1),SUBSTITUTE(BI8,",",CHAR(1),INDEX($F$2:$F$100,$S8)-1)),1),      IFERROR(FIND(CHAR(1),SUBSTITUTE(BI8,",",CHAR(1),INDEX($F$2:$F$100,$S8))),99)-          IFERROR(FIND(CHAR(1),SUBSTITUTE(BI8,",",CHAR(1),INDEX($F$2:$F$100,$S8)-1)),0),""), IF(INDEX($D$2:$D$100,$S8)="repl","$"&amp;REPLACE(BI8,      IFERROR(FIND(CHAR(1),SUBSTITUTE(BI8,",",CHAR(1),INDEX($F$2:$F$100,$S8)-1))+1,1),      IFERROR(FIND(CHAR(1),SUBSTITUTE(BI8,",",CHAR(1),INDEX($F$2:$F$100,$S8))),99)-          IFERROR(FIND(CHAR(1),SUBSTITUTE(BI8,",",CHAR(1),INDEX($F$2:$F$100,$S8)-1)),0)-1,INDEX($G$2:$G$100,$S8)),BI8 ))), BI8)</f>
        <v>$dname1,company1,actcomp1,ntimes1,dosage1,ndays1</v>
      </c>
      <c r="BM8" s="0" t="str">
        <f aca="false">IF(OR(BJ8=-1,IFERROR(INDEX(BJ$2:BJ$100,BK8),999)&gt;=0),BL8, REPLACE(BL8,BJ8,IFERROR(FIND(" ",BL8,BJ8),999)-BJ8,                   SUBSTITUTE(INDEX(BL$2:BL$100,BK8),"$","")                  ) )</f>
        <v>$dname1,company1,actcomp1,ntimes1,dosage1,ndays1</v>
      </c>
      <c r="BN8" s="0" t="n">
        <f aca="false">IFERROR(FIND("f_",LOWER(BM8)),-1)</f>
        <v>-1</v>
      </c>
      <c r="BO8" s="0" t="n">
        <f aca="false">IF(BN8=-1,-1, VALUE(MID(BM8,BN8+2, IFERROR(FIND(" ",BM8,BN8),999)-BN8-2)))</f>
        <v>-1</v>
      </c>
      <c r="BP8" s="0" t="str">
        <f aca="false">IF(AND(ISERROR(FIND("$",BM8)),BN8&lt;0,$S8&gt;0), IF(INDEX($D$2:$D$100,$S8)="num","$"&amp;TRIM(SUBSTITUTE(BM8,",",INDEX($F$2:$F$100,$S8)&amp;","))&amp;INDEX($F$2:$F$100,$S8), IF(INDEX($D$2:$D$100,$S8)="excl","$"&amp;REPLACE(BM8,      IFERROR(FIND(CHAR(1),SUBSTITUTE(BM8,",",CHAR(1),INDEX($F$2:$F$100,$S8)-1)),1),      IFERROR(FIND(CHAR(1),SUBSTITUTE(BM8,",",CHAR(1),INDEX($F$2:$F$100,$S8))),99)-          IFERROR(FIND(CHAR(1),SUBSTITUTE(BM8,",",CHAR(1),INDEX($F$2:$F$100,$S8)-1)),0),""), IF(INDEX($D$2:$D$100,$S8)="repl","$"&amp;REPLACE(BM8,      IFERROR(FIND(CHAR(1),SUBSTITUTE(BM8,",",CHAR(1),INDEX($F$2:$F$100,$S8)-1))+1,1),      IFERROR(FIND(CHAR(1),SUBSTITUTE(BM8,",",CHAR(1),INDEX($F$2:$F$100,$S8))),99)-          IFERROR(FIND(CHAR(1),SUBSTITUTE(BM8,",",CHAR(1),INDEX($F$2:$F$100,$S8)-1)),0)-1,INDEX($G$2:$G$100,$S8)),BM8 ))), BM8)</f>
        <v>$dname1,company1,actcomp1,ntimes1,dosage1,ndays1</v>
      </c>
      <c r="BQ8" s="0" t="str">
        <f aca="false">IF(OR(BN8=-1,IFERROR(INDEX(BN$2:BN$100,BO8),999)&gt;=0),BP8, REPLACE(BP8,BN8,IFERROR(FIND(" ",BP8,BN8),999)-BN8,                   SUBSTITUTE(INDEX(BP$2:BP$100,BO8),"$","")                  ) )</f>
        <v>$dname1,company1,actcomp1,ntimes1,dosage1,ndays1</v>
      </c>
      <c r="BR8" s="0" t="n">
        <f aca="false">IFERROR(FIND("f_",LOWER(BQ8)),-1)</f>
        <v>-1</v>
      </c>
      <c r="BS8" s="0" t="n">
        <f aca="false">IF(BR8=-1,-1, VALUE(MID(BQ8,BR8+2, IFERROR(FIND(" ",BQ8,BR8),999)-BR8-2)))</f>
        <v>-1</v>
      </c>
      <c r="BT8" s="0" t="str">
        <f aca="false">IF(AND(ISERROR(FIND("$",BQ8)),BR8&lt;0,$S8&gt;0), IF(INDEX($D$2:$D$100,$S8)="num","$"&amp;TRIM(SUBSTITUTE(BQ8,",",INDEX($F$2:$F$100,$S8)&amp;","))&amp;INDEX($F$2:$F$100,$S8), IF(INDEX($D$2:$D$100,$S8)="excl","$"&amp;REPLACE(BQ8,      IFERROR(FIND(CHAR(1),SUBSTITUTE(BQ8,",",CHAR(1),INDEX($F$2:$F$100,$S8)-1)),1),      IFERROR(FIND(CHAR(1),SUBSTITUTE(BQ8,",",CHAR(1),INDEX($F$2:$F$100,$S8))),99)-          IFERROR(FIND(CHAR(1),SUBSTITUTE(BQ8,",",CHAR(1),INDEX($F$2:$F$100,$S8)-1)),0),""), IF(INDEX($D$2:$D$100,$S8)="repl","$"&amp;REPLACE(BQ8,      IFERROR(FIND(CHAR(1),SUBSTITUTE(BQ8,",",CHAR(1),INDEX($F$2:$F$100,$S8)-1))+1,1),      IFERROR(FIND(CHAR(1),SUBSTITUTE(BQ8,",",CHAR(1),INDEX($F$2:$F$100,$S8))),99)-          IFERROR(FIND(CHAR(1),SUBSTITUTE(BQ8,",",CHAR(1),INDEX($F$2:$F$100,$S8)-1)),0)-1,INDEX($G$2:$G$100,$S8)),BQ8 ))), BQ8)</f>
        <v>$dname1,company1,actcomp1,ntimes1,dosage1,ndays1</v>
      </c>
      <c r="BU8" s="0" t="str">
        <f aca="false">IF(OR(BR8=-1,IFERROR(INDEX(BR$2:BR$100,BS8),999)&gt;=0),BT8, REPLACE(BT8,BR8,IFERROR(FIND(" ",BT8,BR8),999)-BR8,                   SUBSTITUTE(INDEX(BT$2:BT$100,BS8),"$","")                  ) )</f>
        <v>$dname1,company1,actcomp1,ntimes1,dosage1,ndays1</v>
      </c>
      <c r="BV8" s="0" t="n">
        <f aca="false">IFERROR(FIND("f_",LOWER(BU8)),-1)</f>
        <v>-1</v>
      </c>
      <c r="BW8" s="0" t="n">
        <f aca="false">IF(BV8=-1,-1, VALUE(MID(BU8,BV8+2, IFERROR(FIND(" ",BU8,BV8),999)-BV8-2)))</f>
        <v>-1</v>
      </c>
      <c r="BX8" s="0" t="str">
        <f aca="false">IF(AND(ISERROR(FIND("$",BU8)),BV8&lt;0,$S8&gt;0), IF(INDEX($D$2:$D$100,$S8)="num","$"&amp;TRIM(SUBSTITUTE(BU8,",",INDEX($F$2:$F$100,$S8)&amp;","))&amp;INDEX($F$2:$F$100,$S8), IF(INDEX($D$2:$D$100,$S8)="excl","$"&amp;REPLACE(BU8,      IFERROR(FIND(CHAR(1),SUBSTITUTE(BU8,",",CHAR(1),INDEX($F$2:$F$100,$S8)-1)),1),      IFERROR(FIND(CHAR(1),SUBSTITUTE(BU8,",",CHAR(1),INDEX($F$2:$F$100,$S8))),99)-          IFERROR(FIND(CHAR(1),SUBSTITUTE(BU8,",",CHAR(1),INDEX($F$2:$F$100,$S8)-1)),0),""), IF(INDEX($D$2:$D$100,$S8)="repl","$"&amp;REPLACE(BU8,      IFERROR(FIND(CHAR(1),SUBSTITUTE(BU8,",",CHAR(1),INDEX($F$2:$F$100,$S8)-1))+1,1),      IFERROR(FIND(CHAR(1),SUBSTITUTE(BU8,",",CHAR(1),INDEX($F$2:$F$100,$S8))),99)-          IFERROR(FIND(CHAR(1),SUBSTITUTE(BU8,",",CHAR(1),INDEX($F$2:$F$100,$S8)-1)),0)-1,INDEX($G$2:$G$100,$S8)),BU8 ))), BU8)</f>
        <v>$dname1,company1,actcomp1,ntimes1,dosage1,ndays1</v>
      </c>
      <c r="BY8" s="0" t="str">
        <f aca="false">IF(OR(BV8=-1,IFERROR(INDEX(BV$2:BV$100,BW8),999)&gt;=0),BX8, REPLACE(BX8,BV8,IFERROR(FIND(" ",BX8,BV8),999)-BV8,                   SUBSTITUTE(INDEX(BX$2:BX$100,BW8),"$","")                  ) )</f>
        <v>$dname1,company1,actcomp1,ntimes1,dosage1,ndays1</v>
      </c>
      <c r="BZ8" s="0" t="n">
        <f aca="false">IFERROR(FIND("f_",LOWER(BY8)),-1)</f>
        <v>-1</v>
      </c>
      <c r="CA8" s="0" t="n">
        <f aca="false">IF(BZ8=-1,-1, VALUE(MID(BY8,BZ8+2, IFERROR(FIND(" ",BY8,BZ8),999)-BZ8-2)))</f>
        <v>-1</v>
      </c>
      <c r="CB8" s="0" t="str">
        <f aca="false">IF(AND(ISERROR(FIND("$",BY8)),BZ8&lt;0,$S8&gt;0), IF(INDEX($D$2:$D$100,$S8)="num","$"&amp;TRIM(SUBSTITUTE(BY8,",",INDEX($F$2:$F$100,$S8)&amp;","))&amp;INDEX($F$2:$F$100,$S8), IF(INDEX($D$2:$D$100,$S8)="excl","$"&amp;REPLACE(BY8,      IFERROR(FIND(CHAR(1),SUBSTITUTE(BY8,",",CHAR(1),INDEX($F$2:$F$100,$S8)-1)),1),      IFERROR(FIND(CHAR(1),SUBSTITUTE(BY8,",",CHAR(1),INDEX($F$2:$F$100,$S8))),99)-          IFERROR(FIND(CHAR(1),SUBSTITUTE(BY8,",",CHAR(1),INDEX($F$2:$F$100,$S8)-1)),0),""), IF(INDEX($D$2:$D$100,$S8)="repl","$"&amp;REPLACE(BY8,      IFERROR(FIND(CHAR(1),SUBSTITUTE(BY8,",",CHAR(1),INDEX($F$2:$F$100,$S8)-1))+1,1),      IFERROR(FIND(CHAR(1),SUBSTITUTE(BY8,",",CHAR(1),INDEX($F$2:$F$100,$S8))),99)-          IFERROR(FIND(CHAR(1),SUBSTITUTE(BY8,",",CHAR(1),INDEX($F$2:$F$100,$S8)-1)),0)-1,INDEX($G$2:$G$100,$S8)),BY8 ))), BY8)</f>
        <v>$dname1,company1,actcomp1,ntimes1,dosage1,ndays1</v>
      </c>
      <c r="CC8" s="0" t="str">
        <f aca="false">IF(OR(BZ8=-1,IFERROR(INDEX(BZ$2:BZ$100,CA8),999)&gt;=0),CB8, REPLACE(CB8,BZ8,IFERROR(FIND(" ",CB8,BZ8),999)-BZ8,                   SUBSTITUTE(INDEX(CB$2:CB$100,CA8),"$","")                  ) )</f>
        <v>$dname1,company1,actcomp1,ntimes1,dosage1,ndays1</v>
      </c>
      <c r="CD8" s="0" t="n">
        <f aca="false">IFERROR(FIND("f_",LOWER(CC8)),-1)</f>
        <v>-1</v>
      </c>
      <c r="CE8" s="0" t="n">
        <f aca="false">IF(CD8=-1,-1, VALUE(MID(CC8,CD8+2, IFERROR(FIND(" ",CC8,CD8),999)-CD8-2)))</f>
        <v>-1</v>
      </c>
      <c r="CF8" s="0" t="str">
        <f aca="false">IF(AND(ISERROR(FIND("$",CC8)),CD8&lt;0,$S8&gt;0), IF(INDEX($D$2:$D$100,$S8)="num","$"&amp;TRIM(SUBSTITUTE(CC8,",",INDEX($F$2:$F$100,$S8)&amp;","))&amp;INDEX($F$2:$F$100,$S8), IF(INDEX($D$2:$D$100,$S8)="excl","$"&amp;REPLACE(CC8,      IFERROR(FIND(CHAR(1),SUBSTITUTE(CC8,",",CHAR(1),INDEX($F$2:$F$100,$S8)-1)),1),      IFERROR(FIND(CHAR(1),SUBSTITUTE(CC8,",",CHAR(1),INDEX($F$2:$F$100,$S8))),99)-          IFERROR(FIND(CHAR(1),SUBSTITUTE(CC8,",",CHAR(1),INDEX($F$2:$F$100,$S8)-1)),0),""), IF(INDEX($D$2:$D$100,$S8)="repl","$"&amp;REPLACE(CC8,      IFERROR(FIND(CHAR(1),SUBSTITUTE(CC8,",",CHAR(1),INDEX($F$2:$F$100,$S8)-1))+1,1),      IFERROR(FIND(CHAR(1),SUBSTITUTE(CC8,",",CHAR(1),INDEX($F$2:$F$100,$S8))),99)-          IFERROR(FIND(CHAR(1),SUBSTITUTE(CC8,",",CHAR(1),INDEX($F$2:$F$100,$S8)-1)),0)-1,INDEX($G$2:$G$100,$S8)),CC8 ))), CC8)</f>
        <v>$dname1,company1,actcomp1,ntimes1,dosage1,ndays1</v>
      </c>
      <c r="CG8" s="0" t="str">
        <f aca="false">IF(OR(CD8=-1,IFERROR(INDEX(CD$2:CD$100,CE8),999)&gt;=0),CF8, REPLACE(CF8,CD8,IFERROR(FIND(" ",CF8,CD8),999)-CD8,                   SUBSTITUTE(INDEX(CF$2:CF$100,CE8),"$","")                  ) )</f>
        <v>$dname1,company1,actcomp1,ntimes1,dosage1,ndays1</v>
      </c>
      <c r="CH8" s="0" t="n">
        <f aca="false">IFERROR(FIND("f_",LOWER(CG8)),-1)</f>
        <v>-1</v>
      </c>
      <c r="CI8" s="0" t="n">
        <f aca="false">IF(CH8=-1,-1, VALUE(MID(CG8,CH8+2, IFERROR(FIND(" ",CG8,CH8),999)-CH8-2)))</f>
        <v>-1</v>
      </c>
      <c r="CJ8" s="0" t="str">
        <f aca="false">IF(AND(ISERROR(FIND("$",CG8)),CH8&lt;0,$S8&gt;0), IF(INDEX($D$2:$D$100,$S8)="num","$"&amp;TRIM(SUBSTITUTE(CG8,",",INDEX($F$2:$F$100,$S8)&amp;","))&amp;INDEX($F$2:$F$100,$S8), IF(INDEX($D$2:$D$100,$S8)="excl","$"&amp;REPLACE(CG8,      IFERROR(FIND(CHAR(1),SUBSTITUTE(CG8,",",CHAR(1),INDEX($F$2:$F$100,$S8)-1)),1),      IFERROR(FIND(CHAR(1),SUBSTITUTE(CG8,",",CHAR(1),INDEX($F$2:$F$100,$S8))),99)-          IFERROR(FIND(CHAR(1),SUBSTITUTE(CG8,",",CHAR(1),INDEX($F$2:$F$100,$S8)-1)),0),""), IF(INDEX($D$2:$D$100,$S8)="repl","$"&amp;REPLACE(CG8,      IFERROR(FIND(CHAR(1),SUBSTITUTE(CG8,",",CHAR(1),INDEX($F$2:$F$100,$S8)-1))+1,1),      IFERROR(FIND(CHAR(1),SUBSTITUTE(CG8,",",CHAR(1),INDEX($F$2:$F$100,$S8))),99)-          IFERROR(FIND(CHAR(1),SUBSTITUTE(CG8,",",CHAR(1),INDEX($F$2:$F$100,$S8)-1)),0)-1,INDEX($G$2:$G$100,$S8)),CG8 ))), CG8)</f>
        <v>$dname1,company1,actcomp1,ntimes1,dosage1,ndays1</v>
      </c>
      <c r="CK8" s="0" t="str">
        <f aca="false">IF(OR(CH8=-1,IFERROR(INDEX(CH$2:CH$100,CI8),999)&gt;=0),CJ8, REPLACE(CJ8,CH8,IFERROR(FIND(" ",CJ8,CH8),999)-CH8,                   SUBSTITUTE(INDEX(CJ$2:CJ$100,CI8),"$","")                  ) )</f>
        <v>$dname1,company1,actcomp1,ntimes1,dosage1,ndays1</v>
      </c>
      <c r="CL8" s="0" t="n">
        <f aca="false">IFERROR(FIND("f_",LOWER(CK8)),-1)</f>
        <v>-1</v>
      </c>
      <c r="CM8" s="0" t="n">
        <f aca="false">IF(CL8=-1,-1, VALUE(MID(CK8,CL8+2, IFERROR(FIND(" ",CK8,CL8),999)-CL8-2)))</f>
        <v>-1</v>
      </c>
      <c r="CN8" s="0" t="str">
        <f aca="false">IF(AND(ISERROR(FIND("$",CK8)),CL8&lt;0,$S8&gt;0), IF(INDEX($D$2:$D$100,$S8)="num","$"&amp;TRIM(SUBSTITUTE(CK8,",",INDEX($F$2:$F$100,$S8)&amp;","))&amp;INDEX($F$2:$F$100,$S8), IF(INDEX($D$2:$D$100,$S8)="excl","$"&amp;REPLACE(CK8,      IFERROR(FIND(CHAR(1),SUBSTITUTE(CK8,",",CHAR(1),INDEX($F$2:$F$100,$S8)-1)),1),      IFERROR(FIND(CHAR(1),SUBSTITUTE(CK8,",",CHAR(1),INDEX($F$2:$F$100,$S8))),99)-          IFERROR(FIND(CHAR(1),SUBSTITUTE(CK8,",",CHAR(1),INDEX($F$2:$F$100,$S8)-1)),0),""), IF(INDEX($D$2:$D$100,$S8)="repl","$"&amp;REPLACE(CK8,      IFERROR(FIND(CHAR(1),SUBSTITUTE(CK8,",",CHAR(1),INDEX($F$2:$F$100,$S8)-1))+1,1),      IFERROR(FIND(CHAR(1),SUBSTITUTE(CK8,",",CHAR(1),INDEX($F$2:$F$100,$S8))),99)-          IFERROR(FIND(CHAR(1),SUBSTITUTE(CK8,",",CHAR(1),INDEX($F$2:$F$100,$S8)-1)),0)-1,INDEX($G$2:$G$100,$S8)),CK8 ))), CK8)</f>
        <v>$dname1,company1,actcomp1,ntimes1,dosage1,ndays1</v>
      </c>
      <c r="CO8" s="0" t="str">
        <f aca="false">IF(OR(CL8=-1,IFERROR(INDEX(CL$2:CL$100,CM8),999)&gt;=0),CN8, REPLACE(CN8,CL8,IFERROR(FIND(" ",CN8,CL8),999)-CL8,                   SUBSTITUTE(INDEX(CN$2:CN$100,CM8),"$","")                  ) )</f>
        <v>$dname1,company1,actcomp1,ntimes1,dosage1,ndays1</v>
      </c>
      <c r="CP8" s="0" t="n">
        <f aca="false">IFERROR(FIND("f_",LOWER(CO8)),-1)</f>
        <v>-1</v>
      </c>
      <c r="CQ8" s="0" t="n">
        <f aca="false">IF(CP8=-1,-1, VALUE(MID(CO8,CP8+2, IFERROR(FIND(" ",CO8,CP8),999)-CP8-2)))</f>
        <v>-1</v>
      </c>
      <c r="CR8" s="0" t="str">
        <f aca="false">IF(AND(ISERROR(FIND("$",CO8)),CP8&lt;0,$S8&gt;0), IF(INDEX($D$2:$D$100,$S8)="num","$"&amp;TRIM(SUBSTITUTE(CO8,",",INDEX($F$2:$F$100,$S8)&amp;","))&amp;INDEX($F$2:$F$100,$S8), IF(INDEX($D$2:$D$100,$S8)="excl","$"&amp;REPLACE(CO8,      IFERROR(FIND(CHAR(1),SUBSTITUTE(CO8,",",CHAR(1),INDEX($F$2:$F$100,$S8)-1)),1),      IFERROR(FIND(CHAR(1),SUBSTITUTE(CO8,",",CHAR(1),INDEX($F$2:$F$100,$S8))),99)-          IFERROR(FIND(CHAR(1),SUBSTITUTE(CO8,",",CHAR(1),INDEX($F$2:$F$100,$S8)-1)),0),""), IF(INDEX($D$2:$D$100,$S8)="repl","$"&amp;REPLACE(CO8,      IFERROR(FIND(CHAR(1),SUBSTITUTE(CO8,",",CHAR(1),INDEX($F$2:$F$100,$S8)-1))+1,1),      IFERROR(FIND(CHAR(1),SUBSTITUTE(CO8,",",CHAR(1),INDEX($F$2:$F$100,$S8))),99)-          IFERROR(FIND(CHAR(1),SUBSTITUTE(CO8,",",CHAR(1),INDEX($F$2:$F$100,$S8)-1)),0)-1,INDEX($G$2:$G$100,$S8)),CO8 ))), CO8)</f>
        <v>$dname1,company1,actcomp1,ntimes1,dosage1,ndays1</v>
      </c>
      <c r="CS8" s="0" t="str">
        <f aca="false">IF(OR(CP8=-1,IFERROR(INDEX(CP$2:CP$100,CQ8),999)&gt;=0),CR8, REPLACE(CR8,CP8,IFERROR(FIND(" ",CR8,CP8),999)-CP8,                   SUBSTITUTE(INDEX(CR$2:CR$100,CQ8),"$","")                  ) )</f>
        <v>$dname1,company1,actcomp1,ntimes1,dosage1,ndays1</v>
      </c>
      <c r="CT8" s="0" t="n">
        <f aca="false">IFERROR(FIND("f_",LOWER(CS8)),-1)</f>
        <v>-1</v>
      </c>
      <c r="CU8" s="0" t="n">
        <f aca="false">IF(CT8=-1,-1, VALUE(MID(CS8,CT8+2, IFERROR(FIND(" ",CS8,CT8),999)-CT8-2)))</f>
        <v>-1</v>
      </c>
      <c r="CV8" s="0" t="str">
        <f aca="false">IF(AND(ISERROR(FIND("$",CS8)),CT8&lt;0,$S8&gt;0), IF(INDEX($D$2:$D$100,$S8)="num","$"&amp;TRIM(SUBSTITUTE(CS8,",",INDEX($F$2:$F$100,$S8)&amp;","))&amp;INDEX($F$2:$F$100,$S8), IF(INDEX($D$2:$D$100,$S8)="excl","$"&amp;REPLACE(CS8,      IFERROR(FIND(CHAR(1),SUBSTITUTE(CS8,",",CHAR(1),INDEX($F$2:$F$100,$S8)-1)),1),      IFERROR(FIND(CHAR(1),SUBSTITUTE(CS8,",",CHAR(1),INDEX($F$2:$F$100,$S8))),99)-          IFERROR(FIND(CHAR(1),SUBSTITUTE(CS8,",",CHAR(1),INDEX($F$2:$F$100,$S8)-1)),0),""), IF(INDEX($D$2:$D$100,$S8)="repl","$"&amp;REPLACE(CS8,      IFERROR(FIND(CHAR(1),SUBSTITUTE(CS8,",",CHAR(1),INDEX($F$2:$F$100,$S8)-1))+1,1),      IFERROR(FIND(CHAR(1),SUBSTITUTE(CS8,",",CHAR(1),INDEX($F$2:$F$100,$S8))),99)-          IFERROR(FIND(CHAR(1),SUBSTITUTE(CS8,",",CHAR(1),INDEX($F$2:$F$100,$S8)-1)),0)-1,INDEX($G$2:$G$100,$S8)),CS8 ))), CS8)</f>
        <v>$dname1,company1,actcomp1,ntimes1,dosage1,ndays1</v>
      </c>
      <c r="CW8" s="0" t="str">
        <f aca="false">IF(OR(CT8=-1,IFERROR(INDEX(CT$2:CT$100,CU8),999)&gt;=0),CV8, REPLACE(CV8,CT8,IFERROR(FIND(" ",CV8,CT8),999)-CT8,                   SUBSTITUTE(INDEX(CV$2:CV$100,CU8),"$","")                  ) )</f>
        <v>$dname1,company1,actcomp1,ntimes1,dosage1,ndays1</v>
      </c>
      <c r="CX8" s="0" t="n">
        <f aca="false">IFERROR(FIND("f_",LOWER(CW8)),-1)</f>
        <v>-1</v>
      </c>
      <c r="CY8" s="0" t="n">
        <f aca="false">IF(CX8=-1,-1, VALUE(MID(CW8,CX8+2, IFERROR(FIND(" ",CW8,CX8),999)-CX8-2)))</f>
        <v>-1</v>
      </c>
      <c r="CZ8" s="0" t="str">
        <f aca="false">IF(AND(ISERROR(FIND("$",CW8)),CX8&lt;0,$S8&gt;0), IF(INDEX($D$2:$D$100,$S8)="num","$"&amp;TRIM(SUBSTITUTE(CW8,",",INDEX($F$2:$F$100,$S8)&amp;","))&amp;INDEX($F$2:$F$100,$S8), IF(INDEX($D$2:$D$100,$S8)="excl","$"&amp;REPLACE(CW8,      IFERROR(FIND(CHAR(1),SUBSTITUTE(CW8,",",CHAR(1),INDEX($F$2:$F$100,$S8)-1)),1),      IFERROR(FIND(CHAR(1),SUBSTITUTE(CW8,",",CHAR(1),INDEX($F$2:$F$100,$S8))),99)-          IFERROR(FIND(CHAR(1),SUBSTITUTE(CW8,",",CHAR(1),INDEX($F$2:$F$100,$S8)-1)),0),""), IF(INDEX($D$2:$D$100,$S8)="repl","$"&amp;REPLACE(CW8,      IFERROR(FIND(CHAR(1),SUBSTITUTE(CW8,",",CHAR(1),INDEX($F$2:$F$100,$S8)-1))+1,1),      IFERROR(FIND(CHAR(1),SUBSTITUTE(CW8,",",CHAR(1),INDEX($F$2:$F$100,$S8))),99)-          IFERROR(FIND(CHAR(1),SUBSTITUTE(CW8,",",CHAR(1),INDEX($F$2:$F$100,$S8)-1)),0)-1,INDEX($G$2:$G$100,$S8)),CW8 ))), CW8)</f>
        <v>$dname1,company1,actcomp1,ntimes1,dosage1,ndays1</v>
      </c>
      <c r="DA8" s="0" t="str">
        <f aca="false">IF(OR(CX8=-1,IFERROR(INDEX(CX$2:CX$100,CY8),999)&gt;=0),CZ8, REPLACE(CZ8,CX8,IFERROR(FIND(" ",CZ8,CX8),999)-CX8,                   SUBSTITUTE(INDEX(CZ$2:CZ$100,CY8),"$","")                  ) )</f>
        <v>$dname1,company1,actcomp1,ntimes1,dosage1,ndays1</v>
      </c>
    </row>
    <row r="9" customFormat="false" ht="13.8" hidden="false" customHeight="false" outlineLevel="0" collapsed="false">
      <c r="A9" s="0" t="s">
        <v>20</v>
      </c>
      <c r="B9" s="0" t="s">
        <v>36</v>
      </c>
      <c r="D9" s="1" t="s">
        <v>95</v>
      </c>
      <c r="E9" s="0" t="s">
        <v>38</v>
      </c>
      <c r="F9" s="0" t="n">
        <v>2</v>
      </c>
      <c r="J9" s="0" t="n">
        <f aca="false">J8+1</f>
        <v>8</v>
      </c>
      <c r="L9" s="0" t="str">
        <f aca="false">DA9</f>
        <v>$dname2,company2,actcomp2,ntimes2,dosage2,ndays2</v>
      </c>
      <c r="O9" s="0" t="e">
        <f aca="false">IF(D9="cols", VLOOKUP(E9,$A$5:$B$20,2,0), NA())</f>
        <v>#N/A</v>
      </c>
      <c r="P9" s="0" t="str">
        <f aca="false">IFERROR(O9,VLOOKUP($D9,Relcols!$A:$E,5,0))</f>
        <v>parm1</v>
      </c>
      <c r="Q9" s="0" t="str">
        <f aca="false">SUBSTITUTE(SUBSTITUTE(SUBSTITUTE(SUBSTITUTE(P9,"parm1",E9),"parm2",F9),"parm3",G9),"parm4",H9)</f>
        <v>F_4</v>
      </c>
      <c r="R9" s="0" t="str">
        <f aca="false">IFERROR(VLOOKUP(ROW($A8),$J$2:$Q$100,COLUMN(Q8)-COLUMN(J8)+1,0),"")</f>
        <v>F_4</v>
      </c>
      <c r="S9" s="0" t="n">
        <f aca="false">IFERROR(MATCH(ROW(A8),$J$2:$J$100,0),0)</f>
        <v>8</v>
      </c>
      <c r="U9" s="0" t="str">
        <f aca="false">R9</f>
        <v>F_4</v>
      </c>
      <c r="V9" s="0" t="n">
        <f aca="false">IFERROR(FIND("f_",LOWER(U9)),-1)</f>
        <v>1</v>
      </c>
      <c r="W9" s="0" t="n">
        <f aca="false">IF(V9=-1,-1, VALUE(MID(U9,V9+2, IFERROR(FIND(" ",U9,V9),999)-V9-2)))</f>
        <v>4</v>
      </c>
      <c r="X9" s="0" t="str">
        <f aca="false">IF(AND(ISERROR(FIND("$",U9)),V9&lt;0,$S9&gt;0), IF(INDEX($D$2:$D$100,$S9)="num","$"&amp;TRIM(SUBSTITUTE(U9,",",INDEX($F$2:$F$100,$S9)&amp;","))&amp;INDEX($F$2:$F$100,$S9), IF(INDEX($D$2:$D$100,$S9)="excl","$"&amp;REPLACE(U9,      IFERROR(FIND(CHAR(1),SUBSTITUTE(U9,",",CHAR(1),INDEX($F$2:$F$100,$S9)-1)),1),      IFERROR(FIND(CHAR(1),SUBSTITUTE(U9,",",CHAR(1),INDEX($F$2:$F$100,$S9))),99)-          IFERROR(FIND(CHAR(1),SUBSTITUTE(U9,",",CHAR(1),INDEX($F$2:$F$100,$S9)-1)),0),""), IF(INDEX($D$2:$D$100,$S9)="repl","$"&amp;REPLACE(U9,      IFERROR(FIND(CHAR(1),SUBSTITUTE(U9,",",CHAR(1),INDEX($F$2:$F$100,$S9)-1))+1,1),      IFERROR(FIND(CHAR(1),SUBSTITUTE(U9,",",CHAR(1),INDEX($F$2:$F$100,$S9))),99)-          IFERROR(FIND(CHAR(1),SUBSTITUTE(U9,",",CHAR(1),INDEX($F$2:$F$100,$S9)-1)),0)-1,INDEX($G$2:$G$100,$S9)),U9 ))), U9)</f>
        <v>F_4</v>
      </c>
      <c r="Y9" s="0" t="str">
        <f aca="false">IF(OR(V9=-1,IFERROR(INDEX(V$2:V$100,W9),999)&gt;=0),X9, REPLACE(X9,V9,IFERROR(FIND(" ",X9,V9),999)-V9,                   SUBSTITUTE(INDEX(X$2:X$100,W9),"$","")                  ) )</f>
        <v>dname,company,actcomp,ntimes,dosage,ndays</v>
      </c>
      <c r="Z9" s="0" t="n">
        <f aca="false">IFERROR(FIND("f_",LOWER(Y9)),-1)</f>
        <v>-1</v>
      </c>
      <c r="AA9" s="0" t="n">
        <f aca="false">IF(Z9=-1,-1, VALUE(MID(Y9,Z9+2, IFERROR(FIND(" ",Y9,Z9),999)-Z9-2)))</f>
        <v>-1</v>
      </c>
      <c r="AB9" s="0" t="str">
        <f aca="false">IF(AND(ISERROR(FIND("$",Y9)),Z9&lt;0,$S9&gt;0), IF(INDEX($D$2:$D$100,$S9)="num","$"&amp;TRIM(SUBSTITUTE(Y9,",",INDEX($F$2:$F$100,$S9)&amp;","))&amp;INDEX($F$2:$F$100,$S9), IF(INDEX($D$2:$D$100,$S9)="excl","$"&amp;REPLACE(Y9,      IFERROR(FIND(CHAR(1),SUBSTITUTE(Y9,",",CHAR(1),INDEX($F$2:$F$100,$S9)-1)),1),      IFERROR(FIND(CHAR(1),SUBSTITUTE(Y9,",",CHAR(1),INDEX($F$2:$F$100,$S9))),99)-          IFERROR(FIND(CHAR(1),SUBSTITUTE(Y9,",",CHAR(1),INDEX($F$2:$F$100,$S9)-1)),0),""), IF(INDEX($D$2:$D$100,$S9)="repl","$"&amp;REPLACE(Y9,      IFERROR(FIND(CHAR(1),SUBSTITUTE(Y9,",",CHAR(1),INDEX($F$2:$F$100,$S9)-1))+1,1),      IFERROR(FIND(CHAR(1),SUBSTITUTE(Y9,",",CHAR(1),INDEX($F$2:$F$100,$S9))),99)-          IFERROR(FIND(CHAR(1),SUBSTITUTE(Y9,",",CHAR(1),INDEX($F$2:$F$100,$S9)-1)),0)-1,INDEX($G$2:$G$100,$S9)),Y9 ))), Y9)</f>
        <v>$dname2,company2,actcomp2,ntimes2,dosage2,ndays2</v>
      </c>
      <c r="AC9" s="0" t="str">
        <f aca="false">IF(OR(Z9=-1,IFERROR(INDEX(Z$2:Z$100,AA9),999)&gt;=0),AB9, REPLACE(AB9,Z9,IFERROR(FIND(" ",AB9,Z9),999)-Z9,                   SUBSTITUTE(INDEX(AB$2:AB$100,AA9),"$","")                  ) )</f>
        <v>$dname2,company2,actcomp2,ntimes2,dosage2,ndays2</v>
      </c>
      <c r="AD9" s="0" t="n">
        <f aca="false">IFERROR(FIND("f_",LOWER(AC9)),-1)</f>
        <v>-1</v>
      </c>
      <c r="AE9" s="0" t="n">
        <f aca="false">IF(AD9=-1,-1, VALUE(MID(AC9,AD9+2, IFERROR(FIND(" ",AC9,AD9),999)-AD9-2)))</f>
        <v>-1</v>
      </c>
      <c r="AF9" s="0" t="str">
        <f aca="false">IF(AND(ISERROR(FIND("$",AC9)),AD9&lt;0,$S9&gt;0), IF(INDEX($D$2:$D$100,$S9)="num","$"&amp;TRIM(SUBSTITUTE(AC9,",",INDEX($F$2:$F$100,$S9)&amp;","))&amp;INDEX($F$2:$F$100,$S9), IF(INDEX($D$2:$D$100,$S9)="excl","$"&amp;REPLACE(AC9,      IFERROR(FIND(CHAR(1),SUBSTITUTE(AC9,",",CHAR(1),INDEX($F$2:$F$100,$S9)-1)),1),      IFERROR(FIND(CHAR(1),SUBSTITUTE(AC9,",",CHAR(1),INDEX($F$2:$F$100,$S9))),99)-          IFERROR(FIND(CHAR(1),SUBSTITUTE(AC9,",",CHAR(1),INDEX($F$2:$F$100,$S9)-1)),0),""), IF(INDEX($D$2:$D$100,$S9)="repl","$"&amp;REPLACE(AC9,      IFERROR(FIND(CHAR(1),SUBSTITUTE(AC9,",",CHAR(1),INDEX($F$2:$F$100,$S9)-1))+1,1),      IFERROR(FIND(CHAR(1),SUBSTITUTE(AC9,",",CHAR(1),INDEX($F$2:$F$100,$S9))),99)-          IFERROR(FIND(CHAR(1),SUBSTITUTE(AC9,",",CHAR(1),INDEX($F$2:$F$100,$S9)-1)),0)-1,INDEX($G$2:$G$100,$S9)),AC9 ))), AC9)</f>
        <v>$dname2,company2,actcomp2,ntimes2,dosage2,ndays2</v>
      </c>
      <c r="AG9" s="0" t="str">
        <f aca="false">IF(OR(AD9=-1,IFERROR(INDEX(AD$2:AD$100,AE9),999)&gt;=0),AF9, REPLACE(AF9,AD9,IFERROR(FIND(" ",AF9,AD9),999)-AD9,                   SUBSTITUTE(INDEX(AF$2:AF$100,AE9),"$","")                  ) )</f>
        <v>$dname2,company2,actcomp2,ntimes2,dosage2,ndays2</v>
      </c>
      <c r="AH9" s="0" t="n">
        <f aca="false">IFERROR(FIND("f_",LOWER(AG9)),-1)</f>
        <v>-1</v>
      </c>
      <c r="AI9" s="0" t="n">
        <f aca="false">IF(AH9=-1,-1, VALUE(MID(AG9,AH9+2, IFERROR(FIND(" ",AG9,AH9),999)-AH9-2)))</f>
        <v>-1</v>
      </c>
      <c r="AJ9" s="0" t="str">
        <f aca="false">IF(AND(ISERROR(FIND("$",AG9)),AH9&lt;0,$S9&gt;0), IF(INDEX($D$2:$D$100,$S9)="num","$"&amp;TRIM(SUBSTITUTE(AG9,",",INDEX($F$2:$F$100,$S9)&amp;","))&amp;INDEX($F$2:$F$100,$S9), IF(INDEX($D$2:$D$100,$S9)="excl","$"&amp;REPLACE(AG9,      IFERROR(FIND(CHAR(1),SUBSTITUTE(AG9,",",CHAR(1),INDEX($F$2:$F$100,$S9)-1)),1),      IFERROR(FIND(CHAR(1),SUBSTITUTE(AG9,",",CHAR(1),INDEX($F$2:$F$100,$S9))),99)-          IFERROR(FIND(CHAR(1),SUBSTITUTE(AG9,",",CHAR(1),INDEX($F$2:$F$100,$S9)-1)),0),""), IF(INDEX($D$2:$D$100,$S9)="repl","$"&amp;REPLACE(AG9,      IFERROR(FIND(CHAR(1),SUBSTITUTE(AG9,",",CHAR(1),INDEX($F$2:$F$100,$S9)-1))+1,1),      IFERROR(FIND(CHAR(1),SUBSTITUTE(AG9,",",CHAR(1),INDEX($F$2:$F$100,$S9))),99)-          IFERROR(FIND(CHAR(1),SUBSTITUTE(AG9,",",CHAR(1),INDEX($F$2:$F$100,$S9)-1)),0)-1,INDEX($G$2:$G$100,$S9)),AG9 ))), AG9)</f>
        <v>$dname2,company2,actcomp2,ntimes2,dosage2,ndays2</v>
      </c>
      <c r="AK9" s="0" t="str">
        <f aca="false">IF(OR(AH9=-1,IFERROR(INDEX(AH$2:AH$100,AI9),999)&gt;=0),AJ9, REPLACE(AJ9,AH9,IFERROR(FIND(" ",AJ9,AH9),999)-AH9,                   SUBSTITUTE(INDEX(AJ$2:AJ$100,AI9),"$","")                  ) )</f>
        <v>$dname2,company2,actcomp2,ntimes2,dosage2,ndays2</v>
      </c>
      <c r="AL9" s="0" t="n">
        <f aca="false">IFERROR(FIND("f_",LOWER(AK9)),-1)</f>
        <v>-1</v>
      </c>
      <c r="AM9" s="0" t="n">
        <f aca="false">IF(AL9=-1,-1, VALUE(MID(AK9,AL9+2, IFERROR(FIND(" ",AK9,AL9),999)-AL9-2)))</f>
        <v>-1</v>
      </c>
      <c r="AN9" s="0" t="str">
        <f aca="false">IF(AND(ISERROR(FIND("$",AK9)),AL9&lt;0,$S9&gt;0), IF(INDEX($D$2:$D$100,$S9)="num","$"&amp;TRIM(SUBSTITUTE(AK9,",",INDEX($F$2:$F$100,$S9)&amp;","))&amp;INDEX($F$2:$F$100,$S9), IF(INDEX($D$2:$D$100,$S9)="excl","$"&amp;REPLACE(AK9,      IFERROR(FIND(CHAR(1),SUBSTITUTE(AK9,",",CHAR(1),INDEX($F$2:$F$100,$S9)-1)),1),      IFERROR(FIND(CHAR(1),SUBSTITUTE(AK9,",",CHAR(1),INDEX($F$2:$F$100,$S9))),99)-          IFERROR(FIND(CHAR(1),SUBSTITUTE(AK9,",",CHAR(1),INDEX($F$2:$F$100,$S9)-1)),0),""), IF(INDEX($D$2:$D$100,$S9)="repl","$"&amp;REPLACE(AK9,      IFERROR(FIND(CHAR(1),SUBSTITUTE(AK9,",",CHAR(1),INDEX($F$2:$F$100,$S9)-1))+1,1),      IFERROR(FIND(CHAR(1),SUBSTITUTE(AK9,",",CHAR(1),INDEX($F$2:$F$100,$S9))),99)-          IFERROR(FIND(CHAR(1),SUBSTITUTE(AK9,",",CHAR(1),INDEX($F$2:$F$100,$S9)-1)),0)-1,INDEX($G$2:$G$100,$S9)),AK9 ))), AK9)</f>
        <v>$dname2,company2,actcomp2,ntimes2,dosage2,ndays2</v>
      </c>
      <c r="AO9" s="0" t="str">
        <f aca="false">IF(OR(AL9=-1,IFERROR(INDEX(AL$2:AL$100,AM9),999)&gt;=0),AN9, REPLACE(AN9,AL9,IFERROR(FIND(" ",AN9,AL9),999)-AL9,                   SUBSTITUTE(INDEX(AN$2:AN$100,AM9),"$","")                  ) )</f>
        <v>$dname2,company2,actcomp2,ntimes2,dosage2,ndays2</v>
      </c>
      <c r="AP9" s="0" t="n">
        <f aca="false">IFERROR(FIND("f_",LOWER(AO9)),-1)</f>
        <v>-1</v>
      </c>
      <c r="AQ9" s="0" t="n">
        <f aca="false">IF(AP9=-1,-1, VALUE(MID(AO9,AP9+2, IFERROR(FIND(" ",AO9,AP9),999)-AP9-2)))</f>
        <v>-1</v>
      </c>
      <c r="AR9" s="0" t="str">
        <f aca="false">IF(AND(ISERROR(FIND("$",AO9)),AP9&lt;0,$S9&gt;0), IF(INDEX($D$2:$D$100,$S9)="num","$"&amp;TRIM(SUBSTITUTE(AO9,",",INDEX($F$2:$F$100,$S9)&amp;","))&amp;INDEX($F$2:$F$100,$S9), IF(INDEX($D$2:$D$100,$S9)="excl","$"&amp;REPLACE(AO9,      IFERROR(FIND(CHAR(1),SUBSTITUTE(AO9,",",CHAR(1),INDEX($F$2:$F$100,$S9)-1)),1),      IFERROR(FIND(CHAR(1),SUBSTITUTE(AO9,",",CHAR(1),INDEX($F$2:$F$100,$S9))),99)-          IFERROR(FIND(CHAR(1),SUBSTITUTE(AO9,",",CHAR(1),INDEX($F$2:$F$100,$S9)-1)),0),""), IF(INDEX($D$2:$D$100,$S9)="repl","$"&amp;REPLACE(AO9,      IFERROR(FIND(CHAR(1),SUBSTITUTE(AO9,",",CHAR(1),INDEX($F$2:$F$100,$S9)-1))+1,1),      IFERROR(FIND(CHAR(1),SUBSTITUTE(AO9,",",CHAR(1),INDEX($F$2:$F$100,$S9))),99)-          IFERROR(FIND(CHAR(1),SUBSTITUTE(AO9,",",CHAR(1),INDEX($F$2:$F$100,$S9)-1)),0)-1,INDEX($G$2:$G$100,$S9)),AO9 ))), AO9)</f>
        <v>$dname2,company2,actcomp2,ntimes2,dosage2,ndays2</v>
      </c>
      <c r="AS9" s="0" t="str">
        <f aca="false">IF(OR(AP9=-1,IFERROR(INDEX(AP$2:AP$100,AQ9),999)&gt;=0),AR9, REPLACE(AR9,AP9,IFERROR(FIND(" ",AR9,AP9),999)-AP9,                   SUBSTITUTE(INDEX(AR$2:AR$100,AQ9),"$","")                  ) )</f>
        <v>$dname2,company2,actcomp2,ntimes2,dosage2,ndays2</v>
      </c>
      <c r="AT9" s="0" t="n">
        <f aca="false">IFERROR(FIND("f_",LOWER(AS9)),-1)</f>
        <v>-1</v>
      </c>
      <c r="AU9" s="0" t="n">
        <f aca="false">IF(AT9=-1,-1, VALUE(MID(AS9,AT9+2, IFERROR(FIND(" ",AS9,AT9),999)-AT9-2)))</f>
        <v>-1</v>
      </c>
      <c r="AV9" s="0" t="str">
        <f aca="false">IF(AND(ISERROR(FIND("$",AS9)),AT9&lt;0,$S9&gt;0), IF(INDEX($D$2:$D$100,$S9)="num","$"&amp;TRIM(SUBSTITUTE(AS9,",",INDEX($F$2:$F$100,$S9)&amp;","))&amp;INDEX($F$2:$F$100,$S9), IF(INDEX($D$2:$D$100,$S9)="excl","$"&amp;REPLACE(AS9,      IFERROR(FIND(CHAR(1),SUBSTITUTE(AS9,",",CHAR(1),INDEX($F$2:$F$100,$S9)-1)),1),      IFERROR(FIND(CHAR(1),SUBSTITUTE(AS9,",",CHAR(1),INDEX($F$2:$F$100,$S9))),99)-          IFERROR(FIND(CHAR(1),SUBSTITUTE(AS9,",",CHAR(1),INDEX($F$2:$F$100,$S9)-1)),0),""), IF(INDEX($D$2:$D$100,$S9)="repl","$"&amp;REPLACE(AS9,      IFERROR(FIND(CHAR(1),SUBSTITUTE(AS9,",",CHAR(1),INDEX($F$2:$F$100,$S9)-1))+1,1),      IFERROR(FIND(CHAR(1),SUBSTITUTE(AS9,",",CHAR(1),INDEX($F$2:$F$100,$S9))),99)-          IFERROR(FIND(CHAR(1),SUBSTITUTE(AS9,",",CHAR(1),INDEX($F$2:$F$100,$S9)-1)),0)-1,INDEX($G$2:$G$100,$S9)),AS9 ))), AS9)</f>
        <v>$dname2,company2,actcomp2,ntimes2,dosage2,ndays2</v>
      </c>
      <c r="AW9" s="0" t="str">
        <f aca="false">IF(OR(AT9=-1,IFERROR(INDEX(AT$2:AT$100,AU9),999)&gt;=0),AV9, REPLACE(AV9,AT9,IFERROR(FIND(" ",AV9,AT9),999)-AT9,                   SUBSTITUTE(INDEX(AV$2:AV$100,AU9),"$","")                  ) )</f>
        <v>$dname2,company2,actcomp2,ntimes2,dosage2,ndays2</v>
      </c>
      <c r="AX9" s="0" t="n">
        <f aca="false">IFERROR(FIND("f_",LOWER(AW9)),-1)</f>
        <v>-1</v>
      </c>
      <c r="AY9" s="0" t="n">
        <f aca="false">IF(AX9=-1,-1, VALUE(MID(AW9,AX9+2, IFERROR(FIND(" ",AW9,AX9),999)-AX9-2)))</f>
        <v>-1</v>
      </c>
      <c r="AZ9" s="0" t="str">
        <f aca="false">IF(AND(ISERROR(FIND("$",AW9)),AX9&lt;0,$S9&gt;0), IF(INDEX($D$2:$D$100,$S9)="num","$"&amp;TRIM(SUBSTITUTE(AW9,",",INDEX($F$2:$F$100,$S9)&amp;","))&amp;INDEX($F$2:$F$100,$S9), IF(INDEX($D$2:$D$100,$S9)="excl","$"&amp;REPLACE(AW9,      IFERROR(FIND(CHAR(1),SUBSTITUTE(AW9,",",CHAR(1),INDEX($F$2:$F$100,$S9)-1)),1),      IFERROR(FIND(CHAR(1),SUBSTITUTE(AW9,",",CHAR(1),INDEX($F$2:$F$100,$S9))),99)-          IFERROR(FIND(CHAR(1),SUBSTITUTE(AW9,",",CHAR(1),INDEX($F$2:$F$100,$S9)-1)),0),""), IF(INDEX($D$2:$D$100,$S9)="repl","$"&amp;REPLACE(AW9,      IFERROR(FIND(CHAR(1),SUBSTITUTE(AW9,",",CHAR(1),INDEX($F$2:$F$100,$S9)-1))+1,1),      IFERROR(FIND(CHAR(1),SUBSTITUTE(AW9,",",CHAR(1),INDEX($F$2:$F$100,$S9))),99)-          IFERROR(FIND(CHAR(1),SUBSTITUTE(AW9,",",CHAR(1),INDEX($F$2:$F$100,$S9)-1)),0)-1,INDEX($G$2:$G$100,$S9)),AW9 ))), AW9)</f>
        <v>$dname2,company2,actcomp2,ntimes2,dosage2,ndays2</v>
      </c>
      <c r="BA9" s="0" t="str">
        <f aca="false">IF(OR(AX9=-1,IFERROR(INDEX(AX$2:AX$100,AY9),999)&gt;=0),AZ9, REPLACE(AZ9,AX9,IFERROR(FIND(" ",AZ9,AX9),999)-AX9,                   SUBSTITUTE(INDEX(AZ$2:AZ$100,AY9),"$","")                  ) )</f>
        <v>$dname2,company2,actcomp2,ntimes2,dosage2,ndays2</v>
      </c>
      <c r="BB9" s="0" t="n">
        <f aca="false">IFERROR(FIND("f_",LOWER(BA9)),-1)</f>
        <v>-1</v>
      </c>
      <c r="BC9" s="0" t="n">
        <f aca="false">IF(BB9=-1,-1, VALUE(MID(BA9,BB9+2, IFERROR(FIND(" ",BA9,BB9),999)-BB9-2)))</f>
        <v>-1</v>
      </c>
      <c r="BD9" s="0" t="str">
        <f aca="false">IF(AND(ISERROR(FIND("$",BA9)),BB9&lt;0,$S9&gt;0), IF(INDEX($D$2:$D$100,$S9)="num","$"&amp;TRIM(SUBSTITUTE(BA9,",",INDEX($F$2:$F$100,$S9)&amp;","))&amp;INDEX($F$2:$F$100,$S9), IF(INDEX($D$2:$D$100,$S9)="excl","$"&amp;REPLACE(BA9,      IFERROR(FIND(CHAR(1),SUBSTITUTE(BA9,",",CHAR(1),INDEX($F$2:$F$100,$S9)-1)),1),      IFERROR(FIND(CHAR(1),SUBSTITUTE(BA9,",",CHAR(1),INDEX($F$2:$F$100,$S9))),99)-          IFERROR(FIND(CHAR(1),SUBSTITUTE(BA9,",",CHAR(1),INDEX($F$2:$F$100,$S9)-1)),0),""), IF(INDEX($D$2:$D$100,$S9)="repl","$"&amp;REPLACE(BA9,      IFERROR(FIND(CHAR(1),SUBSTITUTE(BA9,",",CHAR(1),INDEX($F$2:$F$100,$S9)-1))+1,1),      IFERROR(FIND(CHAR(1),SUBSTITUTE(BA9,",",CHAR(1),INDEX($F$2:$F$100,$S9))),99)-          IFERROR(FIND(CHAR(1),SUBSTITUTE(BA9,",",CHAR(1),INDEX($F$2:$F$100,$S9)-1)),0)-1,INDEX($G$2:$G$100,$S9)),BA9 ))), BA9)</f>
        <v>$dname2,company2,actcomp2,ntimes2,dosage2,ndays2</v>
      </c>
      <c r="BE9" s="0" t="str">
        <f aca="false">IF(OR(BB9=-1,IFERROR(INDEX(BB$2:BB$100,BC9),999)&gt;=0),BD9, REPLACE(BD9,BB9,IFERROR(FIND(" ",BD9,BB9),999)-BB9,                   SUBSTITUTE(INDEX(BD$2:BD$100,BC9),"$","")                  ) )</f>
        <v>$dname2,company2,actcomp2,ntimes2,dosage2,ndays2</v>
      </c>
      <c r="BF9" s="0" t="n">
        <f aca="false">IFERROR(FIND("f_",LOWER(BE9)),-1)</f>
        <v>-1</v>
      </c>
      <c r="BG9" s="0" t="n">
        <f aca="false">IF(BF9=-1,-1, VALUE(MID(BE9,BF9+2, IFERROR(FIND(" ",BE9,BF9),999)-BF9-2)))</f>
        <v>-1</v>
      </c>
      <c r="BH9" s="0" t="str">
        <f aca="false">IF(AND(ISERROR(FIND("$",BE9)),BF9&lt;0,$S9&gt;0), IF(INDEX($D$2:$D$100,$S9)="num","$"&amp;TRIM(SUBSTITUTE(BE9,",",INDEX($F$2:$F$100,$S9)&amp;","))&amp;INDEX($F$2:$F$100,$S9), IF(INDEX($D$2:$D$100,$S9)="excl","$"&amp;REPLACE(BE9,      IFERROR(FIND(CHAR(1),SUBSTITUTE(BE9,",",CHAR(1),INDEX($F$2:$F$100,$S9)-1)),1),      IFERROR(FIND(CHAR(1),SUBSTITUTE(BE9,",",CHAR(1),INDEX($F$2:$F$100,$S9))),99)-          IFERROR(FIND(CHAR(1),SUBSTITUTE(BE9,",",CHAR(1),INDEX($F$2:$F$100,$S9)-1)),0),""), IF(INDEX($D$2:$D$100,$S9)="repl","$"&amp;REPLACE(BE9,      IFERROR(FIND(CHAR(1),SUBSTITUTE(BE9,",",CHAR(1),INDEX($F$2:$F$100,$S9)-1))+1,1),      IFERROR(FIND(CHAR(1),SUBSTITUTE(BE9,",",CHAR(1),INDEX($F$2:$F$100,$S9))),99)-          IFERROR(FIND(CHAR(1),SUBSTITUTE(BE9,",",CHAR(1),INDEX($F$2:$F$100,$S9)-1)),0)-1,INDEX($G$2:$G$100,$S9)),BE9 ))), BE9)</f>
        <v>$dname2,company2,actcomp2,ntimes2,dosage2,ndays2</v>
      </c>
      <c r="BI9" s="0" t="str">
        <f aca="false">IF(OR(BF9=-1,IFERROR(INDEX(BF$2:BF$100,BG9),999)&gt;=0),BH9, REPLACE(BH9,BF9,IFERROR(FIND(" ",BH9,BF9),999)-BF9,                   SUBSTITUTE(INDEX(BH$2:BH$100,BG9),"$","")                  ) )</f>
        <v>$dname2,company2,actcomp2,ntimes2,dosage2,ndays2</v>
      </c>
      <c r="BJ9" s="0" t="n">
        <f aca="false">IFERROR(FIND("f_",LOWER(BI9)),-1)</f>
        <v>-1</v>
      </c>
      <c r="BK9" s="0" t="n">
        <f aca="false">IF(BJ9=-1,-1, VALUE(MID(BI9,BJ9+2, IFERROR(FIND(" ",BI9,BJ9),999)-BJ9-2)))</f>
        <v>-1</v>
      </c>
      <c r="BL9" s="0" t="str">
        <f aca="false">IF(AND(ISERROR(FIND("$",BI9)),BJ9&lt;0,$S9&gt;0), IF(INDEX($D$2:$D$100,$S9)="num","$"&amp;TRIM(SUBSTITUTE(BI9,",",INDEX($F$2:$F$100,$S9)&amp;","))&amp;INDEX($F$2:$F$100,$S9), IF(INDEX($D$2:$D$100,$S9)="excl","$"&amp;REPLACE(BI9,      IFERROR(FIND(CHAR(1),SUBSTITUTE(BI9,",",CHAR(1),INDEX($F$2:$F$100,$S9)-1)),1),      IFERROR(FIND(CHAR(1),SUBSTITUTE(BI9,",",CHAR(1),INDEX($F$2:$F$100,$S9))),99)-          IFERROR(FIND(CHAR(1),SUBSTITUTE(BI9,",",CHAR(1),INDEX($F$2:$F$100,$S9)-1)),0),""), IF(INDEX($D$2:$D$100,$S9)="repl","$"&amp;REPLACE(BI9,      IFERROR(FIND(CHAR(1),SUBSTITUTE(BI9,",",CHAR(1),INDEX($F$2:$F$100,$S9)-1))+1,1),      IFERROR(FIND(CHAR(1),SUBSTITUTE(BI9,",",CHAR(1),INDEX($F$2:$F$100,$S9))),99)-          IFERROR(FIND(CHAR(1),SUBSTITUTE(BI9,",",CHAR(1),INDEX($F$2:$F$100,$S9)-1)),0)-1,INDEX($G$2:$G$100,$S9)),BI9 ))), BI9)</f>
        <v>$dname2,company2,actcomp2,ntimes2,dosage2,ndays2</v>
      </c>
      <c r="BM9" s="0" t="str">
        <f aca="false">IF(OR(BJ9=-1,IFERROR(INDEX(BJ$2:BJ$100,BK9),999)&gt;=0),BL9, REPLACE(BL9,BJ9,IFERROR(FIND(" ",BL9,BJ9),999)-BJ9,                   SUBSTITUTE(INDEX(BL$2:BL$100,BK9),"$","")                  ) )</f>
        <v>$dname2,company2,actcomp2,ntimes2,dosage2,ndays2</v>
      </c>
      <c r="BN9" s="0" t="n">
        <f aca="false">IFERROR(FIND("f_",LOWER(BM9)),-1)</f>
        <v>-1</v>
      </c>
      <c r="BO9" s="0" t="n">
        <f aca="false">IF(BN9=-1,-1, VALUE(MID(BM9,BN9+2, IFERROR(FIND(" ",BM9,BN9),999)-BN9-2)))</f>
        <v>-1</v>
      </c>
      <c r="BP9" s="0" t="str">
        <f aca="false">IF(AND(ISERROR(FIND("$",BM9)),BN9&lt;0,$S9&gt;0), IF(INDEX($D$2:$D$100,$S9)="num","$"&amp;TRIM(SUBSTITUTE(BM9,",",INDEX($F$2:$F$100,$S9)&amp;","))&amp;INDEX($F$2:$F$100,$S9), IF(INDEX($D$2:$D$100,$S9)="excl","$"&amp;REPLACE(BM9,      IFERROR(FIND(CHAR(1),SUBSTITUTE(BM9,",",CHAR(1),INDEX($F$2:$F$100,$S9)-1)),1),      IFERROR(FIND(CHAR(1),SUBSTITUTE(BM9,",",CHAR(1),INDEX($F$2:$F$100,$S9))),99)-          IFERROR(FIND(CHAR(1),SUBSTITUTE(BM9,",",CHAR(1),INDEX($F$2:$F$100,$S9)-1)),0),""), IF(INDEX($D$2:$D$100,$S9)="repl","$"&amp;REPLACE(BM9,      IFERROR(FIND(CHAR(1),SUBSTITUTE(BM9,",",CHAR(1),INDEX($F$2:$F$100,$S9)-1))+1,1),      IFERROR(FIND(CHAR(1),SUBSTITUTE(BM9,",",CHAR(1),INDEX($F$2:$F$100,$S9))),99)-          IFERROR(FIND(CHAR(1),SUBSTITUTE(BM9,",",CHAR(1),INDEX($F$2:$F$100,$S9)-1)),0)-1,INDEX($G$2:$G$100,$S9)),BM9 ))), BM9)</f>
        <v>$dname2,company2,actcomp2,ntimes2,dosage2,ndays2</v>
      </c>
      <c r="BQ9" s="0" t="str">
        <f aca="false">IF(OR(BN9=-1,IFERROR(INDEX(BN$2:BN$100,BO9),999)&gt;=0),BP9, REPLACE(BP9,BN9,IFERROR(FIND(" ",BP9,BN9),999)-BN9,                   SUBSTITUTE(INDEX(BP$2:BP$100,BO9),"$","")                  ) )</f>
        <v>$dname2,company2,actcomp2,ntimes2,dosage2,ndays2</v>
      </c>
      <c r="BR9" s="0" t="n">
        <f aca="false">IFERROR(FIND("f_",LOWER(BQ9)),-1)</f>
        <v>-1</v>
      </c>
      <c r="BS9" s="0" t="n">
        <f aca="false">IF(BR9=-1,-1, VALUE(MID(BQ9,BR9+2, IFERROR(FIND(" ",BQ9,BR9),999)-BR9-2)))</f>
        <v>-1</v>
      </c>
      <c r="BT9" s="0" t="str">
        <f aca="false">IF(AND(ISERROR(FIND("$",BQ9)),BR9&lt;0,$S9&gt;0), IF(INDEX($D$2:$D$100,$S9)="num","$"&amp;TRIM(SUBSTITUTE(BQ9,",",INDEX($F$2:$F$100,$S9)&amp;","))&amp;INDEX($F$2:$F$100,$S9), IF(INDEX($D$2:$D$100,$S9)="excl","$"&amp;REPLACE(BQ9,      IFERROR(FIND(CHAR(1),SUBSTITUTE(BQ9,",",CHAR(1),INDEX($F$2:$F$100,$S9)-1)),1),      IFERROR(FIND(CHAR(1),SUBSTITUTE(BQ9,",",CHAR(1),INDEX($F$2:$F$100,$S9))),99)-          IFERROR(FIND(CHAR(1),SUBSTITUTE(BQ9,",",CHAR(1),INDEX($F$2:$F$100,$S9)-1)),0),""), IF(INDEX($D$2:$D$100,$S9)="repl","$"&amp;REPLACE(BQ9,      IFERROR(FIND(CHAR(1),SUBSTITUTE(BQ9,",",CHAR(1),INDEX($F$2:$F$100,$S9)-1))+1,1),      IFERROR(FIND(CHAR(1),SUBSTITUTE(BQ9,",",CHAR(1),INDEX($F$2:$F$100,$S9))),99)-          IFERROR(FIND(CHAR(1),SUBSTITUTE(BQ9,",",CHAR(1),INDEX($F$2:$F$100,$S9)-1)),0)-1,INDEX($G$2:$G$100,$S9)),BQ9 ))), BQ9)</f>
        <v>$dname2,company2,actcomp2,ntimes2,dosage2,ndays2</v>
      </c>
      <c r="BU9" s="0" t="str">
        <f aca="false">IF(OR(BR9=-1,IFERROR(INDEX(BR$2:BR$100,BS9),999)&gt;=0),BT9, REPLACE(BT9,BR9,IFERROR(FIND(" ",BT9,BR9),999)-BR9,                   SUBSTITUTE(INDEX(BT$2:BT$100,BS9),"$","")                  ) )</f>
        <v>$dname2,company2,actcomp2,ntimes2,dosage2,ndays2</v>
      </c>
      <c r="BV9" s="0" t="n">
        <f aca="false">IFERROR(FIND("f_",LOWER(BU9)),-1)</f>
        <v>-1</v>
      </c>
      <c r="BW9" s="0" t="n">
        <f aca="false">IF(BV9=-1,-1, VALUE(MID(BU9,BV9+2, IFERROR(FIND(" ",BU9,BV9),999)-BV9-2)))</f>
        <v>-1</v>
      </c>
      <c r="BX9" s="0" t="str">
        <f aca="false">IF(AND(ISERROR(FIND("$",BU9)),BV9&lt;0,$S9&gt;0), IF(INDEX($D$2:$D$100,$S9)="num","$"&amp;TRIM(SUBSTITUTE(BU9,",",INDEX($F$2:$F$100,$S9)&amp;","))&amp;INDEX($F$2:$F$100,$S9), IF(INDEX($D$2:$D$100,$S9)="excl","$"&amp;REPLACE(BU9,      IFERROR(FIND(CHAR(1),SUBSTITUTE(BU9,",",CHAR(1),INDEX($F$2:$F$100,$S9)-1)),1),      IFERROR(FIND(CHAR(1),SUBSTITUTE(BU9,",",CHAR(1),INDEX($F$2:$F$100,$S9))),99)-          IFERROR(FIND(CHAR(1),SUBSTITUTE(BU9,",",CHAR(1),INDEX($F$2:$F$100,$S9)-1)),0),""), IF(INDEX($D$2:$D$100,$S9)="repl","$"&amp;REPLACE(BU9,      IFERROR(FIND(CHAR(1),SUBSTITUTE(BU9,",",CHAR(1),INDEX($F$2:$F$100,$S9)-1))+1,1),      IFERROR(FIND(CHAR(1),SUBSTITUTE(BU9,",",CHAR(1),INDEX($F$2:$F$100,$S9))),99)-          IFERROR(FIND(CHAR(1),SUBSTITUTE(BU9,",",CHAR(1),INDEX($F$2:$F$100,$S9)-1)),0)-1,INDEX($G$2:$G$100,$S9)),BU9 ))), BU9)</f>
        <v>$dname2,company2,actcomp2,ntimes2,dosage2,ndays2</v>
      </c>
      <c r="BY9" s="0" t="str">
        <f aca="false">IF(OR(BV9=-1,IFERROR(INDEX(BV$2:BV$100,BW9),999)&gt;=0),BX9, REPLACE(BX9,BV9,IFERROR(FIND(" ",BX9,BV9),999)-BV9,                   SUBSTITUTE(INDEX(BX$2:BX$100,BW9),"$","")                  ) )</f>
        <v>$dname2,company2,actcomp2,ntimes2,dosage2,ndays2</v>
      </c>
      <c r="BZ9" s="0" t="n">
        <f aca="false">IFERROR(FIND("f_",LOWER(BY9)),-1)</f>
        <v>-1</v>
      </c>
      <c r="CA9" s="0" t="n">
        <f aca="false">IF(BZ9=-1,-1, VALUE(MID(BY9,BZ9+2, IFERROR(FIND(" ",BY9,BZ9),999)-BZ9-2)))</f>
        <v>-1</v>
      </c>
      <c r="CB9" s="0" t="str">
        <f aca="false">IF(AND(ISERROR(FIND("$",BY9)),BZ9&lt;0,$S9&gt;0), IF(INDEX($D$2:$D$100,$S9)="num","$"&amp;TRIM(SUBSTITUTE(BY9,",",INDEX($F$2:$F$100,$S9)&amp;","))&amp;INDEX($F$2:$F$100,$S9), IF(INDEX($D$2:$D$100,$S9)="excl","$"&amp;REPLACE(BY9,      IFERROR(FIND(CHAR(1),SUBSTITUTE(BY9,",",CHAR(1),INDEX($F$2:$F$100,$S9)-1)),1),      IFERROR(FIND(CHAR(1),SUBSTITUTE(BY9,",",CHAR(1),INDEX($F$2:$F$100,$S9))),99)-          IFERROR(FIND(CHAR(1),SUBSTITUTE(BY9,",",CHAR(1),INDEX($F$2:$F$100,$S9)-1)),0),""), IF(INDEX($D$2:$D$100,$S9)="repl","$"&amp;REPLACE(BY9,      IFERROR(FIND(CHAR(1),SUBSTITUTE(BY9,",",CHAR(1),INDEX($F$2:$F$100,$S9)-1))+1,1),      IFERROR(FIND(CHAR(1),SUBSTITUTE(BY9,",",CHAR(1),INDEX($F$2:$F$100,$S9))),99)-          IFERROR(FIND(CHAR(1),SUBSTITUTE(BY9,",",CHAR(1),INDEX($F$2:$F$100,$S9)-1)),0)-1,INDEX($G$2:$G$100,$S9)),BY9 ))), BY9)</f>
        <v>$dname2,company2,actcomp2,ntimes2,dosage2,ndays2</v>
      </c>
      <c r="CC9" s="0" t="str">
        <f aca="false">IF(OR(BZ9=-1,IFERROR(INDEX(BZ$2:BZ$100,CA9),999)&gt;=0),CB9, REPLACE(CB9,BZ9,IFERROR(FIND(" ",CB9,BZ9),999)-BZ9,                   SUBSTITUTE(INDEX(CB$2:CB$100,CA9),"$","")                  ) )</f>
        <v>$dname2,company2,actcomp2,ntimes2,dosage2,ndays2</v>
      </c>
      <c r="CD9" s="0" t="n">
        <f aca="false">IFERROR(FIND("f_",LOWER(CC9)),-1)</f>
        <v>-1</v>
      </c>
      <c r="CE9" s="0" t="n">
        <f aca="false">IF(CD9=-1,-1, VALUE(MID(CC9,CD9+2, IFERROR(FIND(" ",CC9,CD9),999)-CD9-2)))</f>
        <v>-1</v>
      </c>
      <c r="CF9" s="0" t="str">
        <f aca="false">IF(AND(ISERROR(FIND("$",CC9)),CD9&lt;0,$S9&gt;0), IF(INDEX($D$2:$D$100,$S9)="num","$"&amp;TRIM(SUBSTITUTE(CC9,",",INDEX($F$2:$F$100,$S9)&amp;","))&amp;INDEX($F$2:$F$100,$S9), IF(INDEX($D$2:$D$100,$S9)="excl","$"&amp;REPLACE(CC9,      IFERROR(FIND(CHAR(1),SUBSTITUTE(CC9,",",CHAR(1),INDEX($F$2:$F$100,$S9)-1)),1),      IFERROR(FIND(CHAR(1),SUBSTITUTE(CC9,",",CHAR(1),INDEX($F$2:$F$100,$S9))),99)-          IFERROR(FIND(CHAR(1),SUBSTITUTE(CC9,",",CHAR(1),INDEX($F$2:$F$100,$S9)-1)),0),""), IF(INDEX($D$2:$D$100,$S9)="repl","$"&amp;REPLACE(CC9,      IFERROR(FIND(CHAR(1),SUBSTITUTE(CC9,",",CHAR(1),INDEX($F$2:$F$100,$S9)-1))+1,1),      IFERROR(FIND(CHAR(1),SUBSTITUTE(CC9,",",CHAR(1),INDEX($F$2:$F$100,$S9))),99)-          IFERROR(FIND(CHAR(1),SUBSTITUTE(CC9,",",CHAR(1),INDEX($F$2:$F$100,$S9)-1)),0)-1,INDEX($G$2:$G$100,$S9)),CC9 ))), CC9)</f>
        <v>$dname2,company2,actcomp2,ntimes2,dosage2,ndays2</v>
      </c>
      <c r="CG9" s="0" t="str">
        <f aca="false">IF(OR(CD9=-1,IFERROR(INDEX(CD$2:CD$100,CE9),999)&gt;=0),CF9, REPLACE(CF9,CD9,IFERROR(FIND(" ",CF9,CD9),999)-CD9,                   SUBSTITUTE(INDEX(CF$2:CF$100,CE9),"$","")                  ) )</f>
        <v>$dname2,company2,actcomp2,ntimes2,dosage2,ndays2</v>
      </c>
      <c r="CH9" s="0" t="n">
        <f aca="false">IFERROR(FIND("f_",LOWER(CG9)),-1)</f>
        <v>-1</v>
      </c>
      <c r="CI9" s="0" t="n">
        <f aca="false">IF(CH9=-1,-1, VALUE(MID(CG9,CH9+2, IFERROR(FIND(" ",CG9,CH9),999)-CH9-2)))</f>
        <v>-1</v>
      </c>
      <c r="CJ9" s="0" t="str">
        <f aca="false">IF(AND(ISERROR(FIND("$",CG9)),CH9&lt;0,$S9&gt;0), IF(INDEX($D$2:$D$100,$S9)="num","$"&amp;TRIM(SUBSTITUTE(CG9,",",INDEX($F$2:$F$100,$S9)&amp;","))&amp;INDEX($F$2:$F$100,$S9), IF(INDEX($D$2:$D$100,$S9)="excl","$"&amp;REPLACE(CG9,      IFERROR(FIND(CHAR(1),SUBSTITUTE(CG9,",",CHAR(1),INDEX($F$2:$F$100,$S9)-1)),1),      IFERROR(FIND(CHAR(1),SUBSTITUTE(CG9,",",CHAR(1),INDEX($F$2:$F$100,$S9))),99)-          IFERROR(FIND(CHAR(1),SUBSTITUTE(CG9,",",CHAR(1),INDEX($F$2:$F$100,$S9)-1)),0),""), IF(INDEX($D$2:$D$100,$S9)="repl","$"&amp;REPLACE(CG9,      IFERROR(FIND(CHAR(1),SUBSTITUTE(CG9,",",CHAR(1),INDEX($F$2:$F$100,$S9)-1))+1,1),      IFERROR(FIND(CHAR(1),SUBSTITUTE(CG9,",",CHAR(1),INDEX($F$2:$F$100,$S9))),99)-          IFERROR(FIND(CHAR(1),SUBSTITUTE(CG9,",",CHAR(1),INDEX($F$2:$F$100,$S9)-1)),0)-1,INDEX($G$2:$G$100,$S9)),CG9 ))), CG9)</f>
        <v>$dname2,company2,actcomp2,ntimes2,dosage2,ndays2</v>
      </c>
      <c r="CK9" s="0" t="str">
        <f aca="false">IF(OR(CH9=-1,IFERROR(INDEX(CH$2:CH$100,CI9),999)&gt;=0),CJ9, REPLACE(CJ9,CH9,IFERROR(FIND(" ",CJ9,CH9),999)-CH9,                   SUBSTITUTE(INDEX(CJ$2:CJ$100,CI9),"$","")                  ) )</f>
        <v>$dname2,company2,actcomp2,ntimes2,dosage2,ndays2</v>
      </c>
      <c r="CL9" s="0" t="n">
        <f aca="false">IFERROR(FIND("f_",LOWER(CK9)),-1)</f>
        <v>-1</v>
      </c>
      <c r="CM9" s="0" t="n">
        <f aca="false">IF(CL9=-1,-1, VALUE(MID(CK9,CL9+2, IFERROR(FIND(" ",CK9,CL9),999)-CL9-2)))</f>
        <v>-1</v>
      </c>
      <c r="CN9" s="0" t="str">
        <f aca="false">IF(AND(ISERROR(FIND("$",CK9)),CL9&lt;0,$S9&gt;0), IF(INDEX($D$2:$D$100,$S9)="num","$"&amp;TRIM(SUBSTITUTE(CK9,",",INDEX($F$2:$F$100,$S9)&amp;","))&amp;INDEX($F$2:$F$100,$S9), IF(INDEX($D$2:$D$100,$S9)="excl","$"&amp;REPLACE(CK9,      IFERROR(FIND(CHAR(1),SUBSTITUTE(CK9,",",CHAR(1),INDEX($F$2:$F$100,$S9)-1)),1),      IFERROR(FIND(CHAR(1),SUBSTITUTE(CK9,",",CHAR(1),INDEX($F$2:$F$100,$S9))),99)-          IFERROR(FIND(CHAR(1),SUBSTITUTE(CK9,",",CHAR(1),INDEX($F$2:$F$100,$S9)-1)),0),""), IF(INDEX($D$2:$D$100,$S9)="repl","$"&amp;REPLACE(CK9,      IFERROR(FIND(CHAR(1),SUBSTITUTE(CK9,",",CHAR(1),INDEX($F$2:$F$100,$S9)-1))+1,1),      IFERROR(FIND(CHAR(1),SUBSTITUTE(CK9,",",CHAR(1),INDEX($F$2:$F$100,$S9))),99)-          IFERROR(FIND(CHAR(1),SUBSTITUTE(CK9,",",CHAR(1),INDEX($F$2:$F$100,$S9)-1)),0)-1,INDEX($G$2:$G$100,$S9)),CK9 ))), CK9)</f>
        <v>$dname2,company2,actcomp2,ntimes2,dosage2,ndays2</v>
      </c>
      <c r="CO9" s="0" t="str">
        <f aca="false">IF(OR(CL9=-1,IFERROR(INDEX(CL$2:CL$100,CM9),999)&gt;=0),CN9, REPLACE(CN9,CL9,IFERROR(FIND(" ",CN9,CL9),999)-CL9,                   SUBSTITUTE(INDEX(CN$2:CN$100,CM9),"$","")                  ) )</f>
        <v>$dname2,company2,actcomp2,ntimes2,dosage2,ndays2</v>
      </c>
      <c r="CP9" s="0" t="n">
        <f aca="false">IFERROR(FIND("f_",LOWER(CO9)),-1)</f>
        <v>-1</v>
      </c>
      <c r="CQ9" s="0" t="n">
        <f aca="false">IF(CP9=-1,-1, VALUE(MID(CO9,CP9+2, IFERROR(FIND(" ",CO9,CP9),999)-CP9-2)))</f>
        <v>-1</v>
      </c>
      <c r="CR9" s="0" t="str">
        <f aca="false">IF(AND(ISERROR(FIND("$",CO9)),CP9&lt;0,$S9&gt;0), IF(INDEX($D$2:$D$100,$S9)="num","$"&amp;TRIM(SUBSTITUTE(CO9,",",INDEX($F$2:$F$100,$S9)&amp;","))&amp;INDEX($F$2:$F$100,$S9), IF(INDEX($D$2:$D$100,$S9)="excl","$"&amp;REPLACE(CO9,      IFERROR(FIND(CHAR(1),SUBSTITUTE(CO9,",",CHAR(1),INDEX($F$2:$F$100,$S9)-1)),1),      IFERROR(FIND(CHAR(1),SUBSTITUTE(CO9,",",CHAR(1),INDEX($F$2:$F$100,$S9))),99)-          IFERROR(FIND(CHAR(1),SUBSTITUTE(CO9,",",CHAR(1),INDEX($F$2:$F$100,$S9)-1)),0),""), IF(INDEX($D$2:$D$100,$S9)="repl","$"&amp;REPLACE(CO9,      IFERROR(FIND(CHAR(1),SUBSTITUTE(CO9,",",CHAR(1),INDEX($F$2:$F$100,$S9)-1))+1,1),      IFERROR(FIND(CHAR(1),SUBSTITUTE(CO9,",",CHAR(1),INDEX($F$2:$F$100,$S9))),99)-          IFERROR(FIND(CHAR(1),SUBSTITUTE(CO9,",",CHAR(1),INDEX($F$2:$F$100,$S9)-1)),0)-1,INDEX($G$2:$G$100,$S9)),CO9 ))), CO9)</f>
        <v>$dname2,company2,actcomp2,ntimes2,dosage2,ndays2</v>
      </c>
      <c r="CS9" s="0" t="str">
        <f aca="false">IF(OR(CP9=-1,IFERROR(INDEX(CP$2:CP$100,CQ9),999)&gt;=0),CR9, REPLACE(CR9,CP9,IFERROR(FIND(" ",CR9,CP9),999)-CP9,                   SUBSTITUTE(INDEX(CR$2:CR$100,CQ9),"$","")                  ) )</f>
        <v>$dname2,company2,actcomp2,ntimes2,dosage2,ndays2</v>
      </c>
      <c r="CT9" s="0" t="n">
        <f aca="false">IFERROR(FIND("f_",LOWER(CS9)),-1)</f>
        <v>-1</v>
      </c>
      <c r="CU9" s="0" t="n">
        <f aca="false">IF(CT9=-1,-1, VALUE(MID(CS9,CT9+2, IFERROR(FIND(" ",CS9,CT9),999)-CT9-2)))</f>
        <v>-1</v>
      </c>
      <c r="CV9" s="0" t="str">
        <f aca="false">IF(AND(ISERROR(FIND("$",CS9)),CT9&lt;0,$S9&gt;0), IF(INDEX($D$2:$D$100,$S9)="num","$"&amp;TRIM(SUBSTITUTE(CS9,",",INDEX($F$2:$F$100,$S9)&amp;","))&amp;INDEX($F$2:$F$100,$S9), IF(INDEX($D$2:$D$100,$S9)="excl","$"&amp;REPLACE(CS9,      IFERROR(FIND(CHAR(1),SUBSTITUTE(CS9,",",CHAR(1),INDEX($F$2:$F$100,$S9)-1)),1),      IFERROR(FIND(CHAR(1),SUBSTITUTE(CS9,",",CHAR(1),INDEX($F$2:$F$100,$S9))),99)-          IFERROR(FIND(CHAR(1),SUBSTITUTE(CS9,",",CHAR(1),INDEX($F$2:$F$100,$S9)-1)),0),""), IF(INDEX($D$2:$D$100,$S9)="repl","$"&amp;REPLACE(CS9,      IFERROR(FIND(CHAR(1),SUBSTITUTE(CS9,",",CHAR(1),INDEX($F$2:$F$100,$S9)-1))+1,1),      IFERROR(FIND(CHAR(1),SUBSTITUTE(CS9,",",CHAR(1),INDEX($F$2:$F$100,$S9))),99)-          IFERROR(FIND(CHAR(1),SUBSTITUTE(CS9,",",CHAR(1),INDEX($F$2:$F$100,$S9)-1)),0)-1,INDEX($G$2:$G$100,$S9)),CS9 ))), CS9)</f>
        <v>$dname2,company2,actcomp2,ntimes2,dosage2,ndays2</v>
      </c>
      <c r="CW9" s="0" t="str">
        <f aca="false">IF(OR(CT9=-1,IFERROR(INDEX(CT$2:CT$100,CU9),999)&gt;=0),CV9, REPLACE(CV9,CT9,IFERROR(FIND(" ",CV9,CT9),999)-CT9,                   SUBSTITUTE(INDEX(CV$2:CV$100,CU9),"$","")                  ) )</f>
        <v>$dname2,company2,actcomp2,ntimes2,dosage2,ndays2</v>
      </c>
      <c r="CX9" s="0" t="n">
        <f aca="false">IFERROR(FIND("f_",LOWER(CW9)),-1)</f>
        <v>-1</v>
      </c>
      <c r="CY9" s="0" t="n">
        <f aca="false">IF(CX9=-1,-1, VALUE(MID(CW9,CX9+2, IFERROR(FIND(" ",CW9,CX9),999)-CX9-2)))</f>
        <v>-1</v>
      </c>
      <c r="CZ9" s="0" t="str">
        <f aca="false">IF(AND(ISERROR(FIND("$",CW9)),CX9&lt;0,$S9&gt;0), IF(INDEX($D$2:$D$100,$S9)="num","$"&amp;TRIM(SUBSTITUTE(CW9,",",INDEX($F$2:$F$100,$S9)&amp;","))&amp;INDEX($F$2:$F$100,$S9), IF(INDEX($D$2:$D$100,$S9)="excl","$"&amp;REPLACE(CW9,      IFERROR(FIND(CHAR(1),SUBSTITUTE(CW9,",",CHAR(1),INDEX($F$2:$F$100,$S9)-1)),1),      IFERROR(FIND(CHAR(1),SUBSTITUTE(CW9,",",CHAR(1),INDEX($F$2:$F$100,$S9))),99)-          IFERROR(FIND(CHAR(1),SUBSTITUTE(CW9,",",CHAR(1),INDEX($F$2:$F$100,$S9)-1)),0),""), IF(INDEX($D$2:$D$100,$S9)="repl","$"&amp;REPLACE(CW9,      IFERROR(FIND(CHAR(1),SUBSTITUTE(CW9,",",CHAR(1),INDEX($F$2:$F$100,$S9)-1))+1,1),      IFERROR(FIND(CHAR(1),SUBSTITUTE(CW9,",",CHAR(1),INDEX($F$2:$F$100,$S9))),99)-          IFERROR(FIND(CHAR(1),SUBSTITUTE(CW9,",",CHAR(1),INDEX($F$2:$F$100,$S9)-1)),0)-1,INDEX($G$2:$G$100,$S9)),CW9 ))), CW9)</f>
        <v>$dname2,company2,actcomp2,ntimes2,dosage2,ndays2</v>
      </c>
      <c r="DA9" s="0" t="str">
        <f aca="false">IF(OR(CX9=-1,IFERROR(INDEX(CX$2:CX$100,CY9),999)&gt;=0),CZ9, REPLACE(CZ9,CX9,IFERROR(FIND(" ",CZ9,CX9),999)-CX9,                   SUBSTITUTE(INDEX(CZ$2:CZ$100,CY9),"$","")                  ) )</f>
        <v>$dname2,company2,actcomp2,ntimes2,dosage2,ndays2</v>
      </c>
    </row>
    <row r="10" customFormat="false" ht="13.8" hidden="false" customHeight="false" outlineLevel="0" collapsed="false">
      <c r="A10" s="0" t="s">
        <v>27</v>
      </c>
      <c r="B10" s="0" t="s">
        <v>39</v>
      </c>
      <c r="D10" s="1"/>
      <c r="J10" s="0" t="n">
        <f aca="false">J9+1</f>
        <v>9</v>
      </c>
      <c r="L10" s="0" t="str">
        <f aca="false">DA10</f>
        <v/>
      </c>
      <c r="O10" s="0" t="e">
        <f aca="false">IF(D10="cols", VLOOKUP(E10,$A$5:$B$20,2,0), NA())</f>
        <v>#N/A</v>
      </c>
      <c r="P10" s="0" t="e">
        <f aca="false">IFERROR(O10,VLOOKUP($D10,Relcols!$A:$E,5,0))</f>
        <v>#N/A</v>
      </c>
      <c r="Q10" s="0" t="e">
        <f aca="false">SUBSTITUTE(SUBSTITUTE(SUBSTITUTE(SUBSTITUTE(P10,"parm1",E10),"parm2",F10),"parm3",G10),"parm4",H10)</f>
        <v>#N/A</v>
      </c>
      <c r="R10" s="0" t="str">
        <f aca="false">IFERROR(VLOOKUP(ROW($A9),$J$2:$Q$100,COLUMN(Q9)-COLUMN(J9)+1,0),"")</f>
        <v/>
      </c>
      <c r="S10" s="0" t="n">
        <f aca="false">IFERROR(MATCH(ROW(A9),$J$2:$J$100,0),0)</f>
        <v>9</v>
      </c>
      <c r="U10" s="0" t="str">
        <f aca="false">R10</f>
        <v/>
      </c>
      <c r="V10" s="0" t="n">
        <f aca="false">IFERROR(FIND("f_",LOWER(U10)),-1)</f>
        <v>-1</v>
      </c>
      <c r="W10" s="0" t="n">
        <f aca="false">IF(V10=-1,-1, VALUE(MID(U10,V10+2, IFERROR(FIND(" ",U10,V10),999)-V10-2)))</f>
        <v>-1</v>
      </c>
      <c r="X10" s="0" t="str">
        <f aca="false">IF(AND(ISERROR(FIND("$",U10)),V10&lt;0,$S10&gt;0), IF(INDEX($D$2:$D$100,$S10)="num","$"&amp;TRIM(SUBSTITUTE(U10,",",INDEX($F$2:$F$100,$S10)&amp;","))&amp;INDEX($F$2:$F$100,$S10), IF(INDEX($D$2:$D$100,$S10)="excl","$"&amp;REPLACE(U10,      IFERROR(FIND(CHAR(1),SUBSTITUTE(U10,",",CHAR(1),INDEX($F$2:$F$100,$S10)-1)),1),      IFERROR(FIND(CHAR(1),SUBSTITUTE(U10,",",CHAR(1),INDEX($F$2:$F$100,$S10))),99)-          IFERROR(FIND(CHAR(1),SUBSTITUTE(U10,",",CHAR(1),INDEX($F$2:$F$100,$S10)-1)),0),""), IF(INDEX($D$2:$D$100,$S10)="repl","$"&amp;REPLACE(U10,      IFERROR(FIND(CHAR(1),SUBSTITUTE(U10,",",CHAR(1),INDEX($F$2:$F$100,$S10)-1))+1,1),      IFERROR(FIND(CHAR(1),SUBSTITUTE(U10,",",CHAR(1),INDEX($F$2:$F$100,$S10))),99)-          IFERROR(FIND(CHAR(1),SUBSTITUTE(U10,",",CHAR(1),INDEX($F$2:$F$100,$S10)-1)),0)-1,INDEX($G$2:$G$100,$S10)),U10 ))), U10)</f>
        <v/>
      </c>
      <c r="Y10" s="0" t="str">
        <f aca="false">IF(OR(V10=-1,IFERROR(INDEX(V$2:V$100,W10),999)&gt;=0),X10, REPLACE(X10,V10,IFERROR(FIND(" ",X10,V10),999)-V10,                   SUBSTITUTE(INDEX(X$2:X$100,W10),"$","")                  ) )</f>
        <v/>
      </c>
      <c r="Z10" s="0" t="n">
        <f aca="false">IFERROR(FIND("f_",LOWER(Y10)),-1)</f>
        <v>-1</v>
      </c>
      <c r="AA10" s="0" t="n">
        <f aca="false">IF(Z10=-1,-1, VALUE(MID(Y10,Z10+2, IFERROR(FIND(" ",Y10,Z10),999)-Z10-2)))</f>
        <v>-1</v>
      </c>
      <c r="AB10" s="0" t="str">
        <f aca="false">IF(AND(ISERROR(FIND("$",Y10)),Z10&lt;0,$S10&gt;0), IF(INDEX($D$2:$D$100,$S10)="num","$"&amp;TRIM(SUBSTITUTE(Y10,",",INDEX($F$2:$F$100,$S10)&amp;","))&amp;INDEX($F$2:$F$100,$S10), IF(INDEX($D$2:$D$100,$S10)="excl","$"&amp;REPLACE(Y10,      IFERROR(FIND(CHAR(1),SUBSTITUTE(Y10,",",CHAR(1),INDEX($F$2:$F$100,$S10)-1)),1),      IFERROR(FIND(CHAR(1),SUBSTITUTE(Y10,",",CHAR(1),INDEX($F$2:$F$100,$S10))),99)-          IFERROR(FIND(CHAR(1),SUBSTITUTE(Y10,",",CHAR(1),INDEX($F$2:$F$100,$S10)-1)),0),""), IF(INDEX($D$2:$D$100,$S10)="repl","$"&amp;REPLACE(Y10,      IFERROR(FIND(CHAR(1),SUBSTITUTE(Y10,",",CHAR(1),INDEX($F$2:$F$100,$S10)-1))+1,1),      IFERROR(FIND(CHAR(1),SUBSTITUTE(Y10,",",CHAR(1),INDEX($F$2:$F$100,$S10))),99)-          IFERROR(FIND(CHAR(1),SUBSTITUTE(Y10,",",CHAR(1),INDEX($F$2:$F$100,$S10)-1)),0)-1,INDEX($G$2:$G$100,$S10)),Y10 ))), Y10)</f>
        <v/>
      </c>
      <c r="AC10" s="0" t="str">
        <f aca="false">IF(OR(Z10=-1,IFERROR(INDEX(Z$2:Z$100,AA10),999)&gt;=0),AB10, REPLACE(AB10,Z10,IFERROR(FIND(" ",AB10,Z10),999)-Z10,                   SUBSTITUTE(INDEX(AB$2:AB$100,AA10),"$","")                  ) )</f>
        <v/>
      </c>
      <c r="AD10" s="0" t="n">
        <f aca="false">IFERROR(FIND("f_",LOWER(AC10)),-1)</f>
        <v>-1</v>
      </c>
      <c r="AE10" s="0" t="n">
        <f aca="false">IF(AD10=-1,-1, VALUE(MID(AC10,AD10+2, IFERROR(FIND(" ",AC10,AD10),999)-AD10-2)))</f>
        <v>-1</v>
      </c>
      <c r="AF10" s="0" t="str">
        <f aca="false">IF(AND(ISERROR(FIND("$",AC10)),AD10&lt;0,$S10&gt;0), IF(INDEX($D$2:$D$100,$S10)="num","$"&amp;TRIM(SUBSTITUTE(AC10,",",INDEX($F$2:$F$100,$S10)&amp;","))&amp;INDEX($F$2:$F$100,$S10), IF(INDEX($D$2:$D$100,$S10)="excl","$"&amp;REPLACE(AC10,      IFERROR(FIND(CHAR(1),SUBSTITUTE(AC10,",",CHAR(1),INDEX($F$2:$F$100,$S10)-1)),1),      IFERROR(FIND(CHAR(1),SUBSTITUTE(AC10,",",CHAR(1),INDEX($F$2:$F$100,$S10))),99)-          IFERROR(FIND(CHAR(1),SUBSTITUTE(AC10,",",CHAR(1),INDEX($F$2:$F$100,$S10)-1)),0),""), IF(INDEX($D$2:$D$100,$S10)="repl","$"&amp;REPLACE(AC10,      IFERROR(FIND(CHAR(1),SUBSTITUTE(AC10,",",CHAR(1),INDEX($F$2:$F$100,$S10)-1))+1,1),      IFERROR(FIND(CHAR(1),SUBSTITUTE(AC10,",",CHAR(1),INDEX($F$2:$F$100,$S10))),99)-          IFERROR(FIND(CHAR(1),SUBSTITUTE(AC10,",",CHAR(1),INDEX($F$2:$F$100,$S10)-1)),0)-1,INDEX($G$2:$G$100,$S10)),AC10 ))), AC10)</f>
        <v/>
      </c>
      <c r="AG10" s="0" t="str">
        <f aca="false">IF(OR(AD10=-1,IFERROR(INDEX(AD$2:AD$100,AE10),999)&gt;=0),AF10, REPLACE(AF10,AD10,IFERROR(FIND(" ",AF10,AD10),999)-AD10,                   SUBSTITUTE(INDEX(AF$2:AF$100,AE10),"$","")                  ) )</f>
        <v/>
      </c>
      <c r="AH10" s="0" t="n">
        <f aca="false">IFERROR(FIND("f_",LOWER(AG10)),-1)</f>
        <v>-1</v>
      </c>
      <c r="AI10" s="0" t="n">
        <f aca="false">IF(AH10=-1,-1, VALUE(MID(AG10,AH10+2, IFERROR(FIND(" ",AG10,AH10),999)-AH10-2)))</f>
        <v>-1</v>
      </c>
      <c r="AJ10" s="0" t="str">
        <f aca="false">IF(AND(ISERROR(FIND("$",AG10)),AH10&lt;0,$S10&gt;0), IF(INDEX($D$2:$D$100,$S10)="num","$"&amp;TRIM(SUBSTITUTE(AG10,",",INDEX($F$2:$F$100,$S10)&amp;","))&amp;INDEX($F$2:$F$100,$S10), IF(INDEX($D$2:$D$100,$S10)="excl","$"&amp;REPLACE(AG10,      IFERROR(FIND(CHAR(1),SUBSTITUTE(AG10,",",CHAR(1),INDEX($F$2:$F$100,$S10)-1)),1),      IFERROR(FIND(CHAR(1),SUBSTITUTE(AG10,",",CHAR(1),INDEX($F$2:$F$100,$S10))),99)-          IFERROR(FIND(CHAR(1),SUBSTITUTE(AG10,",",CHAR(1),INDEX($F$2:$F$100,$S10)-1)),0),""), IF(INDEX($D$2:$D$100,$S10)="repl","$"&amp;REPLACE(AG10,      IFERROR(FIND(CHAR(1),SUBSTITUTE(AG10,",",CHAR(1),INDEX($F$2:$F$100,$S10)-1))+1,1),      IFERROR(FIND(CHAR(1),SUBSTITUTE(AG10,",",CHAR(1),INDEX($F$2:$F$100,$S10))),99)-          IFERROR(FIND(CHAR(1),SUBSTITUTE(AG10,",",CHAR(1),INDEX($F$2:$F$100,$S10)-1)),0)-1,INDEX($G$2:$G$100,$S10)),AG10 ))), AG10)</f>
        <v/>
      </c>
      <c r="AK10" s="0" t="str">
        <f aca="false">IF(OR(AH10=-1,IFERROR(INDEX(AH$2:AH$100,AI10),999)&gt;=0),AJ10, REPLACE(AJ10,AH10,IFERROR(FIND(" ",AJ10,AH10),999)-AH10,                   SUBSTITUTE(INDEX(AJ$2:AJ$100,AI10),"$","")                  ) )</f>
        <v/>
      </c>
      <c r="AL10" s="0" t="n">
        <f aca="false">IFERROR(FIND("f_",LOWER(AK10)),-1)</f>
        <v>-1</v>
      </c>
      <c r="AM10" s="0" t="n">
        <f aca="false">IF(AL10=-1,-1, VALUE(MID(AK10,AL10+2, IFERROR(FIND(" ",AK10,AL10),999)-AL10-2)))</f>
        <v>-1</v>
      </c>
      <c r="AN10" s="0" t="str">
        <f aca="false">IF(AND(ISERROR(FIND("$",AK10)),AL10&lt;0,$S10&gt;0), IF(INDEX($D$2:$D$100,$S10)="num","$"&amp;TRIM(SUBSTITUTE(AK10,",",INDEX($F$2:$F$100,$S10)&amp;","))&amp;INDEX($F$2:$F$100,$S10), IF(INDEX($D$2:$D$100,$S10)="excl","$"&amp;REPLACE(AK10,      IFERROR(FIND(CHAR(1),SUBSTITUTE(AK10,",",CHAR(1),INDEX($F$2:$F$100,$S10)-1)),1),      IFERROR(FIND(CHAR(1),SUBSTITUTE(AK10,",",CHAR(1),INDEX($F$2:$F$100,$S10))),99)-          IFERROR(FIND(CHAR(1),SUBSTITUTE(AK10,",",CHAR(1),INDEX($F$2:$F$100,$S10)-1)),0),""), IF(INDEX($D$2:$D$100,$S10)="repl","$"&amp;REPLACE(AK10,      IFERROR(FIND(CHAR(1),SUBSTITUTE(AK10,",",CHAR(1),INDEX($F$2:$F$100,$S10)-1))+1,1),      IFERROR(FIND(CHAR(1),SUBSTITUTE(AK10,",",CHAR(1),INDEX($F$2:$F$100,$S10))),99)-          IFERROR(FIND(CHAR(1),SUBSTITUTE(AK10,",",CHAR(1),INDEX($F$2:$F$100,$S10)-1)),0)-1,INDEX($G$2:$G$100,$S10)),AK10 ))), AK10)</f>
        <v/>
      </c>
      <c r="AO10" s="0" t="str">
        <f aca="false">IF(OR(AL10=-1,IFERROR(INDEX(AL$2:AL$100,AM10),999)&gt;=0),AN10, REPLACE(AN10,AL10,IFERROR(FIND(" ",AN10,AL10),999)-AL10,                   SUBSTITUTE(INDEX(AN$2:AN$100,AM10),"$","")                  ) )</f>
        <v/>
      </c>
      <c r="AP10" s="0" t="n">
        <f aca="false">IFERROR(FIND("f_",LOWER(AO10)),-1)</f>
        <v>-1</v>
      </c>
      <c r="AQ10" s="0" t="n">
        <f aca="false">IF(AP10=-1,-1, VALUE(MID(AO10,AP10+2, IFERROR(FIND(" ",AO10,AP10),999)-AP10-2)))</f>
        <v>-1</v>
      </c>
      <c r="AR10" s="0" t="str">
        <f aca="false">IF(AND(ISERROR(FIND("$",AO10)),AP10&lt;0,$S10&gt;0), IF(INDEX($D$2:$D$100,$S10)="num","$"&amp;TRIM(SUBSTITUTE(AO10,",",INDEX($F$2:$F$100,$S10)&amp;","))&amp;INDEX($F$2:$F$100,$S10), IF(INDEX($D$2:$D$100,$S10)="excl","$"&amp;REPLACE(AO10,      IFERROR(FIND(CHAR(1),SUBSTITUTE(AO10,",",CHAR(1),INDEX($F$2:$F$100,$S10)-1)),1),      IFERROR(FIND(CHAR(1),SUBSTITUTE(AO10,",",CHAR(1),INDEX($F$2:$F$100,$S10))),99)-          IFERROR(FIND(CHAR(1),SUBSTITUTE(AO10,",",CHAR(1),INDEX($F$2:$F$100,$S10)-1)),0),""), IF(INDEX($D$2:$D$100,$S10)="repl","$"&amp;REPLACE(AO10,      IFERROR(FIND(CHAR(1),SUBSTITUTE(AO10,",",CHAR(1),INDEX($F$2:$F$100,$S10)-1))+1,1),      IFERROR(FIND(CHAR(1),SUBSTITUTE(AO10,",",CHAR(1),INDEX($F$2:$F$100,$S10))),99)-          IFERROR(FIND(CHAR(1),SUBSTITUTE(AO10,",",CHAR(1),INDEX($F$2:$F$100,$S10)-1)),0)-1,INDEX($G$2:$G$100,$S10)),AO10 ))), AO10)</f>
        <v/>
      </c>
      <c r="AS10" s="0" t="str">
        <f aca="false">IF(OR(AP10=-1,IFERROR(INDEX(AP$2:AP$100,AQ10),999)&gt;=0),AR10, REPLACE(AR10,AP10,IFERROR(FIND(" ",AR10,AP10),999)-AP10,                   SUBSTITUTE(INDEX(AR$2:AR$100,AQ10),"$","")                  ) )</f>
        <v/>
      </c>
      <c r="AT10" s="0" t="n">
        <f aca="false">IFERROR(FIND("f_",LOWER(AS10)),-1)</f>
        <v>-1</v>
      </c>
      <c r="AU10" s="0" t="n">
        <f aca="false">IF(AT10=-1,-1, VALUE(MID(AS10,AT10+2, IFERROR(FIND(" ",AS10,AT10),999)-AT10-2)))</f>
        <v>-1</v>
      </c>
      <c r="AV10" s="0" t="str">
        <f aca="false">IF(AND(ISERROR(FIND("$",AS10)),AT10&lt;0,$S10&gt;0), IF(INDEX($D$2:$D$100,$S10)="num","$"&amp;TRIM(SUBSTITUTE(AS10,",",INDEX($F$2:$F$100,$S10)&amp;","))&amp;INDEX($F$2:$F$100,$S10), IF(INDEX($D$2:$D$100,$S10)="excl","$"&amp;REPLACE(AS10,      IFERROR(FIND(CHAR(1),SUBSTITUTE(AS10,",",CHAR(1),INDEX($F$2:$F$100,$S10)-1)),1),      IFERROR(FIND(CHAR(1),SUBSTITUTE(AS10,",",CHAR(1),INDEX($F$2:$F$100,$S10))),99)-          IFERROR(FIND(CHAR(1),SUBSTITUTE(AS10,",",CHAR(1),INDEX($F$2:$F$100,$S10)-1)),0),""), IF(INDEX($D$2:$D$100,$S10)="repl","$"&amp;REPLACE(AS10,      IFERROR(FIND(CHAR(1),SUBSTITUTE(AS10,",",CHAR(1),INDEX($F$2:$F$100,$S10)-1))+1,1),      IFERROR(FIND(CHAR(1),SUBSTITUTE(AS10,",",CHAR(1),INDEX($F$2:$F$100,$S10))),99)-          IFERROR(FIND(CHAR(1),SUBSTITUTE(AS10,",",CHAR(1),INDEX($F$2:$F$100,$S10)-1)),0)-1,INDEX($G$2:$G$100,$S10)),AS10 ))), AS10)</f>
        <v/>
      </c>
      <c r="AW10" s="0" t="str">
        <f aca="false">IF(OR(AT10=-1,IFERROR(INDEX(AT$2:AT$100,AU10),999)&gt;=0),AV10, REPLACE(AV10,AT10,IFERROR(FIND(" ",AV10,AT10),999)-AT10,                   SUBSTITUTE(INDEX(AV$2:AV$100,AU10),"$","")                  ) )</f>
        <v/>
      </c>
      <c r="AX10" s="0" t="n">
        <f aca="false">IFERROR(FIND("f_",LOWER(AW10)),-1)</f>
        <v>-1</v>
      </c>
      <c r="AY10" s="0" t="n">
        <f aca="false">IF(AX10=-1,-1, VALUE(MID(AW10,AX10+2, IFERROR(FIND(" ",AW10,AX10),999)-AX10-2)))</f>
        <v>-1</v>
      </c>
      <c r="AZ10" s="0" t="str">
        <f aca="false">IF(AND(ISERROR(FIND("$",AW10)),AX10&lt;0,$S10&gt;0), IF(INDEX($D$2:$D$100,$S10)="num","$"&amp;TRIM(SUBSTITUTE(AW10,",",INDEX($F$2:$F$100,$S10)&amp;","))&amp;INDEX($F$2:$F$100,$S10), IF(INDEX($D$2:$D$100,$S10)="excl","$"&amp;REPLACE(AW10,      IFERROR(FIND(CHAR(1),SUBSTITUTE(AW10,",",CHAR(1),INDEX($F$2:$F$100,$S10)-1)),1),      IFERROR(FIND(CHAR(1),SUBSTITUTE(AW10,",",CHAR(1),INDEX($F$2:$F$100,$S10))),99)-          IFERROR(FIND(CHAR(1),SUBSTITUTE(AW10,",",CHAR(1),INDEX($F$2:$F$100,$S10)-1)),0),""), IF(INDEX($D$2:$D$100,$S10)="repl","$"&amp;REPLACE(AW10,      IFERROR(FIND(CHAR(1),SUBSTITUTE(AW10,",",CHAR(1),INDEX($F$2:$F$100,$S10)-1))+1,1),      IFERROR(FIND(CHAR(1),SUBSTITUTE(AW10,",",CHAR(1),INDEX($F$2:$F$100,$S10))),99)-          IFERROR(FIND(CHAR(1),SUBSTITUTE(AW10,",",CHAR(1),INDEX($F$2:$F$100,$S10)-1)),0)-1,INDEX($G$2:$G$100,$S10)),AW10 ))), AW10)</f>
        <v/>
      </c>
      <c r="BA10" s="0" t="str">
        <f aca="false">IF(OR(AX10=-1,IFERROR(INDEX(AX$2:AX$100,AY10),999)&gt;=0),AZ10, REPLACE(AZ10,AX10,IFERROR(FIND(" ",AZ10,AX10),999)-AX10,                   SUBSTITUTE(INDEX(AZ$2:AZ$100,AY10),"$","")                  ) )</f>
        <v/>
      </c>
      <c r="BB10" s="0" t="n">
        <f aca="false">IFERROR(FIND("f_",LOWER(BA10)),-1)</f>
        <v>-1</v>
      </c>
      <c r="BC10" s="0" t="n">
        <f aca="false">IF(BB10=-1,-1, VALUE(MID(BA10,BB10+2, IFERROR(FIND(" ",BA10,BB10),999)-BB10-2)))</f>
        <v>-1</v>
      </c>
      <c r="BD10" s="0" t="str">
        <f aca="false">IF(AND(ISERROR(FIND("$",BA10)),BB10&lt;0,$S10&gt;0), IF(INDEX($D$2:$D$100,$S10)="num","$"&amp;TRIM(SUBSTITUTE(BA10,",",INDEX($F$2:$F$100,$S10)&amp;","))&amp;INDEX($F$2:$F$100,$S10), IF(INDEX($D$2:$D$100,$S10)="excl","$"&amp;REPLACE(BA10,      IFERROR(FIND(CHAR(1),SUBSTITUTE(BA10,",",CHAR(1),INDEX($F$2:$F$100,$S10)-1)),1),      IFERROR(FIND(CHAR(1),SUBSTITUTE(BA10,",",CHAR(1),INDEX($F$2:$F$100,$S10))),99)-          IFERROR(FIND(CHAR(1),SUBSTITUTE(BA10,",",CHAR(1),INDEX($F$2:$F$100,$S10)-1)),0),""), IF(INDEX($D$2:$D$100,$S10)="repl","$"&amp;REPLACE(BA10,      IFERROR(FIND(CHAR(1),SUBSTITUTE(BA10,",",CHAR(1),INDEX($F$2:$F$100,$S10)-1))+1,1),      IFERROR(FIND(CHAR(1),SUBSTITUTE(BA10,",",CHAR(1),INDEX($F$2:$F$100,$S10))),99)-          IFERROR(FIND(CHAR(1),SUBSTITUTE(BA10,",",CHAR(1),INDEX($F$2:$F$100,$S10)-1)),0)-1,INDEX($G$2:$G$100,$S10)),BA10 ))), BA10)</f>
        <v/>
      </c>
      <c r="BE10" s="0" t="str">
        <f aca="false">IF(OR(BB10=-1,IFERROR(INDEX(BB$2:BB$100,BC10),999)&gt;=0),BD10, REPLACE(BD10,BB10,IFERROR(FIND(" ",BD10,BB10),999)-BB10,                   SUBSTITUTE(INDEX(BD$2:BD$100,BC10),"$","")                  ) )</f>
        <v/>
      </c>
      <c r="BF10" s="0" t="n">
        <f aca="false">IFERROR(FIND("f_",LOWER(BE10)),-1)</f>
        <v>-1</v>
      </c>
      <c r="BG10" s="0" t="n">
        <f aca="false">IF(BF10=-1,-1, VALUE(MID(BE10,BF10+2, IFERROR(FIND(" ",BE10,BF10),999)-BF10-2)))</f>
        <v>-1</v>
      </c>
      <c r="BH10" s="0" t="str">
        <f aca="false">IF(AND(ISERROR(FIND("$",BE10)),BF10&lt;0,$S10&gt;0), IF(INDEX($D$2:$D$100,$S10)="num","$"&amp;TRIM(SUBSTITUTE(BE10,",",INDEX($F$2:$F$100,$S10)&amp;","))&amp;INDEX($F$2:$F$100,$S10), IF(INDEX($D$2:$D$100,$S10)="excl","$"&amp;REPLACE(BE10,      IFERROR(FIND(CHAR(1),SUBSTITUTE(BE10,",",CHAR(1),INDEX($F$2:$F$100,$S10)-1)),1),      IFERROR(FIND(CHAR(1),SUBSTITUTE(BE10,",",CHAR(1),INDEX($F$2:$F$100,$S10))),99)-          IFERROR(FIND(CHAR(1),SUBSTITUTE(BE10,",",CHAR(1),INDEX($F$2:$F$100,$S10)-1)),0),""), IF(INDEX($D$2:$D$100,$S10)="repl","$"&amp;REPLACE(BE10,      IFERROR(FIND(CHAR(1),SUBSTITUTE(BE10,",",CHAR(1),INDEX($F$2:$F$100,$S10)-1))+1,1),      IFERROR(FIND(CHAR(1),SUBSTITUTE(BE10,",",CHAR(1),INDEX($F$2:$F$100,$S10))),99)-          IFERROR(FIND(CHAR(1),SUBSTITUTE(BE10,",",CHAR(1),INDEX($F$2:$F$100,$S10)-1)),0)-1,INDEX($G$2:$G$100,$S10)),BE10 ))), BE10)</f>
        <v/>
      </c>
      <c r="BI10" s="0" t="str">
        <f aca="false">IF(OR(BF10=-1,IFERROR(INDEX(BF$2:BF$100,BG10),999)&gt;=0),BH10, REPLACE(BH10,BF10,IFERROR(FIND(" ",BH10,BF10),999)-BF10,                   SUBSTITUTE(INDEX(BH$2:BH$100,BG10),"$","")                  ) )</f>
        <v/>
      </c>
      <c r="BJ10" s="0" t="n">
        <f aca="false">IFERROR(FIND("f_",LOWER(BI10)),-1)</f>
        <v>-1</v>
      </c>
      <c r="BK10" s="0" t="n">
        <f aca="false">IF(BJ10=-1,-1, VALUE(MID(BI10,BJ10+2, IFERROR(FIND(" ",BI10,BJ10),999)-BJ10-2)))</f>
        <v>-1</v>
      </c>
      <c r="BL10" s="0" t="str">
        <f aca="false">IF(AND(ISERROR(FIND("$",BI10)),BJ10&lt;0,$S10&gt;0), IF(INDEX($D$2:$D$100,$S10)="num","$"&amp;TRIM(SUBSTITUTE(BI10,",",INDEX($F$2:$F$100,$S10)&amp;","))&amp;INDEX($F$2:$F$100,$S10), IF(INDEX($D$2:$D$100,$S10)="excl","$"&amp;REPLACE(BI10,      IFERROR(FIND(CHAR(1),SUBSTITUTE(BI10,",",CHAR(1),INDEX($F$2:$F$100,$S10)-1)),1),      IFERROR(FIND(CHAR(1),SUBSTITUTE(BI10,",",CHAR(1),INDEX($F$2:$F$100,$S10))),99)-          IFERROR(FIND(CHAR(1),SUBSTITUTE(BI10,",",CHAR(1),INDEX($F$2:$F$100,$S10)-1)),0),""), IF(INDEX($D$2:$D$100,$S10)="repl","$"&amp;REPLACE(BI10,      IFERROR(FIND(CHAR(1),SUBSTITUTE(BI10,",",CHAR(1),INDEX($F$2:$F$100,$S10)-1))+1,1),      IFERROR(FIND(CHAR(1),SUBSTITUTE(BI10,",",CHAR(1),INDEX($F$2:$F$100,$S10))),99)-          IFERROR(FIND(CHAR(1),SUBSTITUTE(BI10,",",CHAR(1),INDEX($F$2:$F$100,$S10)-1)),0)-1,INDEX($G$2:$G$100,$S10)),BI10 ))), BI10)</f>
        <v/>
      </c>
      <c r="BM10" s="0" t="str">
        <f aca="false">IF(OR(BJ10=-1,IFERROR(INDEX(BJ$2:BJ$100,BK10),999)&gt;=0),BL10, REPLACE(BL10,BJ10,IFERROR(FIND(" ",BL10,BJ10),999)-BJ10,                   SUBSTITUTE(INDEX(BL$2:BL$100,BK10),"$","")                  ) )</f>
        <v/>
      </c>
      <c r="BN10" s="0" t="n">
        <f aca="false">IFERROR(FIND("f_",LOWER(BM10)),-1)</f>
        <v>-1</v>
      </c>
      <c r="BO10" s="0" t="n">
        <f aca="false">IF(BN10=-1,-1, VALUE(MID(BM10,BN10+2, IFERROR(FIND(" ",BM10,BN10),999)-BN10-2)))</f>
        <v>-1</v>
      </c>
      <c r="BP10" s="0" t="str">
        <f aca="false">IF(AND(ISERROR(FIND("$",BM10)),BN10&lt;0,$S10&gt;0), IF(INDEX($D$2:$D$100,$S10)="num","$"&amp;TRIM(SUBSTITUTE(BM10,",",INDEX($F$2:$F$100,$S10)&amp;","))&amp;INDEX($F$2:$F$100,$S10), IF(INDEX($D$2:$D$100,$S10)="excl","$"&amp;REPLACE(BM10,      IFERROR(FIND(CHAR(1),SUBSTITUTE(BM10,",",CHAR(1),INDEX($F$2:$F$100,$S10)-1)),1),      IFERROR(FIND(CHAR(1),SUBSTITUTE(BM10,",",CHAR(1),INDEX($F$2:$F$100,$S10))),99)-          IFERROR(FIND(CHAR(1),SUBSTITUTE(BM10,",",CHAR(1),INDEX($F$2:$F$100,$S10)-1)),0),""), IF(INDEX($D$2:$D$100,$S10)="repl","$"&amp;REPLACE(BM10,      IFERROR(FIND(CHAR(1),SUBSTITUTE(BM10,",",CHAR(1),INDEX($F$2:$F$100,$S10)-1))+1,1),      IFERROR(FIND(CHAR(1),SUBSTITUTE(BM10,",",CHAR(1),INDEX($F$2:$F$100,$S10))),99)-          IFERROR(FIND(CHAR(1),SUBSTITUTE(BM10,",",CHAR(1),INDEX($F$2:$F$100,$S10)-1)),0)-1,INDEX($G$2:$G$100,$S10)),BM10 ))), BM10)</f>
        <v/>
      </c>
      <c r="BQ10" s="0" t="str">
        <f aca="false">IF(OR(BN10=-1,IFERROR(INDEX(BN$2:BN$100,BO10),999)&gt;=0),BP10, REPLACE(BP10,BN10,IFERROR(FIND(" ",BP10,BN10),999)-BN10,                   SUBSTITUTE(INDEX(BP$2:BP$100,BO10),"$","")                  ) )</f>
        <v/>
      </c>
      <c r="BR10" s="0" t="n">
        <f aca="false">IFERROR(FIND("f_",LOWER(BQ10)),-1)</f>
        <v>-1</v>
      </c>
      <c r="BS10" s="0" t="n">
        <f aca="false">IF(BR10=-1,-1, VALUE(MID(BQ10,BR10+2, IFERROR(FIND(" ",BQ10,BR10),999)-BR10-2)))</f>
        <v>-1</v>
      </c>
      <c r="BT10" s="0" t="str">
        <f aca="false">IF(AND(ISERROR(FIND("$",BQ10)),BR10&lt;0,$S10&gt;0), IF(INDEX($D$2:$D$100,$S10)="num","$"&amp;TRIM(SUBSTITUTE(BQ10,",",INDEX($F$2:$F$100,$S10)&amp;","))&amp;INDEX($F$2:$F$100,$S10), IF(INDEX($D$2:$D$100,$S10)="excl","$"&amp;REPLACE(BQ10,      IFERROR(FIND(CHAR(1),SUBSTITUTE(BQ10,",",CHAR(1),INDEX($F$2:$F$100,$S10)-1)),1),      IFERROR(FIND(CHAR(1),SUBSTITUTE(BQ10,",",CHAR(1),INDEX($F$2:$F$100,$S10))),99)-          IFERROR(FIND(CHAR(1),SUBSTITUTE(BQ10,",",CHAR(1),INDEX($F$2:$F$100,$S10)-1)),0),""), IF(INDEX($D$2:$D$100,$S10)="repl","$"&amp;REPLACE(BQ10,      IFERROR(FIND(CHAR(1),SUBSTITUTE(BQ10,",",CHAR(1),INDEX($F$2:$F$100,$S10)-1))+1,1),      IFERROR(FIND(CHAR(1),SUBSTITUTE(BQ10,",",CHAR(1),INDEX($F$2:$F$100,$S10))),99)-          IFERROR(FIND(CHAR(1),SUBSTITUTE(BQ10,",",CHAR(1),INDEX($F$2:$F$100,$S10)-1)),0)-1,INDEX($G$2:$G$100,$S10)),BQ10 ))), BQ10)</f>
        <v/>
      </c>
      <c r="BU10" s="0" t="str">
        <f aca="false">IF(OR(BR10=-1,IFERROR(INDEX(BR$2:BR$100,BS10),999)&gt;=0),BT10, REPLACE(BT10,BR10,IFERROR(FIND(" ",BT10,BR10),999)-BR10,                   SUBSTITUTE(INDEX(BT$2:BT$100,BS10),"$","")                  ) )</f>
        <v/>
      </c>
      <c r="BV10" s="0" t="n">
        <f aca="false">IFERROR(FIND("f_",LOWER(BU10)),-1)</f>
        <v>-1</v>
      </c>
      <c r="BW10" s="0" t="n">
        <f aca="false">IF(BV10=-1,-1, VALUE(MID(BU10,BV10+2, IFERROR(FIND(" ",BU10,BV10),999)-BV10-2)))</f>
        <v>-1</v>
      </c>
      <c r="BX10" s="0" t="str">
        <f aca="false">IF(AND(ISERROR(FIND("$",BU10)),BV10&lt;0,$S10&gt;0), IF(INDEX($D$2:$D$100,$S10)="num","$"&amp;TRIM(SUBSTITUTE(BU10,",",INDEX($F$2:$F$100,$S10)&amp;","))&amp;INDEX($F$2:$F$100,$S10), IF(INDEX($D$2:$D$100,$S10)="excl","$"&amp;REPLACE(BU10,      IFERROR(FIND(CHAR(1),SUBSTITUTE(BU10,",",CHAR(1),INDEX($F$2:$F$100,$S10)-1)),1),      IFERROR(FIND(CHAR(1),SUBSTITUTE(BU10,",",CHAR(1),INDEX($F$2:$F$100,$S10))),99)-          IFERROR(FIND(CHAR(1),SUBSTITUTE(BU10,",",CHAR(1),INDEX($F$2:$F$100,$S10)-1)),0),""), IF(INDEX($D$2:$D$100,$S10)="repl","$"&amp;REPLACE(BU10,      IFERROR(FIND(CHAR(1),SUBSTITUTE(BU10,",",CHAR(1),INDEX($F$2:$F$100,$S10)-1))+1,1),      IFERROR(FIND(CHAR(1),SUBSTITUTE(BU10,",",CHAR(1),INDEX($F$2:$F$100,$S10))),99)-          IFERROR(FIND(CHAR(1),SUBSTITUTE(BU10,",",CHAR(1),INDEX($F$2:$F$100,$S10)-1)),0)-1,INDEX($G$2:$G$100,$S10)),BU10 ))), BU10)</f>
        <v/>
      </c>
      <c r="BY10" s="0" t="str">
        <f aca="false">IF(OR(BV10=-1,IFERROR(INDEX(BV$2:BV$100,BW10),999)&gt;=0),BX10, REPLACE(BX10,BV10,IFERROR(FIND(" ",BX10,BV10),999)-BV10,                   SUBSTITUTE(INDEX(BX$2:BX$100,BW10),"$","")                  ) )</f>
        <v/>
      </c>
      <c r="BZ10" s="0" t="n">
        <f aca="false">IFERROR(FIND("f_",LOWER(BY10)),-1)</f>
        <v>-1</v>
      </c>
      <c r="CA10" s="0" t="n">
        <f aca="false">IF(BZ10=-1,-1, VALUE(MID(BY10,BZ10+2, IFERROR(FIND(" ",BY10,BZ10),999)-BZ10-2)))</f>
        <v>-1</v>
      </c>
      <c r="CB10" s="0" t="str">
        <f aca="false">IF(AND(ISERROR(FIND("$",BY10)),BZ10&lt;0,$S10&gt;0), IF(INDEX($D$2:$D$100,$S10)="num","$"&amp;TRIM(SUBSTITUTE(BY10,",",INDEX($F$2:$F$100,$S10)&amp;","))&amp;INDEX($F$2:$F$100,$S10), IF(INDEX($D$2:$D$100,$S10)="excl","$"&amp;REPLACE(BY10,      IFERROR(FIND(CHAR(1),SUBSTITUTE(BY10,",",CHAR(1),INDEX($F$2:$F$100,$S10)-1)),1),      IFERROR(FIND(CHAR(1),SUBSTITUTE(BY10,",",CHAR(1),INDEX($F$2:$F$100,$S10))),99)-          IFERROR(FIND(CHAR(1),SUBSTITUTE(BY10,",",CHAR(1),INDEX($F$2:$F$100,$S10)-1)),0),""), IF(INDEX($D$2:$D$100,$S10)="repl","$"&amp;REPLACE(BY10,      IFERROR(FIND(CHAR(1),SUBSTITUTE(BY10,",",CHAR(1),INDEX($F$2:$F$100,$S10)-1))+1,1),      IFERROR(FIND(CHAR(1),SUBSTITUTE(BY10,",",CHAR(1),INDEX($F$2:$F$100,$S10))),99)-          IFERROR(FIND(CHAR(1),SUBSTITUTE(BY10,",",CHAR(1),INDEX($F$2:$F$100,$S10)-1)),0)-1,INDEX($G$2:$G$100,$S10)),BY10 ))), BY10)</f>
        <v/>
      </c>
      <c r="CC10" s="0" t="str">
        <f aca="false">IF(OR(BZ10=-1,IFERROR(INDEX(BZ$2:BZ$100,CA10),999)&gt;=0),CB10, REPLACE(CB10,BZ10,IFERROR(FIND(" ",CB10,BZ10),999)-BZ10,                   SUBSTITUTE(INDEX(CB$2:CB$100,CA10),"$","")                  ) )</f>
        <v/>
      </c>
      <c r="CD10" s="0" t="n">
        <f aca="false">IFERROR(FIND("f_",LOWER(CC10)),-1)</f>
        <v>-1</v>
      </c>
      <c r="CE10" s="0" t="n">
        <f aca="false">IF(CD10=-1,-1, VALUE(MID(CC10,CD10+2, IFERROR(FIND(" ",CC10,CD10),999)-CD10-2)))</f>
        <v>-1</v>
      </c>
      <c r="CF10" s="0" t="str">
        <f aca="false">IF(AND(ISERROR(FIND("$",CC10)),CD10&lt;0,$S10&gt;0), IF(INDEX($D$2:$D$100,$S10)="num","$"&amp;TRIM(SUBSTITUTE(CC10,",",INDEX($F$2:$F$100,$S10)&amp;","))&amp;INDEX($F$2:$F$100,$S10), IF(INDEX($D$2:$D$100,$S10)="excl","$"&amp;REPLACE(CC10,      IFERROR(FIND(CHAR(1),SUBSTITUTE(CC10,",",CHAR(1),INDEX($F$2:$F$100,$S10)-1)),1),      IFERROR(FIND(CHAR(1),SUBSTITUTE(CC10,",",CHAR(1),INDEX($F$2:$F$100,$S10))),99)-          IFERROR(FIND(CHAR(1),SUBSTITUTE(CC10,",",CHAR(1),INDEX($F$2:$F$100,$S10)-1)),0),""), IF(INDEX($D$2:$D$100,$S10)="repl","$"&amp;REPLACE(CC10,      IFERROR(FIND(CHAR(1),SUBSTITUTE(CC10,",",CHAR(1),INDEX($F$2:$F$100,$S10)-1))+1,1),      IFERROR(FIND(CHAR(1),SUBSTITUTE(CC10,",",CHAR(1),INDEX($F$2:$F$100,$S10))),99)-          IFERROR(FIND(CHAR(1),SUBSTITUTE(CC10,",",CHAR(1),INDEX($F$2:$F$100,$S10)-1)),0)-1,INDEX($G$2:$G$100,$S10)),CC10 ))), CC10)</f>
        <v/>
      </c>
      <c r="CG10" s="0" t="str">
        <f aca="false">IF(OR(CD10=-1,IFERROR(INDEX(CD$2:CD$100,CE10),999)&gt;=0),CF10, REPLACE(CF10,CD10,IFERROR(FIND(" ",CF10,CD10),999)-CD10,                   SUBSTITUTE(INDEX(CF$2:CF$100,CE10),"$","")                  ) )</f>
        <v/>
      </c>
      <c r="CH10" s="0" t="n">
        <f aca="false">IFERROR(FIND("f_",LOWER(CG10)),-1)</f>
        <v>-1</v>
      </c>
      <c r="CI10" s="0" t="n">
        <f aca="false">IF(CH10=-1,-1, VALUE(MID(CG10,CH10+2, IFERROR(FIND(" ",CG10,CH10),999)-CH10-2)))</f>
        <v>-1</v>
      </c>
      <c r="CJ10" s="0" t="str">
        <f aca="false">IF(AND(ISERROR(FIND("$",CG10)),CH10&lt;0,$S10&gt;0), IF(INDEX($D$2:$D$100,$S10)="num","$"&amp;TRIM(SUBSTITUTE(CG10,",",INDEX($F$2:$F$100,$S10)&amp;","))&amp;INDEX($F$2:$F$100,$S10), IF(INDEX($D$2:$D$100,$S10)="excl","$"&amp;REPLACE(CG10,      IFERROR(FIND(CHAR(1),SUBSTITUTE(CG10,",",CHAR(1),INDEX($F$2:$F$100,$S10)-1)),1),      IFERROR(FIND(CHAR(1),SUBSTITUTE(CG10,",",CHAR(1),INDEX($F$2:$F$100,$S10))),99)-          IFERROR(FIND(CHAR(1),SUBSTITUTE(CG10,",",CHAR(1),INDEX($F$2:$F$100,$S10)-1)),0),""), IF(INDEX($D$2:$D$100,$S10)="repl","$"&amp;REPLACE(CG10,      IFERROR(FIND(CHAR(1),SUBSTITUTE(CG10,",",CHAR(1),INDEX($F$2:$F$100,$S10)-1))+1,1),      IFERROR(FIND(CHAR(1),SUBSTITUTE(CG10,",",CHAR(1),INDEX($F$2:$F$100,$S10))),99)-          IFERROR(FIND(CHAR(1),SUBSTITUTE(CG10,",",CHAR(1),INDEX($F$2:$F$100,$S10)-1)),0)-1,INDEX($G$2:$G$100,$S10)),CG10 ))), CG10)</f>
        <v/>
      </c>
      <c r="CK10" s="0" t="str">
        <f aca="false">IF(OR(CH10=-1,IFERROR(INDEX(CH$2:CH$100,CI10),999)&gt;=0),CJ10, REPLACE(CJ10,CH10,IFERROR(FIND(" ",CJ10,CH10),999)-CH10,                   SUBSTITUTE(INDEX(CJ$2:CJ$100,CI10),"$","")                  ) )</f>
        <v/>
      </c>
      <c r="CL10" s="0" t="n">
        <f aca="false">IFERROR(FIND("f_",LOWER(CK10)),-1)</f>
        <v>-1</v>
      </c>
      <c r="CM10" s="0" t="n">
        <f aca="false">IF(CL10=-1,-1, VALUE(MID(CK10,CL10+2, IFERROR(FIND(" ",CK10,CL10),999)-CL10-2)))</f>
        <v>-1</v>
      </c>
      <c r="CN10" s="0" t="str">
        <f aca="false">IF(AND(ISERROR(FIND("$",CK10)),CL10&lt;0,$S10&gt;0), IF(INDEX($D$2:$D$100,$S10)="num","$"&amp;TRIM(SUBSTITUTE(CK10,",",INDEX($F$2:$F$100,$S10)&amp;","))&amp;INDEX($F$2:$F$100,$S10), IF(INDEX($D$2:$D$100,$S10)="excl","$"&amp;REPLACE(CK10,      IFERROR(FIND(CHAR(1),SUBSTITUTE(CK10,",",CHAR(1),INDEX($F$2:$F$100,$S10)-1)),1),      IFERROR(FIND(CHAR(1),SUBSTITUTE(CK10,",",CHAR(1),INDEX($F$2:$F$100,$S10))),99)-          IFERROR(FIND(CHAR(1),SUBSTITUTE(CK10,",",CHAR(1),INDEX($F$2:$F$100,$S10)-1)),0),""), IF(INDEX($D$2:$D$100,$S10)="repl","$"&amp;REPLACE(CK10,      IFERROR(FIND(CHAR(1),SUBSTITUTE(CK10,",",CHAR(1),INDEX($F$2:$F$100,$S10)-1))+1,1),      IFERROR(FIND(CHAR(1),SUBSTITUTE(CK10,",",CHAR(1),INDEX($F$2:$F$100,$S10))),99)-          IFERROR(FIND(CHAR(1),SUBSTITUTE(CK10,",",CHAR(1),INDEX($F$2:$F$100,$S10)-1)),0)-1,INDEX($G$2:$G$100,$S10)),CK10 ))), CK10)</f>
        <v/>
      </c>
      <c r="CO10" s="0" t="str">
        <f aca="false">IF(OR(CL10=-1,IFERROR(INDEX(CL$2:CL$100,CM10),999)&gt;=0),CN10, REPLACE(CN10,CL10,IFERROR(FIND(" ",CN10,CL10),999)-CL10,                   SUBSTITUTE(INDEX(CN$2:CN$100,CM10),"$","")                  ) )</f>
        <v/>
      </c>
      <c r="CP10" s="0" t="n">
        <f aca="false">IFERROR(FIND("f_",LOWER(CO10)),-1)</f>
        <v>-1</v>
      </c>
      <c r="CQ10" s="0" t="n">
        <f aca="false">IF(CP10=-1,-1, VALUE(MID(CO10,CP10+2, IFERROR(FIND(" ",CO10,CP10),999)-CP10-2)))</f>
        <v>-1</v>
      </c>
      <c r="CR10" s="0" t="str">
        <f aca="false">IF(AND(ISERROR(FIND("$",CO10)),CP10&lt;0,$S10&gt;0), IF(INDEX($D$2:$D$100,$S10)="num","$"&amp;TRIM(SUBSTITUTE(CO10,",",INDEX($F$2:$F$100,$S10)&amp;","))&amp;INDEX($F$2:$F$100,$S10), IF(INDEX($D$2:$D$100,$S10)="excl","$"&amp;REPLACE(CO10,      IFERROR(FIND(CHAR(1),SUBSTITUTE(CO10,",",CHAR(1),INDEX($F$2:$F$100,$S10)-1)),1),      IFERROR(FIND(CHAR(1),SUBSTITUTE(CO10,",",CHAR(1),INDEX($F$2:$F$100,$S10))),99)-          IFERROR(FIND(CHAR(1),SUBSTITUTE(CO10,",",CHAR(1),INDEX($F$2:$F$100,$S10)-1)),0),""), IF(INDEX($D$2:$D$100,$S10)="repl","$"&amp;REPLACE(CO10,      IFERROR(FIND(CHAR(1),SUBSTITUTE(CO10,",",CHAR(1),INDEX($F$2:$F$100,$S10)-1))+1,1),      IFERROR(FIND(CHAR(1),SUBSTITUTE(CO10,",",CHAR(1),INDEX($F$2:$F$100,$S10))),99)-          IFERROR(FIND(CHAR(1),SUBSTITUTE(CO10,",",CHAR(1),INDEX($F$2:$F$100,$S10)-1)),0)-1,INDEX($G$2:$G$100,$S10)),CO10 ))), CO10)</f>
        <v/>
      </c>
      <c r="CS10" s="0" t="str">
        <f aca="false">IF(OR(CP10=-1,IFERROR(INDEX(CP$2:CP$100,CQ10),999)&gt;=0),CR10, REPLACE(CR10,CP10,IFERROR(FIND(" ",CR10,CP10),999)-CP10,                   SUBSTITUTE(INDEX(CR$2:CR$100,CQ10),"$","")                  ) )</f>
        <v/>
      </c>
      <c r="CT10" s="0" t="n">
        <f aca="false">IFERROR(FIND("f_",LOWER(CS10)),-1)</f>
        <v>-1</v>
      </c>
      <c r="CU10" s="0" t="n">
        <f aca="false">IF(CT10=-1,-1, VALUE(MID(CS10,CT10+2, IFERROR(FIND(" ",CS10,CT10),999)-CT10-2)))</f>
        <v>-1</v>
      </c>
      <c r="CV10" s="0" t="str">
        <f aca="false">IF(AND(ISERROR(FIND("$",CS10)),CT10&lt;0,$S10&gt;0), IF(INDEX($D$2:$D$100,$S10)="num","$"&amp;TRIM(SUBSTITUTE(CS10,",",INDEX($F$2:$F$100,$S10)&amp;","))&amp;INDEX($F$2:$F$100,$S10), IF(INDEX($D$2:$D$100,$S10)="excl","$"&amp;REPLACE(CS10,      IFERROR(FIND(CHAR(1),SUBSTITUTE(CS10,",",CHAR(1),INDEX($F$2:$F$100,$S10)-1)),1),      IFERROR(FIND(CHAR(1),SUBSTITUTE(CS10,",",CHAR(1),INDEX($F$2:$F$100,$S10))),99)-          IFERROR(FIND(CHAR(1),SUBSTITUTE(CS10,",",CHAR(1),INDEX($F$2:$F$100,$S10)-1)),0),""), IF(INDEX($D$2:$D$100,$S10)="repl","$"&amp;REPLACE(CS10,      IFERROR(FIND(CHAR(1),SUBSTITUTE(CS10,",",CHAR(1),INDEX($F$2:$F$100,$S10)-1))+1,1),      IFERROR(FIND(CHAR(1),SUBSTITUTE(CS10,",",CHAR(1),INDEX($F$2:$F$100,$S10))),99)-          IFERROR(FIND(CHAR(1),SUBSTITUTE(CS10,",",CHAR(1),INDEX($F$2:$F$100,$S10)-1)),0)-1,INDEX($G$2:$G$100,$S10)),CS10 ))), CS10)</f>
        <v/>
      </c>
      <c r="CW10" s="0" t="str">
        <f aca="false">IF(OR(CT10=-1,IFERROR(INDEX(CT$2:CT$100,CU10),999)&gt;=0),CV10, REPLACE(CV10,CT10,IFERROR(FIND(" ",CV10,CT10),999)-CT10,                   SUBSTITUTE(INDEX(CV$2:CV$100,CU10),"$","")                  ) )</f>
        <v/>
      </c>
      <c r="CX10" s="0" t="n">
        <f aca="false">IFERROR(FIND("f_",LOWER(CW10)),-1)</f>
        <v>-1</v>
      </c>
      <c r="CY10" s="0" t="n">
        <f aca="false">IF(CX10=-1,-1, VALUE(MID(CW10,CX10+2, IFERROR(FIND(" ",CW10,CX10),999)-CX10-2)))</f>
        <v>-1</v>
      </c>
      <c r="CZ10" s="0" t="str">
        <f aca="false">IF(AND(ISERROR(FIND("$",CW10)),CX10&lt;0,$S10&gt;0), IF(INDEX($D$2:$D$100,$S10)="num","$"&amp;TRIM(SUBSTITUTE(CW10,",",INDEX($F$2:$F$100,$S10)&amp;","))&amp;INDEX($F$2:$F$100,$S10), IF(INDEX($D$2:$D$100,$S10)="excl","$"&amp;REPLACE(CW10,      IFERROR(FIND(CHAR(1),SUBSTITUTE(CW10,",",CHAR(1),INDEX($F$2:$F$100,$S10)-1)),1),      IFERROR(FIND(CHAR(1),SUBSTITUTE(CW10,",",CHAR(1),INDEX($F$2:$F$100,$S10))),99)-          IFERROR(FIND(CHAR(1),SUBSTITUTE(CW10,",",CHAR(1),INDEX($F$2:$F$100,$S10)-1)),0),""), IF(INDEX($D$2:$D$100,$S10)="repl","$"&amp;REPLACE(CW10,      IFERROR(FIND(CHAR(1),SUBSTITUTE(CW10,",",CHAR(1),INDEX($F$2:$F$100,$S10)-1))+1,1),      IFERROR(FIND(CHAR(1),SUBSTITUTE(CW10,",",CHAR(1),INDEX($F$2:$F$100,$S10))),99)-          IFERROR(FIND(CHAR(1),SUBSTITUTE(CW10,",",CHAR(1),INDEX($F$2:$F$100,$S10)-1)),0)-1,INDEX($G$2:$G$100,$S10)),CW10 ))), CW10)</f>
        <v/>
      </c>
      <c r="DA10" s="0" t="str">
        <f aca="false">IF(OR(CX10=-1,IFERROR(INDEX(CX$2:CX$100,CY10),999)&gt;=0),CZ10, REPLACE(CZ10,CX10,IFERROR(FIND(" ",CZ10,CX10),999)-CX10,                   SUBSTITUTE(INDEX(CZ$2:CZ$100,CY10),"$","")                  ) )</f>
        <v/>
      </c>
    </row>
    <row r="11" customFormat="false" ht="13.8" hidden="false" customHeight="false" outlineLevel="0" collapsed="false">
      <c r="D11" s="1" t="s">
        <v>96</v>
      </c>
      <c r="E11" s="0" t="s">
        <v>34</v>
      </c>
      <c r="F11" s="0" t="n">
        <v>4</v>
      </c>
      <c r="G11" s="0" t="s">
        <v>79</v>
      </c>
      <c r="J11" s="0" t="n">
        <f aca="false">J10+1</f>
        <v>10</v>
      </c>
      <c r="L11" s="0" t="str">
        <f aca="false">DA11</f>
        <v>$perno,pid,date,did</v>
      </c>
      <c r="O11" s="0" t="e">
        <f aca="false">IF(D11="cols", VLOOKUP(E11,$A$5:$B$20,2,0), NA())</f>
        <v>#N/A</v>
      </c>
      <c r="P11" s="0" t="str">
        <f aca="false">IFERROR(O11,VLOOKUP($D11,Relcols!$A:$E,5,0))</f>
        <v>parm1</v>
      </c>
      <c r="Q11" s="0" t="str">
        <f aca="false">SUBSTITUTE(SUBSTITUTE(SUBSTITUTE(SUBSTITUTE(P11,"parm1",E11),"parm2",F11),"parm3",G11),"parm4",H11)</f>
        <v>F_2</v>
      </c>
      <c r="R11" s="0" t="str">
        <f aca="false">IFERROR(VLOOKUP(ROW($A10),$J$2:$Q$100,COLUMN(Q10)-COLUMN(J10)+1,0),"")</f>
        <v>F_2</v>
      </c>
      <c r="S11" s="0" t="n">
        <f aca="false">IFERROR(MATCH(ROW(A10),$J$2:$J$100,0),0)</f>
        <v>10</v>
      </c>
      <c r="U11" s="0" t="str">
        <f aca="false">R11</f>
        <v>F_2</v>
      </c>
      <c r="V11" s="0" t="n">
        <f aca="false">IFERROR(FIND("f_",LOWER(U11)),-1)</f>
        <v>1</v>
      </c>
      <c r="W11" s="0" t="n">
        <f aca="false">IF(V11=-1,-1, VALUE(MID(U11,V11+2, IFERROR(FIND(" ",U11,V11),999)-V11-2)))</f>
        <v>2</v>
      </c>
      <c r="X11" s="0" t="str">
        <f aca="false">IF(AND(ISERROR(FIND("$",U11)),V11&lt;0,$S11&gt;0), IF(INDEX($D$2:$D$100,$S11)="num","$"&amp;TRIM(SUBSTITUTE(U11,",",INDEX($F$2:$F$100,$S11)&amp;","))&amp;INDEX($F$2:$F$100,$S11), IF(INDEX($D$2:$D$100,$S11)="excl","$"&amp;REPLACE(U11,      IFERROR(FIND(CHAR(1),SUBSTITUTE(U11,",",CHAR(1),INDEX($F$2:$F$100,$S11)-1)),1),      IFERROR(FIND(CHAR(1),SUBSTITUTE(U11,",",CHAR(1),INDEX($F$2:$F$100,$S11))),99)-          IFERROR(FIND(CHAR(1),SUBSTITUTE(U11,",",CHAR(1),INDEX($F$2:$F$100,$S11)-1)),0),""), IF(INDEX($D$2:$D$100,$S11)="repl","$"&amp;REPLACE(U11,      IFERROR(FIND(CHAR(1),SUBSTITUTE(U11,",",CHAR(1),INDEX($F$2:$F$100,$S11)-1))+1,1),      IFERROR(FIND(CHAR(1),SUBSTITUTE(U11,",",CHAR(1),INDEX($F$2:$F$100,$S11))),99)-          IFERROR(FIND(CHAR(1),SUBSTITUTE(U11,",",CHAR(1),INDEX($F$2:$F$100,$S11)-1)),0)-1,INDEX($G$2:$G$100,$S11)),U11 ))), U11)</f>
        <v>F_2</v>
      </c>
      <c r="Y11" s="0" t="str">
        <f aca="false">IF(OR(V11=-1,IFERROR(INDEX(V$2:V$100,W11),999)&gt;=0),X11, REPLACE(X11,V11,IFERROR(FIND(" ",X11,V11),999)-V11,                   SUBSTITUTE(INDEX(X$2:X$100,W11),"$","")                  ) )</f>
        <v>perno,pid,date,did</v>
      </c>
      <c r="Z11" s="0" t="n">
        <f aca="false">IFERROR(FIND("f_",LOWER(Y11)),-1)</f>
        <v>-1</v>
      </c>
      <c r="AA11" s="0" t="n">
        <f aca="false">IF(Z11=-1,-1, VALUE(MID(Y11,Z11+2, IFERROR(FIND(" ",Y11,Z11),999)-Z11-2)))</f>
        <v>-1</v>
      </c>
      <c r="AB11" s="0" t="str">
        <f aca="false">IF(AND(ISERROR(FIND("$",Y11)),Z11&lt;0,$S11&gt;0), IF(INDEX($D$2:$D$100,$S11)="num","$"&amp;TRIM(SUBSTITUTE(Y11,",",INDEX($F$2:$F$100,$S11)&amp;","))&amp;INDEX($F$2:$F$100,$S11), IF(INDEX($D$2:$D$100,$S11)="excl","$"&amp;REPLACE(Y11,      IFERROR(FIND(CHAR(1),SUBSTITUTE(Y11,",",CHAR(1),INDEX($F$2:$F$100,$S11)-1)),1),      IFERROR(FIND(CHAR(1),SUBSTITUTE(Y11,",",CHAR(1),INDEX($F$2:$F$100,$S11))),99)-          IFERROR(FIND(CHAR(1),SUBSTITUTE(Y11,",",CHAR(1),INDEX($F$2:$F$100,$S11)-1)),0),""), IF(INDEX($D$2:$D$100,$S11)="repl","$"&amp;REPLACE(Y11,      IFERROR(FIND(CHAR(1),SUBSTITUTE(Y11,",",CHAR(1),INDEX($F$2:$F$100,$S11)-1))+1,1),      IFERROR(FIND(CHAR(1),SUBSTITUTE(Y11,",",CHAR(1),INDEX($F$2:$F$100,$S11))),99)-          IFERROR(FIND(CHAR(1),SUBSTITUTE(Y11,",",CHAR(1),INDEX($F$2:$F$100,$S11)-1)),0)-1,INDEX($G$2:$G$100,$S11)),Y11 ))), Y11)</f>
        <v>$perno,pid,date,did</v>
      </c>
      <c r="AC11" s="0" t="str">
        <f aca="false">IF(OR(Z11=-1,IFERROR(INDEX(Z$2:Z$100,AA11),999)&gt;=0),AB11, REPLACE(AB11,Z11,IFERROR(FIND(" ",AB11,Z11),999)-Z11,                   SUBSTITUTE(INDEX(AB$2:AB$100,AA11),"$","")                  ) )</f>
        <v>$perno,pid,date,did</v>
      </c>
      <c r="AD11" s="0" t="n">
        <f aca="false">IFERROR(FIND("f_",LOWER(AC11)),-1)</f>
        <v>-1</v>
      </c>
      <c r="AE11" s="0" t="n">
        <f aca="false">IF(AD11=-1,-1, VALUE(MID(AC11,AD11+2, IFERROR(FIND(" ",AC11,AD11),999)-AD11-2)))</f>
        <v>-1</v>
      </c>
      <c r="AF11" s="0" t="str">
        <f aca="false">IF(AND(ISERROR(FIND("$",AC11)),AD11&lt;0,$S11&gt;0), IF(INDEX($D$2:$D$100,$S11)="num","$"&amp;TRIM(SUBSTITUTE(AC11,",",INDEX($F$2:$F$100,$S11)&amp;","))&amp;INDEX($F$2:$F$100,$S11), IF(INDEX($D$2:$D$100,$S11)="excl","$"&amp;REPLACE(AC11,      IFERROR(FIND(CHAR(1),SUBSTITUTE(AC11,",",CHAR(1),INDEX($F$2:$F$100,$S11)-1)),1),      IFERROR(FIND(CHAR(1),SUBSTITUTE(AC11,",",CHAR(1),INDEX($F$2:$F$100,$S11))),99)-          IFERROR(FIND(CHAR(1),SUBSTITUTE(AC11,",",CHAR(1),INDEX($F$2:$F$100,$S11)-1)),0),""), IF(INDEX($D$2:$D$100,$S11)="repl","$"&amp;REPLACE(AC11,      IFERROR(FIND(CHAR(1),SUBSTITUTE(AC11,",",CHAR(1),INDEX($F$2:$F$100,$S11)-1))+1,1),      IFERROR(FIND(CHAR(1),SUBSTITUTE(AC11,",",CHAR(1),INDEX($F$2:$F$100,$S11))),99)-          IFERROR(FIND(CHAR(1),SUBSTITUTE(AC11,",",CHAR(1),INDEX($F$2:$F$100,$S11)-1)),0)-1,INDEX($G$2:$G$100,$S11)),AC11 ))), AC11)</f>
        <v>$perno,pid,date,did</v>
      </c>
      <c r="AG11" s="0" t="str">
        <f aca="false">IF(OR(AD11=-1,IFERROR(INDEX(AD$2:AD$100,AE11),999)&gt;=0),AF11, REPLACE(AF11,AD11,IFERROR(FIND(" ",AF11,AD11),999)-AD11,                   SUBSTITUTE(INDEX(AF$2:AF$100,AE11),"$","")                  ) )</f>
        <v>$perno,pid,date,did</v>
      </c>
      <c r="AH11" s="0" t="n">
        <f aca="false">IFERROR(FIND("f_",LOWER(AG11)),-1)</f>
        <v>-1</v>
      </c>
      <c r="AI11" s="0" t="n">
        <f aca="false">IF(AH11=-1,-1, VALUE(MID(AG11,AH11+2, IFERROR(FIND(" ",AG11,AH11),999)-AH11-2)))</f>
        <v>-1</v>
      </c>
      <c r="AJ11" s="0" t="str">
        <f aca="false">IF(AND(ISERROR(FIND("$",AG11)),AH11&lt;0,$S11&gt;0), IF(INDEX($D$2:$D$100,$S11)="num","$"&amp;TRIM(SUBSTITUTE(AG11,",",INDEX($F$2:$F$100,$S11)&amp;","))&amp;INDEX($F$2:$F$100,$S11), IF(INDEX($D$2:$D$100,$S11)="excl","$"&amp;REPLACE(AG11,      IFERROR(FIND(CHAR(1),SUBSTITUTE(AG11,",",CHAR(1),INDEX($F$2:$F$100,$S11)-1)),1),      IFERROR(FIND(CHAR(1),SUBSTITUTE(AG11,",",CHAR(1),INDEX($F$2:$F$100,$S11))),99)-          IFERROR(FIND(CHAR(1),SUBSTITUTE(AG11,",",CHAR(1),INDEX($F$2:$F$100,$S11)-1)),0),""), IF(INDEX($D$2:$D$100,$S11)="repl","$"&amp;REPLACE(AG11,      IFERROR(FIND(CHAR(1),SUBSTITUTE(AG11,",",CHAR(1),INDEX($F$2:$F$100,$S11)-1))+1,1),      IFERROR(FIND(CHAR(1),SUBSTITUTE(AG11,",",CHAR(1),INDEX($F$2:$F$100,$S11))),99)-          IFERROR(FIND(CHAR(1),SUBSTITUTE(AG11,",",CHAR(1),INDEX($F$2:$F$100,$S11)-1)),0)-1,INDEX($G$2:$G$100,$S11)),AG11 ))), AG11)</f>
        <v>$perno,pid,date,did</v>
      </c>
      <c r="AK11" s="0" t="str">
        <f aca="false">IF(OR(AH11=-1,IFERROR(INDEX(AH$2:AH$100,AI11),999)&gt;=0),AJ11, REPLACE(AJ11,AH11,IFERROR(FIND(" ",AJ11,AH11),999)-AH11,                   SUBSTITUTE(INDEX(AJ$2:AJ$100,AI11),"$","")                  ) )</f>
        <v>$perno,pid,date,did</v>
      </c>
      <c r="AL11" s="0" t="n">
        <f aca="false">IFERROR(FIND("f_",LOWER(AK11)),-1)</f>
        <v>-1</v>
      </c>
      <c r="AM11" s="0" t="n">
        <f aca="false">IF(AL11=-1,-1, VALUE(MID(AK11,AL11+2, IFERROR(FIND(" ",AK11,AL11),999)-AL11-2)))</f>
        <v>-1</v>
      </c>
      <c r="AN11" s="0" t="str">
        <f aca="false">IF(AND(ISERROR(FIND("$",AK11)),AL11&lt;0,$S11&gt;0), IF(INDEX($D$2:$D$100,$S11)="num","$"&amp;TRIM(SUBSTITUTE(AK11,",",INDEX($F$2:$F$100,$S11)&amp;","))&amp;INDEX($F$2:$F$100,$S11), IF(INDEX($D$2:$D$100,$S11)="excl","$"&amp;REPLACE(AK11,      IFERROR(FIND(CHAR(1),SUBSTITUTE(AK11,",",CHAR(1),INDEX($F$2:$F$100,$S11)-1)),1),      IFERROR(FIND(CHAR(1),SUBSTITUTE(AK11,",",CHAR(1),INDEX($F$2:$F$100,$S11))),99)-          IFERROR(FIND(CHAR(1),SUBSTITUTE(AK11,",",CHAR(1),INDEX($F$2:$F$100,$S11)-1)),0),""), IF(INDEX($D$2:$D$100,$S11)="repl","$"&amp;REPLACE(AK11,      IFERROR(FIND(CHAR(1),SUBSTITUTE(AK11,",",CHAR(1),INDEX($F$2:$F$100,$S11)-1))+1,1),      IFERROR(FIND(CHAR(1),SUBSTITUTE(AK11,",",CHAR(1),INDEX($F$2:$F$100,$S11))),99)-          IFERROR(FIND(CHAR(1),SUBSTITUTE(AK11,",",CHAR(1),INDEX($F$2:$F$100,$S11)-1)),0)-1,INDEX($G$2:$G$100,$S11)),AK11 ))), AK11)</f>
        <v>$perno,pid,date,did</v>
      </c>
      <c r="AO11" s="0" t="str">
        <f aca="false">IF(OR(AL11=-1,IFERROR(INDEX(AL$2:AL$100,AM11),999)&gt;=0),AN11, REPLACE(AN11,AL11,IFERROR(FIND(" ",AN11,AL11),999)-AL11,                   SUBSTITUTE(INDEX(AN$2:AN$100,AM11),"$","")                  ) )</f>
        <v>$perno,pid,date,did</v>
      </c>
      <c r="AP11" s="0" t="n">
        <f aca="false">IFERROR(FIND("f_",LOWER(AO11)),-1)</f>
        <v>-1</v>
      </c>
      <c r="AQ11" s="0" t="n">
        <f aca="false">IF(AP11=-1,-1, VALUE(MID(AO11,AP11+2, IFERROR(FIND(" ",AO11,AP11),999)-AP11-2)))</f>
        <v>-1</v>
      </c>
      <c r="AR11" s="0" t="str">
        <f aca="false">IF(AND(ISERROR(FIND("$",AO11)),AP11&lt;0,$S11&gt;0), IF(INDEX($D$2:$D$100,$S11)="num","$"&amp;TRIM(SUBSTITUTE(AO11,",",INDEX($F$2:$F$100,$S11)&amp;","))&amp;INDEX($F$2:$F$100,$S11), IF(INDEX($D$2:$D$100,$S11)="excl","$"&amp;REPLACE(AO11,      IFERROR(FIND(CHAR(1),SUBSTITUTE(AO11,",",CHAR(1),INDEX($F$2:$F$100,$S11)-1)),1),      IFERROR(FIND(CHAR(1),SUBSTITUTE(AO11,",",CHAR(1),INDEX($F$2:$F$100,$S11))),99)-          IFERROR(FIND(CHAR(1),SUBSTITUTE(AO11,",",CHAR(1),INDEX($F$2:$F$100,$S11)-1)),0),""), IF(INDEX($D$2:$D$100,$S11)="repl","$"&amp;REPLACE(AO11,      IFERROR(FIND(CHAR(1),SUBSTITUTE(AO11,",",CHAR(1),INDEX($F$2:$F$100,$S11)-1))+1,1),      IFERROR(FIND(CHAR(1),SUBSTITUTE(AO11,",",CHAR(1),INDEX($F$2:$F$100,$S11))),99)-          IFERROR(FIND(CHAR(1),SUBSTITUTE(AO11,",",CHAR(1),INDEX($F$2:$F$100,$S11)-1)),0)-1,INDEX($G$2:$G$100,$S11)),AO11 ))), AO11)</f>
        <v>$perno,pid,date,did</v>
      </c>
      <c r="AS11" s="0" t="str">
        <f aca="false">IF(OR(AP11=-1,IFERROR(INDEX(AP$2:AP$100,AQ11),999)&gt;=0),AR11, REPLACE(AR11,AP11,IFERROR(FIND(" ",AR11,AP11),999)-AP11,                   SUBSTITUTE(INDEX(AR$2:AR$100,AQ11),"$","")                  ) )</f>
        <v>$perno,pid,date,did</v>
      </c>
      <c r="AT11" s="0" t="n">
        <f aca="false">IFERROR(FIND("f_",LOWER(AS11)),-1)</f>
        <v>-1</v>
      </c>
      <c r="AU11" s="0" t="n">
        <f aca="false">IF(AT11=-1,-1, VALUE(MID(AS11,AT11+2, IFERROR(FIND(" ",AS11,AT11),999)-AT11-2)))</f>
        <v>-1</v>
      </c>
      <c r="AV11" s="0" t="str">
        <f aca="false">IF(AND(ISERROR(FIND("$",AS11)),AT11&lt;0,$S11&gt;0), IF(INDEX($D$2:$D$100,$S11)="num","$"&amp;TRIM(SUBSTITUTE(AS11,",",INDEX($F$2:$F$100,$S11)&amp;","))&amp;INDEX($F$2:$F$100,$S11), IF(INDEX($D$2:$D$100,$S11)="excl","$"&amp;REPLACE(AS11,      IFERROR(FIND(CHAR(1),SUBSTITUTE(AS11,",",CHAR(1),INDEX($F$2:$F$100,$S11)-1)),1),      IFERROR(FIND(CHAR(1),SUBSTITUTE(AS11,",",CHAR(1),INDEX($F$2:$F$100,$S11))),99)-          IFERROR(FIND(CHAR(1),SUBSTITUTE(AS11,",",CHAR(1),INDEX($F$2:$F$100,$S11)-1)),0),""), IF(INDEX($D$2:$D$100,$S11)="repl","$"&amp;REPLACE(AS11,      IFERROR(FIND(CHAR(1),SUBSTITUTE(AS11,",",CHAR(1),INDEX($F$2:$F$100,$S11)-1))+1,1),      IFERROR(FIND(CHAR(1),SUBSTITUTE(AS11,",",CHAR(1),INDEX($F$2:$F$100,$S11))),99)-          IFERROR(FIND(CHAR(1),SUBSTITUTE(AS11,",",CHAR(1),INDEX($F$2:$F$100,$S11)-1)),0)-1,INDEX($G$2:$G$100,$S11)),AS11 ))), AS11)</f>
        <v>$perno,pid,date,did</v>
      </c>
      <c r="AW11" s="0" t="str">
        <f aca="false">IF(OR(AT11=-1,IFERROR(INDEX(AT$2:AT$100,AU11),999)&gt;=0),AV11, REPLACE(AV11,AT11,IFERROR(FIND(" ",AV11,AT11),999)-AT11,                   SUBSTITUTE(INDEX(AV$2:AV$100,AU11),"$","")                  ) )</f>
        <v>$perno,pid,date,did</v>
      </c>
      <c r="AX11" s="0" t="n">
        <f aca="false">IFERROR(FIND("f_",LOWER(AW11)),-1)</f>
        <v>-1</v>
      </c>
      <c r="AY11" s="0" t="n">
        <f aca="false">IF(AX11=-1,-1, VALUE(MID(AW11,AX11+2, IFERROR(FIND(" ",AW11,AX11),999)-AX11-2)))</f>
        <v>-1</v>
      </c>
      <c r="AZ11" s="0" t="str">
        <f aca="false">IF(AND(ISERROR(FIND("$",AW11)),AX11&lt;0,$S11&gt;0), IF(INDEX($D$2:$D$100,$S11)="num","$"&amp;TRIM(SUBSTITUTE(AW11,",",INDEX($F$2:$F$100,$S11)&amp;","))&amp;INDEX($F$2:$F$100,$S11), IF(INDEX($D$2:$D$100,$S11)="excl","$"&amp;REPLACE(AW11,      IFERROR(FIND(CHAR(1),SUBSTITUTE(AW11,",",CHAR(1),INDEX($F$2:$F$100,$S11)-1)),1),      IFERROR(FIND(CHAR(1),SUBSTITUTE(AW11,",",CHAR(1),INDEX($F$2:$F$100,$S11))),99)-          IFERROR(FIND(CHAR(1),SUBSTITUTE(AW11,",",CHAR(1),INDEX($F$2:$F$100,$S11)-1)),0),""), IF(INDEX($D$2:$D$100,$S11)="repl","$"&amp;REPLACE(AW11,      IFERROR(FIND(CHAR(1),SUBSTITUTE(AW11,",",CHAR(1),INDEX($F$2:$F$100,$S11)-1))+1,1),      IFERROR(FIND(CHAR(1),SUBSTITUTE(AW11,",",CHAR(1),INDEX($F$2:$F$100,$S11))),99)-          IFERROR(FIND(CHAR(1),SUBSTITUTE(AW11,",",CHAR(1),INDEX($F$2:$F$100,$S11)-1)),0)-1,INDEX($G$2:$G$100,$S11)),AW11 ))), AW11)</f>
        <v>$perno,pid,date,did</v>
      </c>
      <c r="BA11" s="0" t="str">
        <f aca="false">IF(OR(AX11=-1,IFERROR(INDEX(AX$2:AX$100,AY11),999)&gt;=0),AZ11, REPLACE(AZ11,AX11,IFERROR(FIND(" ",AZ11,AX11),999)-AX11,                   SUBSTITUTE(INDEX(AZ$2:AZ$100,AY11),"$","")                  ) )</f>
        <v>$perno,pid,date,did</v>
      </c>
      <c r="BB11" s="0" t="n">
        <f aca="false">IFERROR(FIND("f_",LOWER(BA11)),-1)</f>
        <v>-1</v>
      </c>
      <c r="BC11" s="0" t="n">
        <f aca="false">IF(BB11=-1,-1, VALUE(MID(BA11,BB11+2, IFERROR(FIND(" ",BA11,BB11),999)-BB11-2)))</f>
        <v>-1</v>
      </c>
      <c r="BD11" s="0" t="str">
        <f aca="false">IF(AND(ISERROR(FIND("$",BA11)),BB11&lt;0,$S11&gt;0), IF(INDEX($D$2:$D$100,$S11)="num","$"&amp;TRIM(SUBSTITUTE(BA11,",",INDEX($F$2:$F$100,$S11)&amp;","))&amp;INDEX($F$2:$F$100,$S11), IF(INDEX($D$2:$D$100,$S11)="excl","$"&amp;REPLACE(BA11,      IFERROR(FIND(CHAR(1),SUBSTITUTE(BA11,",",CHAR(1),INDEX($F$2:$F$100,$S11)-1)),1),      IFERROR(FIND(CHAR(1),SUBSTITUTE(BA11,",",CHAR(1),INDEX($F$2:$F$100,$S11))),99)-          IFERROR(FIND(CHAR(1),SUBSTITUTE(BA11,",",CHAR(1),INDEX($F$2:$F$100,$S11)-1)),0),""), IF(INDEX($D$2:$D$100,$S11)="repl","$"&amp;REPLACE(BA11,      IFERROR(FIND(CHAR(1),SUBSTITUTE(BA11,",",CHAR(1),INDEX($F$2:$F$100,$S11)-1))+1,1),      IFERROR(FIND(CHAR(1),SUBSTITUTE(BA11,",",CHAR(1),INDEX($F$2:$F$100,$S11))),99)-          IFERROR(FIND(CHAR(1),SUBSTITUTE(BA11,",",CHAR(1),INDEX($F$2:$F$100,$S11)-1)),0)-1,INDEX($G$2:$G$100,$S11)),BA11 ))), BA11)</f>
        <v>$perno,pid,date,did</v>
      </c>
      <c r="BE11" s="0" t="str">
        <f aca="false">IF(OR(BB11=-1,IFERROR(INDEX(BB$2:BB$100,BC11),999)&gt;=0),BD11, REPLACE(BD11,BB11,IFERROR(FIND(" ",BD11,BB11),999)-BB11,                   SUBSTITUTE(INDEX(BD$2:BD$100,BC11),"$","")                  ) )</f>
        <v>$perno,pid,date,did</v>
      </c>
      <c r="BF11" s="0" t="n">
        <f aca="false">IFERROR(FIND("f_",LOWER(BE11)),-1)</f>
        <v>-1</v>
      </c>
      <c r="BG11" s="0" t="n">
        <f aca="false">IF(BF11=-1,-1, VALUE(MID(BE11,BF11+2, IFERROR(FIND(" ",BE11,BF11),999)-BF11-2)))</f>
        <v>-1</v>
      </c>
      <c r="BH11" s="0" t="str">
        <f aca="false">IF(AND(ISERROR(FIND("$",BE11)),BF11&lt;0,$S11&gt;0), IF(INDEX($D$2:$D$100,$S11)="num","$"&amp;TRIM(SUBSTITUTE(BE11,",",INDEX($F$2:$F$100,$S11)&amp;","))&amp;INDEX($F$2:$F$100,$S11), IF(INDEX($D$2:$D$100,$S11)="excl","$"&amp;REPLACE(BE11,      IFERROR(FIND(CHAR(1),SUBSTITUTE(BE11,",",CHAR(1),INDEX($F$2:$F$100,$S11)-1)),1),      IFERROR(FIND(CHAR(1),SUBSTITUTE(BE11,",",CHAR(1),INDEX($F$2:$F$100,$S11))),99)-          IFERROR(FIND(CHAR(1),SUBSTITUTE(BE11,",",CHAR(1),INDEX($F$2:$F$100,$S11)-1)),0),""), IF(INDEX($D$2:$D$100,$S11)="repl","$"&amp;REPLACE(BE11,      IFERROR(FIND(CHAR(1),SUBSTITUTE(BE11,",",CHAR(1),INDEX($F$2:$F$100,$S11)-1))+1,1),      IFERROR(FIND(CHAR(1),SUBSTITUTE(BE11,",",CHAR(1),INDEX($F$2:$F$100,$S11))),99)-          IFERROR(FIND(CHAR(1),SUBSTITUTE(BE11,",",CHAR(1),INDEX($F$2:$F$100,$S11)-1)),0)-1,INDEX($G$2:$G$100,$S11)),BE11 ))), BE11)</f>
        <v>$perno,pid,date,did</v>
      </c>
      <c r="BI11" s="0" t="str">
        <f aca="false">IF(OR(BF11=-1,IFERROR(INDEX(BF$2:BF$100,BG11),999)&gt;=0),BH11, REPLACE(BH11,BF11,IFERROR(FIND(" ",BH11,BF11),999)-BF11,                   SUBSTITUTE(INDEX(BH$2:BH$100,BG11),"$","")                  ) )</f>
        <v>$perno,pid,date,did</v>
      </c>
      <c r="BJ11" s="0" t="n">
        <f aca="false">IFERROR(FIND("f_",LOWER(BI11)),-1)</f>
        <v>-1</v>
      </c>
      <c r="BK11" s="0" t="n">
        <f aca="false">IF(BJ11=-1,-1, VALUE(MID(BI11,BJ11+2, IFERROR(FIND(" ",BI11,BJ11),999)-BJ11-2)))</f>
        <v>-1</v>
      </c>
      <c r="BL11" s="0" t="str">
        <f aca="false">IF(AND(ISERROR(FIND("$",BI11)),BJ11&lt;0,$S11&gt;0), IF(INDEX($D$2:$D$100,$S11)="num","$"&amp;TRIM(SUBSTITUTE(BI11,",",INDEX($F$2:$F$100,$S11)&amp;","))&amp;INDEX($F$2:$F$100,$S11), IF(INDEX($D$2:$D$100,$S11)="excl","$"&amp;REPLACE(BI11,      IFERROR(FIND(CHAR(1),SUBSTITUTE(BI11,",",CHAR(1),INDEX($F$2:$F$100,$S11)-1)),1),      IFERROR(FIND(CHAR(1),SUBSTITUTE(BI11,",",CHAR(1),INDEX($F$2:$F$100,$S11))),99)-          IFERROR(FIND(CHAR(1),SUBSTITUTE(BI11,",",CHAR(1),INDEX($F$2:$F$100,$S11)-1)),0),""), IF(INDEX($D$2:$D$100,$S11)="repl","$"&amp;REPLACE(BI11,      IFERROR(FIND(CHAR(1),SUBSTITUTE(BI11,",",CHAR(1),INDEX($F$2:$F$100,$S11)-1))+1,1),      IFERROR(FIND(CHAR(1),SUBSTITUTE(BI11,",",CHAR(1),INDEX($F$2:$F$100,$S11))),99)-          IFERROR(FIND(CHAR(1),SUBSTITUTE(BI11,",",CHAR(1),INDEX($F$2:$F$100,$S11)-1)),0)-1,INDEX($G$2:$G$100,$S11)),BI11 ))), BI11)</f>
        <v>$perno,pid,date,did</v>
      </c>
      <c r="BM11" s="0" t="str">
        <f aca="false">IF(OR(BJ11=-1,IFERROR(INDEX(BJ$2:BJ$100,BK11),999)&gt;=0),BL11, REPLACE(BL11,BJ11,IFERROR(FIND(" ",BL11,BJ11),999)-BJ11,                   SUBSTITUTE(INDEX(BL$2:BL$100,BK11),"$","")                  ) )</f>
        <v>$perno,pid,date,did</v>
      </c>
      <c r="BN11" s="0" t="n">
        <f aca="false">IFERROR(FIND("f_",LOWER(BM11)),-1)</f>
        <v>-1</v>
      </c>
      <c r="BO11" s="0" t="n">
        <f aca="false">IF(BN11=-1,-1, VALUE(MID(BM11,BN11+2, IFERROR(FIND(" ",BM11,BN11),999)-BN11-2)))</f>
        <v>-1</v>
      </c>
      <c r="BP11" s="0" t="str">
        <f aca="false">IF(AND(ISERROR(FIND("$",BM11)),BN11&lt;0,$S11&gt;0), IF(INDEX($D$2:$D$100,$S11)="num","$"&amp;TRIM(SUBSTITUTE(BM11,",",INDEX($F$2:$F$100,$S11)&amp;","))&amp;INDEX($F$2:$F$100,$S11), IF(INDEX($D$2:$D$100,$S11)="excl","$"&amp;REPLACE(BM11,      IFERROR(FIND(CHAR(1),SUBSTITUTE(BM11,",",CHAR(1),INDEX($F$2:$F$100,$S11)-1)),1),      IFERROR(FIND(CHAR(1),SUBSTITUTE(BM11,",",CHAR(1),INDEX($F$2:$F$100,$S11))),99)-          IFERROR(FIND(CHAR(1),SUBSTITUTE(BM11,",",CHAR(1),INDEX($F$2:$F$100,$S11)-1)),0),""), IF(INDEX($D$2:$D$100,$S11)="repl","$"&amp;REPLACE(BM11,      IFERROR(FIND(CHAR(1),SUBSTITUTE(BM11,",",CHAR(1),INDEX($F$2:$F$100,$S11)-1))+1,1),      IFERROR(FIND(CHAR(1),SUBSTITUTE(BM11,",",CHAR(1),INDEX($F$2:$F$100,$S11))),99)-          IFERROR(FIND(CHAR(1),SUBSTITUTE(BM11,",",CHAR(1),INDEX($F$2:$F$100,$S11)-1)),0)-1,INDEX($G$2:$G$100,$S11)),BM11 ))), BM11)</f>
        <v>$perno,pid,date,did</v>
      </c>
      <c r="BQ11" s="0" t="str">
        <f aca="false">IF(OR(BN11=-1,IFERROR(INDEX(BN$2:BN$100,BO11),999)&gt;=0),BP11, REPLACE(BP11,BN11,IFERROR(FIND(" ",BP11,BN11),999)-BN11,                   SUBSTITUTE(INDEX(BP$2:BP$100,BO11),"$","")                  ) )</f>
        <v>$perno,pid,date,did</v>
      </c>
      <c r="BR11" s="0" t="n">
        <f aca="false">IFERROR(FIND("f_",LOWER(BQ11)),-1)</f>
        <v>-1</v>
      </c>
      <c r="BS11" s="0" t="n">
        <f aca="false">IF(BR11=-1,-1, VALUE(MID(BQ11,BR11+2, IFERROR(FIND(" ",BQ11,BR11),999)-BR11-2)))</f>
        <v>-1</v>
      </c>
      <c r="BT11" s="0" t="str">
        <f aca="false">IF(AND(ISERROR(FIND("$",BQ11)),BR11&lt;0,$S11&gt;0), IF(INDEX($D$2:$D$100,$S11)="num","$"&amp;TRIM(SUBSTITUTE(BQ11,",",INDEX($F$2:$F$100,$S11)&amp;","))&amp;INDEX($F$2:$F$100,$S11), IF(INDEX($D$2:$D$100,$S11)="excl","$"&amp;REPLACE(BQ11,      IFERROR(FIND(CHAR(1),SUBSTITUTE(BQ11,",",CHAR(1),INDEX($F$2:$F$100,$S11)-1)),1),      IFERROR(FIND(CHAR(1),SUBSTITUTE(BQ11,",",CHAR(1),INDEX($F$2:$F$100,$S11))),99)-          IFERROR(FIND(CHAR(1),SUBSTITUTE(BQ11,",",CHAR(1),INDEX($F$2:$F$100,$S11)-1)),0),""), IF(INDEX($D$2:$D$100,$S11)="repl","$"&amp;REPLACE(BQ11,      IFERROR(FIND(CHAR(1),SUBSTITUTE(BQ11,",",CHAR(1),INDEX($F$2:$F$100,$S11)-1))+1,1),      IFERROR(FIND(CHAR(1),SUBSTITUTE(BQ11,",",CHAR(1),INDEX($F$2:$F$100,$S11))),99)-          IFERROR(FIND(CHAR(1),SUBSTITUTE(BQ11,",",CHAR(1),INDEX($F$2:$F$100,$S11)-1)),0)-1,INDEX($G$2:$G$100,$S11)),BQ11 ))), BQ11)</f>
        <v>$perno,pid,date,did</v>
      </c>
      <c r="BU11" s="0" t="str">
        <f aca="false">IF(OR(BR11=-1,IFERROR(INDEX(BR$2:BR$100,BS11),999)&gt;=0),BT11, REPLACE(BT11,BR11,IFERROR(FIND(" ",BT11,BR11),999)-BR11,                   SUBSTITUTE(INDEX(BT$2:BT$100,BS11),"$","")                  ) )</f>
        <v>$perno,pid,date,did</v>
      </c>
      <c r="BV11" s="0" t="n">
        <f aca="false">IFERROR(FIND("f_",LOWER(BU11)),-1)</f>
        <v>-1</v>
      </c>
      <c r="BW11" s="0" t="n">
        <f aca="false">IF(BV11=-1,-1, VALUE(MID(BU11,BV11+2, IFERROR(FIND(" ",BU11,BV11),999)-BV11-2)))</f>
        <v>-1</v>
      </c>
      <c r="BX11" s="0" t="str">
        <f aca="false">IF(AND(ISERROR(FIND("$",BU11)),BV11&lt;0,$S11&gt;0), IF(INDEX($D$2:$D$100,$S11)="num","$"&amp;TRIM(SUBSTITUTE(BU11,",",INDEX($F$2:$F$100,$S11)&amp;","))&amp;INDEX($F$2:$F$100,$S11), IF(INDEX($D$2:$D$100,$S11)="excl","$"&amp;REPLACE(BU11,      IFERROR(FIND(CHAR(1),SUBSTITUTE(BU11,",",CHAR(1),INDEX($F$2:$F$100,$S11)-1)),1),      IFERROR(FIND(CHAR(1),SUBSTITUTE(BU11,",",CHAR(1),INDEX($F$2:$F$100,$S11))),99)-          IFERROR(FIND(CHAR(1),SUBSTITUTE(BU11,",",CHAR(1),INDEX($F$2:$F$100,$S11)-1)),0),""), IF(INDEX($D$2:$D$100,$S11)="repl","$"&amp;REPLACE(BU11,      IFERROR(FIND(CHAR(1),SUBSTITUTE(BU11,",",CHAR(1),INDEX($F$2:$F$100,$S11)-1))+1,1),      IFERROR(FIND(CHAR(1),SUBSTITUTE(BU11,",",CHAR(1),INDEX($F$2:$F$100,$S11))),99)-          IFERROR(FIND(CHAR(1),SUBSTITUTE(BU11,",",CHAR(1),INDEX($F$2:$F$100,$S11)-1)),0)-1,INDEX($G$2:$G$100,$S11)),BU11 ))), BU11)</f>
        <v>$perno,pid,date,did</v>
      </c>
      <c r="BY11" s="0" t="str">
        <f aca="false">IF(OR(BV11=-1,IFERROR(INDEX(BV$2:BV$100,BW11),999)&gt;=0),BX11, REPLACE(BX11,BV11,IFERROR(FIND(" ",BX11,BV11),999)-BV11,                   SUBSTITUTE(INDEX(BX$2:BX$100,BW11),"$","")                  ) )</f>
        <v>$perno,pid,date,did</v>
      </c>
      <c r="BZ11" s="0" t="n">
        <f aca="false">IFERROR(FIND("f_",LOWER(BY11)),-1)</f>
        <v>-1</v>
      </c>
      <c r="CA11" s="0" t="n">
        <f aca="false">IF(BZ11=-1,-1, VALUE(MID(BY11,BZ11+2, IFERROR(FIND(" ",BY11,BZ11),999)-BZ11-2)))</f>
        <v>-1</v>
      </c>
      <c r="CB11" s="0" t="str">
        <f aca="false">IF(AND(ISERROR(FIND("$",BY11)),BZ11&lt;0,$S11&gt;0), IF(INDEX($D$2:$D$100,$S11)="num","$"&amp;TRIM(SUBSTITUTE(BY11,",",INDEX($F$2:$F$100,$S11)&amp;","))&amp;INDEX($F$2:$F$100,$S11), IF(INDEX($D$2:$D$100,$S11)="excl","$"&amp;REPLACE(BY11,      IFERROR(FIND(CHAR(1),SUBSTITUTE(BY11,",",CHAR(1),INDEX($F$2:$F$100,$S11)-1)),1),      IFERROR(FIND(CHAR(1),SUBSTITUTE(BY11,",",CHAR(1),INDEX($F$2:$F$100,$S11))),99)-          IFERROR(FIND(CHAR(1),SUBSTITUTE(BY11,",",CHAR(1),INDEX($F$2:$F$100,$S11)-1)),0),""), IF(INDEX($D$2:$D$100,$S11)="repl","$"&amp;REPLACE(BY11,      IFERROR(FIND(CHAR(1),SUBSTITUTE(BY11,",",CHAR(1),INDEX($F$2:$F$100,$S11)-1))+1,1),      IFERROR(FIND(CHAR(1),SUBSTITUTE(BY11,",",CHAR(1),INDEX($F$2:$F$100,$S11))),99)-          IFERROR(FIND(CHAR(1),SUBSTITUTE(BY11,",",CHAR(1),INDEX($F$2:$F$100,$S11)-1)),0)-1,INDEX($G$2:$G$100,$S11)),BY11 ))), BY11)</f>
        <v>$perno,pid,date,did</v>
      </c>
      <c r="CC11" s="0" t="str">
        <f aca="false">IF(OR(BZ11=-1,IFERROR(INDEX(BZ$2:BZ$100,CA11),999)&gt;=0),CB11, REPLACE(CB11,BZ11,IFERROR(FIND(" ",CB11,BZ11),999)-BZ11,                   SUBSTITUTE(INDEX(CB$2:CB$100,CA11),"$","")                  ) )</f>
        <v>$perno,pid,date,did</v>
      </c>
      <c r="CD11" s="0" t="n">
        <f aca="false">IFERROR(FIND("f_",LOWER(CC11)),-1)</f>
        <v>-1</v>
      </c>
      <c r="CE11" s="0" t="n">
        <f aca="false">IF(CD11=-1,-1, VALUE(MID(CC11,CD11+2, IFERROR(FIND(" ",CC11,CD11),999)-CD11-2)))</f>
        <v>-1</v>
      </c>
      <c r="CF11" s="0" t="str">
        <f aca="false">IF(AND(ISERROR(FIND("$",CC11)),CD11&lt;0,$S11&gt;0), IF(INDEX($D$2:$D$100,$S11)="num","$"&amp;TRIM(SUBSTITUTE(CC11,",",INDEX($F$2:$F$100,$S11)&amp;","))&amp;INDEX($F$2:$F$100,$S11), IF(INDEX($D$2:$D$100,$S11)="excl","$"&amp;REPLACE(CC11,      IFERROR(FIND(CHAR(1),SUBSTITUTE(CC11,",",CHAR(1),INDEX($F$2:$F$100,$S11)-1)),1),      IFERROR(FIND(CHAR(1),SUBSTITUTE(CC11,",",CHAR(1),INDEX($F$2:$F$100,$S11))),99)-          IFERROR(FIND(CHAR(1),SUBSTITUTE(CC11,",",CHAR(1),INDEX($F$2:$F$100,$S11)-1)),0),""), IF(INDEX($D$2:$D$100,$S11)="repl","$"&amp;REPLACE(CC11,      IFERROR(FIND(CHAR(1),SUBSTITUTE(CC11,",",CHAR(1),INDEX($F$2:$F$100,$S11)-1))+1,1),      IFERROR(FIND(CHAR(1),SUBSTITUTE(CC11,",",CHAR(1),INDEX($F$2:$F$100,$S11))),99)-          IFERROR(FIND(CHAR(1),SUBSTITUTE(CC11,",",CHAR(1),INDEX($F$2:$F$100,$S11)-1)),0)-1,INDEX($G$2:$G$100,$S11)),CC11 ))), CC11)</f>
        <v>$perno,pid,date,did</v>
      </c>
      <c r="CG11" s="0" t="str">
        <f aca="false">IF(OR(CD11=-1,IFERROR(INDEX(CD$2:CD$100,CE11),999)&gt;=0),CF11, REPLACE(CF11,CD11,IFERROR(FIND(" ",CF11,CD11),999)-CD11,                   SUBSTITUTE(INDEX(CF$2:CF$100,CE11),"$","")                  ) )</f>
        <v>$perno,pid,date,did</v>
      </c>
      <c r="CH11" s="0" t="n">
        <f aca="false">IFERROR(FIND("f_",LOWER(CG11)),-1)</f>
        <v>-1</v>
      </c>
      <c r="CI11" s="0" t="n">
        <f aca="false">IF(CH11=-1,-1, VALUE(MID(CG11,CH11+2, IFERROR(FIND(" ",CG11,CH11),999)-CH11-2)))</f>
        <v>-1</v>
      </c>
      <c r="CJ11" s="0" t="str">
        <f aca="false">IF(AND(ISERROR(FIND("$",CG11)),CH11&lt;0,$S11&gt;0), IF(INDEX($D$2:$D$100,$S11)="num","$"&amp;TRIM(SUBSTITUTE(CG11,",",INDEX($F$2:$F$100,$S11)&amp;","))&amp;INDEX($F$2:$F$100,$S11), IF(INDEX($D$2:$D$100,$S11)="excl","$"&amp;REPLACE(CG11,      IFERROR(FIND(CHAR(1),SUBSTITUTE(CG11,",",CHAR(1),INDEX($F$2:$F$100,$S11)-1)),1),      IFERROR(FIND(CHAR(1),SUBSTITUTE(CG11,",",CHAR(1),INDEX($F$2:$F$100,$S11))),99)-          IFERROR(FIND(CHAR(1),SUBSTITUTE(CG11,",",CHAR(1),INDEX($F$2:$F$100,$S11)-1)),0),""), IF(INDEX($D$2:$D$100,$S11)="repl","$"&amp;REPLACE(CG11,      IFERROR(FIND(CHAR(1),SUBSTITUTE(CG11,",",CHAR(1),INDEX($F$2:$F$100,$S11)-1))+1,1),      IFERROR(FIND(CHAR(1),SUBSTITUTE(CG11,",",CHAR(1),INDEX($F$2:$F$100,$S11))),99)-          IFERROR(FIND(CHAR(1),SUBSTITUTE(CG11,",",CHAR(1),INDEX($F$2:$F$100,$S11)-1)),0)-1,INDEX($G$2:$G$100,$S11)),CG11 ))), CG11)</f>
        <v>$perno,pid,date,did</v>
      </c>
      <c r="CK11" s="0" t="str">
        <f aca="false">IF(OR(CH11=-1,IFERROR(INDEX(CH$2:CH$100,CI11),999)&gt;=0),CJ11, REPLACE(CJ11,CH11,IFERROR(FIND(" ",CJ11,CH11),999)-CH11,                   SUBSTITUTE(INDEX(CJ$2:CJ$100,CI11),"$","")                  ) )</f>
        <v>$perno,pid,date,did</v>
      </c>
      <c r="CL11" s="0" t="n">
        <f aca="false">IFERROR(FIND("f_",LOWER(CK11)),-1)</f>
        <v>-1</v>
      </c>
      <c r="CM11" s="0" t="n">
        <f aca="false">IF(CL11=-1,-1, VALUE(MID(CK11,CL11+2, IFERROR(FIND(" ",CK11,CL11),999)-CL11-2)))</f>
        <v>-1</v>
      </c>
      <c r="CN11" s="0" t="str">
        <f aca="false">IF(AND(ISERROR(FIND("$",CK11)),CL11&lt;0,$S11&gt;0), IF(INDEX($D$2:$D$100,$S11)="num","$"&amp;TRIM(SUBSTITUTE(CK11,",",INDEX($F$2:$F$100,$S11)&amp;","))&amp;INDEX($F$2:$F$100,$S11), IF(INDEX($D$2:$D$100,$S11)="excl","$"&amp;REPLACE(CK11,      IFERROR(FIND(CHAR(1),SUBSTITUTE(CK11,",",CHAR(1),INDEX($F$2:$F$100,$S11)-1)),1),      IFERROR(FIND(CHAR(1),SUBSTITUTE(CK11,",",CHAR(1),INDEX($F$2:$F$100,$S11))),99)-          IFERROR(FIND(CHAR(1),SUBSTITUTE(CK11,",",CHAR(1),INDEX($F$2:$F$100,$S11)-1)),0),""), IF(INDEX($D$2:$D$100,$S11)="repl","$"&amp;REPLACE(CK11,      IFERROR(FIND(CHAR(1),SUBSTITUTE(CK11,",",CHAR(1),INDEX($F$2:$F$100,$S11)-1))+1,1),      IFERROR(FIND(CHAR(1),SUBSTITUTE(CK11,",",CHAR(1),INDEX($F$2:$F$100,$S11))),99)-          IFERROR(FIND(CHAR(1),SUBSTITUTE(CK11,",",CHAR(1),INDEX($F$2:$F$100,$S11)-1)),0)-1,INDEX($G$2:$G$100,$S11)),CK11 ))), CK11)</f>
        <v>$perno,pid,date,did</v>
      </c>
      <c r="CO11" s="0" t="str">
        <f aca="false">IF(OR(CL11=-1,IFERROR(INDEX(CL$2:CL$100,CM11),999)&gt;=0),CN11, REPLACE(CN11,CL11,IFERROR(FIND(" ",CN11,CL11),999)-CL11,                   SUBSTITUTE(INDEX(CN$2:CN$100,CM11),"$","")                  ) )</f>
        <v>$perno,pid,date,did</v>
      </c>
      <c r="CP11" s="0" t="n">
        <f aca="false">IFERROR(FIND("f_",LOWER(CO11)),-1)</f>
        <v>-1</v>
      </c>
      <c r="CQ11" s="0" t="n">
        <f aca="false">IF(CP11=-1,-1, VALUE(MID(CO11,CP11+2, IFERROR(FIND(" ",CO11,CP11),999)-CP11-2)))</f>
        <v>-1</v>
      </c>
      <c r="CR11" s="0" t="str">
        <f aca="false">IF(AND(ISERROR(FIND("$",CO11)),CP11&lt;0,$S11&gt;0), IF(INDEX($D$2:$D$100,$S11)="num","$"&amp;TRIM(SUBSTITUTE(CO11,",",INDEX($F$2:$F$100,$S11)&amp;","))&amp;INDEX($F$2:$F$100,$S11), IF(INDEX($D$2:$D$100,$S11)="excl","$"&amp;REPLACE(CO11,      IFERROR(FIND(CHAR(1),SUBSTITUTE(CO11,",",CHAR(1),INDEX($F$2:$F$100,$S11)-1)),1),      IFERROR(FIND(CHAR(1),SUBSTITUTE(CO11,",",CHAR(1),INDEX($F$2:$F$100,$S11))),99)-          IFERROR(FIND(CHAR(1),SUBSTITUTE(CO11,",",CHAR(1),INDEX($F$2:$F$100,$S11)-1)),0),""), IF(INDEX($D$2:$D$100,$S11)="repl","$"&amp;REPLACE(CO11,      IFERROR(FIND(CHAR(1),SUBSTITUTE(CO11,",",CHAR(1),INDEX($F$2:$F$100,$S11)-1))+1,1),      IFERROR(FIND(CHAR(1),SUBSTITUTE(CO11,",",CHAR(1),INDEX($F$2:$F$100,$S11))),99)-          IFERROR(FIND(CHAR(1),SUBSTITUTE(CO11,",",CHAR(1),INDEX($F$2:$F$100,$S11)-1)),0)-1,INDEX($G$2:$G$100,$S11)),CO11 ))), CO11)</f>
        <v>$perno,pid,date,did</v>
      </c>
      <c r="CS11" s="0" t="str">
        <f aca="false">IF(OR(CP11=-1,IFERROR(INDEX(CP$2:CP$100,CQ11),999)&gt;=0),CR11, REPLACE(CR11,CP11,IFERROR(FIND(" ",CR11,CP11),999)-CP11,                   SUBSTITUTE(INDEX(CR$2:CR$100,CQ11),"$","")                  ) )</f>
        <v>$perno,pid,date,did</v>
      </c>
      <c r="CT11" s="0" t="n">
        <f aca="false">IFERROR(FIND("f_",LOWER(CS11)),-1)</f>
        <v>-1</v>
      </c>
      <c r="CU11" s="0" t="n">
        <f aca="false">IF(CT11=-1,-1, VALUE(MID(CS11,CT11+2, IFERROR(FIND(" ",CS11,CT11),999)-CT11-2)))</f>
        <v>-1</v>
      </c>
      <c r="CV11" s="0" t="str">
        <f aca="false">IF(AND(ISERROR(FIND("$",CS11)),CT11&lt;0,$S11&gt;0), IF(INDEX($D$2:$D$100,$S11)="num","$"&amp;TRIM(SUBSTITUTE(CS11,",",INDEX($F$2:$F$100,$S11)&amp;","))&amp;INDEX($F$2:$F$100,$S11), IF(INDEX($D$2:$D$100,$S11)="excl","$"&amp;REPLACE(CS11,      IFERROR(FIND(CHAR(1),SUBSTITUTE(CS11,",",CHAR(1),INDEX($F$2:$F$100,$S11)-1)),1),      IFERROR(FIND(CHAR(1),SUBSTITUTE(CS11,",",CHAR(1),INDEX($F$2:$F$100,$S11))),99)-          IFERROR(FIND(CHAR(1),SUBSTITUTE(CS11,",",CHAR(1),INDEX($F$2:$F$100,$S11)-1)),0),""), IF(INDEX($D$2:$D$100,$S11)="repl","$"&amp;REPLACE(CS11,      IFERROR(FIND(CHAR(1),SUBSTITUTE(CS11,",",CHAR(1),INDEX($F$2:$F$100,$S11)-1))+1,1),      IFERROR(FIND(CHAR(1),SUBSTITUTE(CS11,",",CHAR(1),INDEX($F$2:$F$100,$S11))),99)-          IFERROR(FIND(CHAR(1),SUBSTITUTE(CS11,",",CHAR(1),INDEX($F$2:$F$100,$S11)-1)),0)-1,INDEX($G$2:$G$100,$S11)),CS11 ))), CS11)</f>
        <v>$perno,pid,date,did</v>
      </c>
      <c r="CW11" s="0" t="str">
        <f aca="false">IF(OR(CT11=-1,IFERROR(INDEX(CT$2:CT$100,CU11),999)&gt;=0),CV11, REPLACE(CV11,CT11,IFERROR(FIND(" ",CV11,CT11),999)-CT11,                   SUBSTITUTE(INDEX(CV$2:CV$100,CU11),"$","")                  ) )</f>
        <v>$perno,pid,date,did</v>
      </c>
      <c r="CX11" s="0" t="n">
        <f aca="false">IFERROR(FIND("f_",LOWER(CW11)),-1)</f>
        <v>-1</v>
      </c>
      <c r="CY11" s="0" t="n">
        <f aca="false">IF(CX11=-1,-1, VALUE(MID(CW11,CX11+2, IFERROR(FIND(" ",CW11,CX11),999)-CX11-2)))</f>
        <v>-1</v>
      </c>
      <c r="CZ11" s="0" t="str">
        <f aca="false">IF(AND(ISERROR(FIND("$",CW11)),CX11&lt;0,$S11&gt;0), IF(INDEX($D$2:$D$100,$S11)="num","$"&amp;TRIM(SUBSTITUTE(CW11,",",INDEX($F$2:$F$100,$S11)&amp;","))&amp;INDEX($F$2:$F$100,$S11), IF(INDEX($D$2:$D$100,$S11)="excl","$"&amp;REPLACE(CW11,      IFERROR(FIND(CHAR(1),SUBSTITUTE(CW11,",",CHAR(1),INDEX($F$2:$F$100,$S11)-1)),1),      IFERROR(FIND(CHAR(1),SUBSTITUTE(CW11,",",CHAR(1),INDEX($F$2:$F$100,$S11))),99)-          IFERROR(FIND(CHAR(1),SUBSTITUTE(CW11,",",CHAR(1),INDEX($F$2:$F$100,$S11)-1)),0),""), IF(INDEX($D$2:$D$100,$S11)="repl","$"&amp;REPLACE(CW11,      IFERROR(FIND(CHAR(1),SUBSTITUTE(CW11,",",CHAR(1),INDEX($F$2:$F$100,$S11)-1))+1,1),      IFERROR(FIND(CHAR(1),SUBSTITUTE(CW11,",",CHAR(1),INDEX($F$2:$F$100,$S11))),99)-          IFERROR(FIND(CHAR(1),SUBSTITUTE(CW11,",",CHAR(1),INDEX($F$2:$F$100,$S11)-1)),0)-1,INDEX($G$2:$G$100,$S11)),CW11 ))), CW11)</f>
        <v>$perno,pid,date,did</v>
      </c>
      <c r="DA11" s="0" t="str">
        <f aca="false">IF(OR(CX11=-1,IFERROR(INDEX(CX$2:CX$100,CY11),999)&gt;=0),CZ11, REPLACE(CZ11,CX11,IFERROR(FIND(" ",CZ11,CX11),999)-CX11,                   SUBSTITUTE(INDEX(CZ$2:CZ$100,CY11),"$","")                  ) )</f>
        <v>$perno,pid,date,did</v>
      </c>
    </row>
    <row r="12" customFormat="false" ht="13.8" hidden="false" customHeight="false" outlineLevel="0" collapsed="false">
      <c r="D12" s="1" t="s">
        <v>97</v>
      </c>
      <c r="E12" s="0" t="s">
        <v>45</v>
      </c>
      <c r="F12" s="0" t="n">
        <v>4</v>
      </c>
      <c r="J12" s="0" t="n">
        <f aca="false">J11+1</f>
        <v>11</v>
      </c>
      <c r="L12" s="0" t="str">
        <f aca="false">DA12</f>
        <v>$perno,pid,date</v>
      </c>
      <c r="O12" s="0" t="e">
        <f aca="false">IF(D12="cols", VLOOKUP(E12,$A$5:$B$20,2,0), NA())</f>
        <v>#N/A</v>
      </c>
      <c r="P12" s="0" t="str">
        <f aca="false">IFERROR(O12,VLOOKUP($D12,Relcols!$A:$E,5,0))</f>
        <v>parm1</v>
      </c>
      <c r="Q12" s="0" t="str">
        <f aca="false">SUBSTITUTE(SUBSTITUTE(SUBSTITUTE(SUBSTITUTE(P12,"parm1",E12),"parm2",F12),"parm3",G12),"parm4",H12)</f>
        <v>F_10</v>
      </c>
      <c r="R12" s="0" t="str">
        <f aca="false">IFERROR(VLOOKUP(ROW($A11),$J$2:$Q$100,COLUMN(Q11)-COLUMN(J11)+1,0),"")</f>
        <v>F_10</v>
      </c>
      <c r="S12" s="0" t="n">
        <f aca="false">IFERROR(MATCH(ROW(A11),$J$2:$J$100,0),0)</f>
        <v>11</v>
      </c>
      <c r="U12" s="0" t="str">
        <f aca="false">R12</f>
        <v>F_10</v>
      </c>
      <c r="V12" s="0" t="n">
        <f aca="false">IFERROR(FIND("f_",LOWER(U12)),-1)</f>
        <v>1</v>
      </c>
      <c r="W12" s="0" t="n">
        <f aca="false">IF(V12=-1,-1, VALUE(MID(U12,V12+2, IFERROR(FIND(" ",U12,V12),999)-V12-2)))</f>
        <v>10</v>
      </c>
      <c r="X12" s="0" t="str">
        <f aca="false">IF(AND(ISERROR(FIND("$",U12)),V12&lt;0,$S12&gt;0), IF(INDEX($D$2:$D$100,$S12)="num","$"&amp;TRIM(SUBSTITUTE(U12,",",INDEX($F$2:$F$100,$S12)&amp;","))&amp;INDEX($F$2:$F$100,$S12), IF(INDEX($D$2:$D$100,$S12)="excl","$"&amp;REPLACE(U12,      IFERROR(FIND(CHAR(1),SUBSTITUTE(U12,",",CHAR(1),INDEX($F$2:$F$100,$S12)-1)),1),      IFERROR(FIND(CHAR(1),SUBSTITUTE(U12,",",CHAR(1),INDEX($F$2:$F$100,$S12))),99)-          IFERROR(FIND(CHAR(1),SUBSTITUTE(U12,",",CHAR(1),INDEX($F$2:$F$100,$S12)-1)),0),""), IF(INDEX($D$2:$D$100,$S12)="repl","$"&amp;REPLACE(U12,      IFERROR(FIND(CHAR(1),SUBSTITUTE(U12,",",CHAR(1),INDEX($F$2:$F$100,$S12)-1))+1,1),      IFERROR(FIND(CHAR(1),SUBSTITUTE(U12,",",CHAR(1),INDEX($F$2:$F$100,$S12))),99)-          IFERROR(FIND(CHAR(1),SUBSTITUTE(U12,",",CHAR(1),INDEX($F$2:$F$100,$S12)-1)),0)-1,INDEX($G$2:$G$100,$S12)),U12 ))), U12)</f>
        <v>F_10</v>
      </c>
      <c r="Y12" s="0" t="str">
        <f aca="false">IF(OR(V12=-1,IFERROR(INDEX(V$2:V$100,W12),999)&gt;=0),X12, REPLACE(X12,V12,IFERROR(FIND(" ",X12,V12),999)-V12,                   SUBSTITUTE(INDEX(X$2:X$100,W12),"$","")                  ) )</f>
        <v>F_10</v>
      </c>
      <c r="Z12" s="0" t="n">
        <f aca="false">IFERROR(FIND("f_",LOWER(Y12)),-1)</f>
        <v>1</v>
      </c>
      <c r="AA12" s="0" t="n">
        <f aca="false">IF(Z12=-1,-1, VALUE(MID(Y12,Z12+2, IFERROR(FIND(" ",Y12,Z12),999)-Z12-2)))</f>
        <v>10</v>
      </c>
      <c r="AB12" s="0" t="str">
        <f aca="false">IF(AND(ISERROR(FIND("$",Y12)),Z12&lt;0,$S12&gt;0), IF(INDEX($D$2:$D$100,$S12)="num","$"&amp;TRIM(SUBSTITUTE(Y12,",",INDEX($F$2:$F$100,$S12)&amp;","))&amp;INDEX($F$2:$F$100,$S12), IF(INDEX($D$2:$D$100,$S12)="excl","$"&amp;REPLACE(Y12,      IFERROR(FIND(CHAR(1),SUBSTITUTE(Y12,",",CHAR(1),INDEX($F$2:$F$100,$S12)-1)),1),      IFERROR(FIND(CHAR(1),SUBSTITUTE(Y12,",",CHAR(1),INDEX($F$2:$F$100,$S12))),99)-          IFERROR(FIND(CHAR(1),SUBSTITUTE(Y12,",",CHAR(1),INDEX($F$2:$F$100,$S12)-1)),0),""), IF(INDEX($D$2:$D$100,$S12)="repl","$"&amp;REPLACE(Y12,      IFERROR(FIND(CHAR(1),SUBSTITUTE(Y12,",",CHAR(1),INDEX($F$2:$F$100,$S12)-1))+1,1),      IFERROR(FIND(CHAR(1),SUBSTITUTE(Y12,",",CHAR(1),INDEX($F$2:$F$100,$S12))),99)-          IFERROR(FIND(CHAR(1),SUBSTITUTE(Y12,",",CHAR(1),INDEX($F$2:$F$100,$S12)-1)),0)-1,INDEX($G$2:$G$100,$S12)),Y12 ))), Y12)</f>
        <v>F_10</v>
      </c>
      <c r="AC12" s="0" t="str">
        <f aca="false">IF(OR(Z12=-1,IFERROR(INDEX(Z$2:Z$100,AA12),999)&gt;=0),AB12, REPLACE(AB12,Z12,IFERROR(FIND(" ",AB12,Z12),999)-Z12,                   SUBSTITUTE(INDEX(AB$2:AB$100,AA12),"$","")                  ) )</f>
        <v>perno,pid,date,did</v>
      </c>
      <c r="AD12" s="0" t="n">
        <f aca="false">IFERROR(FIND("f_",LOWER(AC12)),-1)</f>
        <v>-1</v>
      </c>
      <c r="AE12" s="0" t="n">
        <f aca="false">IF(AD12=-1,-1, VALUE(MID(AC12,AD12+2, IFERROR(FIND(" ",AC12,AD12),999)-AD12-2)))</f>
        <v>-1</v>
      </c>
      <c r="AF12" s="0" t="str">
        <f aca="false">IF(AND(ISERROR(FIND("$",AC12)),AD12&lt;0,$S12&gt;0), IF(INDEX($D$2:$D$100,$S12)="num","$"&amp;TRIM(SUBSTITUTE(AC12,",",INDEX($F$2:$F$100,$S12)&amp;","))&amp;INDEX($F$2:$F$100,$S12), IF(INDEX($D$2:$D$100,$S12)="excl","$"&amp;REPLACE(AC12,      IFERROR(FIND(CHAR(1),SUBSTITUTE(AC12,",",CHAR(1),INDEX($F$2:$F$100,$S12)-1)),1),      IFERROR(FIND(CHAR(1),SUBSTITUTE(AC12,",",CHAR(1),INDEX($F$2:$F$100,$S12))),99)-          IFERROR(FIND(CHAR(1),SUBSTITUTE(AC12,",",CHAR(1),INDEX($F$2:$F$100,$S12)-1)),0),""), IF(INDEX($D$2:$D$100,$S12)="repl","$"&amp;REPLACE(AC12,      IFERROR(FIND(CHAR(1),SUBSTITUTE(AC12,",",CHAR(1),INDEX($F$2:$F$100,$S12)-1))+1,1),      IFERROR(FIND(CHAR(1),SUBSTITUTE(AC12,",",CHAR(1),INDEX($F$2:$F$100,$S12))),99)-          IFERROR(FIND(CHAR(1),SUBSTITUTE(AC12,",",CHAR(1),INDEX($F$2:$F$100,$S12)-1)),0)-1,INDEX($G$2:$G$100,$S12)),AC12 ))), AC12)</f>
        <v>$perno,pid,date</v>
      </c>
      <c r="AG12" s="0" t="str">
        <f aca="false">IF(OR(AD12=-1,IFERROR(INDEX(AD$2:AD$100,AE12),999)&gt;=0),AF12, REPLACE(AF12,AD12,IFERROR(FIND(" ",AF12,AD12),999)-AD12,                   SUBSTITUTE(INDEX(AF$2:AF$100,AE12),"$","")                  ) )</f>
        <v>$perno,pid,date</v>
      </c>
      <c r="AH12" s="0" t="n">
        <f aca="false">IFERROR(FIND("f_",LOWER(AG12)),-1)</f>
        <v>-1</v>
      </c>
      <c r="AI12" s="0" t="n">
        <f aca="false">IF(AH12=-1,-1, VALUE(MID(AG12,AH12+2, IFERROR(FIND(" ",AG12,AH12),999)-AH12-2)))</f>
        <v>-1</v>
      </c>
      <c r="AJ12" s="0" t="str">
        <f aca="false">IF(AND(ISERROR(FIND("$",AG12)),AH12&lt;0,$S12&gt;0), IF(INDEX($D$2:$D$100,$S12)="num","$"&amp;TRIM(SUBSTITUTE(AG12,",",INDEX($F$2:$F$100,$S12)&amp;","))&amp;INDEX($F$2:$F$100,$S12), IF(INDEX($D$2:$D$100,$S12)="excl","$"&amp;REPLACE(AG12,      IFERROR(FIND(CHAR(1),SUBSTITUTE(AG12,",",CHAR(1),INDEX($F$2:$F$100,$S12)-1)),1),      IFERROR(FIND(CHAR(1),SUBSTITUTE(AG12,",",CHAR(1),INDEX($F$2:$F$100,$S12))),99)-          IFERROR(FIND(CHAR(1),SUBSTITUTE(AG12,",",CHAR(1),INDEX($F$2:$F$100,$S12)-1)),0),""), IF(INDEX($D$2:$D$100,$S12)="repl","$"&amp;REPLACE(AG12,      IFERROR(FIND(CHAR(1),SUBSTITUTE(AG12,",",CHAR(1),INDEX($F$2:$F$100,$S12)-1))+1,1),      IFERROR(FIND(CHAR(1),SUBSTITUTE(AG12,",",CHAR(1),INDEX($F$2:$F$100,$S12))),99)-          IFERROR(FIND(CHAR(1),SUBSTITUTE(AG12,",",CHAR(1),INDEX($F$2:$F$100,$S12)-1)),0)-1,INDEX($G$2:$G$100,$S12)),AG12 ))), AG12)</f>
        <v>$perno,pid,date</v>
      </c>
      <c r="AK12" s="0" t="str">
        <f aca="false">IF(OR(AH12=-1,IFERROR(INDEX(AH$2:AH$100,AI12),999)&gt;=0),AJ12, REPLACE(AJ12,AH12,IFERROR(FIND(" ",AJ12,AH12),999)-AH12,                   SUBSTITUTE(INDEX(AJ$2:AJ$100,AI12),"$","")                  ) )</f>
        <v>$perno,pid,date</v>
      </c>
      <c r="AL12" s="0" t="n">
        <f aca="false">IFERROR(FIND("f_",LOWER(AK12)),-1)</f>
        <v>-1</v>
      </c>
      <c r="AM12" s="0" t="n">
        <f aca="false">IF(AL12=-1,-1, VALUE(MID(AK12,AL12+2, IFERROR(FIND(" ",AK12,AL12),999)-AL12-2)))</f>
        <v>-1</v>
      </c>
      <c r="AN12" s="0" t="str">
        <f aca="false">IF(AND(ISERROR(FIND("$",AK12)),AL12&lt;0,$S12&gt;0), IF(INDEX($D$2:$D$100,$S12)="num","$"&amp;TRIM(SUBSTITUTE(AK12,",",INDEX($F$2:$F$100,$S12)&amp;","))&amp;INDEX($F$2:$F$100,$S12), IF(INDEX($D$2:$D$100,$S12)="excl","$"&amp;REPLACE(AK12,      IFERROR(FIND(CHAR(1),SUBSTITUTE(AK12,",",CHAR(1),INDEX($F$2:$F$100,$S12)-1)),1),      IFERROR(FIND(CHAR(1),SUBSTITUTE(AK12,",",CHAR(1),INDEX($F$2:$F$100,$S12))),99)-          IFERROR(FIND(CHAR(1),SUBSTITUTE(AK12,",",CHAR(1),INDEX($F$2:$F$100,$S12)-1)),0),""), IF(INDEX($D$2:$D$100,$S12)="repl","$"&amp;REPLACE(AK12,      IFERROR(FIND(CHAR(1),SUBSTITUTE(AK12,",",CHAR(1),INDEX($F$2:$F$100,$S12)-1))+1,1),      IFERROR(FIND(CHAR(1),SUBSTITUTE(AK12,",",CHAR(1),INDEX($F$2:$F$100,$S12))),99)-          IFERROR(FIND(CHAR(1),SUBSTITUTE(AK12,",",CHAR(1),INDEX($F$2:$F$100,$S12)-1)),0)-1,INDEX($G$2:$G$100,$S12)),AK12 ))), AK12)</f>
        <v>$perno,pid,date</v>
      </c>
      <c r="AO12" s="0" t="str">
        <f aca="false">IF(OR(AL12=-1,IFERROR(INDEX(AL$2:AL$100,AM12),999)&gt;=0),AN12, REPLACE(AN12,AL12,IFERROR(FIND(" ",AN12,AL12),999)-AL12,                   SUBSTITUTE(INDEX(AN$2:AN$100,AM12),"$","")                  ) )</f>
        <v>$perno,pid,date</v>
      </c>
      <c r="AP12" s="0" t="n">
        <f aca="false">IFERROR(FIND("f_",LOWER(AO12)),-1)</f>
        <v>-1</v>
      </c>
      <c r="AQ12" s="0" t="n">
        <f aca="false">IF(AP12=-1,-1, VALUE(MID(AO12,AP12+2, IFERROR(FIND(" ",AO12,AP12),999)-AP12-2)))</f>
        <v>-1</v>
      </c>
      <c r="AR12" s="0" t="str">
        <f aca="false">IF(AND(ISERROR(FIND("$",AO12)),AP12&lt;0,$S12&gt;0), IF(INDEX($D$2:$D$100,$S12)="num","$"&amp;TRIM(SUBSTITUTE(AO12,",",INDEX($F$2:$F$100,$S12)&amp;","))&amp;INDEX($F$2:$F$100,$S12), IF(INDEX($D$2:$D$100,$S12)="excl","$"&amp;REPLACE(AO12,      IFERROR(FIND(CHAR(1),SUBSTITUTE(AO12,",",CHAR(1),INDEX($F$2:$F$100,$S12)-1)),1),      IFERROR(FIND(CHAR(1),SUBSTITUTE(AO12,",",CHAR(1),INDEX($F$2:$F$100,$S12))),99)-          IFERROR(FIND(CHAR(1),SUBSTITUTE(AO12,",",CHAR(1),INDEX($F$2:$F$100,$S12)-1)),0),""), IF(INDEX($D$2:$D$100,$S12)="repl","$"&amp;REPLACE(AO12,      IFERROR(FIND(CHAR(1),SUBSTITUTE(AO12,",",CHAR(1),INDEX($F$2:$F$100,$S12)-1))+1,1),      IFERROR(FIND(CHAR(1),SUBSTITUTE(AO12,",",CHAR(1),INDEX($F$2:$F$100,$S12))),99)-          IFERROR(FIND(CHAR(1),SUBSTITUTE(AO12,",",CHAR(1),INDEX($F$2:$F$100,$S12)-1)),0)-1,INDEX($G$2:$G$100,$S12)),AO12 ))), AO12)</f>
        <v>$perno,pid,date</v>
      </c>
      <c r="AS12" s="0" t="str">
        <f aca="false">IF(OR(AP12=-1,IFERROR(INDEX(AP$2:AP$100,AQ12),999)&gt;=0),AR12, REPLACE(AR12,AP12,IFERROR(FIND(" ",AR12,AP12),999)-AP12,                   SUBSTITUTE(INDEX(AR$2:AR$100,AQ12),"$","")                  ) )</f>
        <v>$perno,pid,date</v>
      </c>
      <c r="AT12" s="0" t="n">
        <f aca="false">IFERROR(FIND("f_",LOWER(AS12)),-1)</f>
        <v>-1</v>
      </c>
      <c r="AU12" s="0" t="n">
        <f aca="false">IF(AT12=-1,-1, VALUE(MID(AS12,AT12+2, IFERROR(FIND(" ",AS12,AT12),999)-AT12-2)))</f>
        <v>-1</v>
      </c>
      <c r="AV12" s="0" t="str">
        <f aca="false">IF(AND(ISERROR(FIND("$",AS12)),AT12&lt;0,$S12&gt;0), IF(INDEX($D$2:$D$100,$S12)="num","$"&amp;TRIM(SUBSTITUTE(AS12,",",INDEX($F$2:$F$100,$S12)&amp;","))&amp;INDEX($F$2:$F$100,$S12), IF(INDEX($D$2:$D$100,$S12)="excl","$"&amp;REPLACE(AS12,      IFERROR(FIND(CHAR(1),SUBSTITUTE(AS12,",",CHAR(1),INDEX($F$2:$F$100,$S12)-1)),1),      IFERROR(FIND(CHAR(1),SUBSTITUTE(AS12,",",CHAR(1),INDEX($F$2:$F$100,$S12))),99)-          IFERROR(FIND(CHAR(1),SUBSTITUTE(AS12,",",CHAR(1),INDEX($F$2:$F$100,$S12)-1)),0),""), IF(INDEX($D$2:$D$100,$S12)="repl","$"&amp;REPLACE(AS12,      IFERROR(FIND(CHAR(1),SUBSTITUTE(AS12,",",CHAR(1),INDEX($F$2:$F$100,$S12)-1))+1,1),      IFERROR(FIND(CHAR(1),SUBSTITUTE(AS12,",",CHAR(1),INDEX($F$2:$F$100,$S12))),99)-          IFERROR(FIND(CHAR(1),SUBSTITUTE(AS12,",",CHAR(1),INDEX($F$2:$F$100,$S12)-1)),0)-1,INDEX($G$2:$G$100,$S12)),AS12 ))), AS12)</f>
        <v>$perno,pid,date</v>
      </c>
      <c r="AW12" s="0" t="str">
        <f aca="false">IF(OR(AT12=-1,IFERROR(INDEX(AT$2:AT$100,AU12),999)&gt;=0),AV12, REPLACE(AV12,AT12,IFERROR(FIND(" ",AV12,AT12),999)-AT12,                   SUBSTITUTE(INDEX(AV$2:AV$100,AU12),"$","")                  ) )</f>
        <v>$perno,pid,date</v>
      </c>
      <c r="AX12" s="0" t="n">
        <f aca="false">IFERROR(FIND("f_",LOWER(AW12)),-1)</f>
        <v>-1</v>
      </c>
      <c r="AY12" s="0" t="n">
        <f aca="false">IF(AX12=-1,-1, VALUE(MID(AW12,AX12+2, IFERROR(FIND(" ",AW12,AX12),999)-AX12-2)))</f>
        <v>-1</v>
      </c>
      <c r="AZ12" s="0" t="str">
        <f aca="false">IF(AND(ISERROR(FIND("$",AW12)),AX12&lt;0,$S12&gt;0), IF(INDEX($D$2:$D$100,$S12)="num","$"&amp;TRIM(SUBSTITUTE(AW12,",",INDEX($F$2:$F$100,$S12)&amp;","))&amp;INDEX($F$2:$F$100,$S12), IF(INDEX($D$2:$D$100,$S12)="excl","$"&amp;REPLACE(AW12,      IFERROR(FIND(CHAR(1),SUBSTITUTE(AW12,",",CHAR(1),INDEX($F$2:$F$100,$S12)-1)),1),      IFERROR(FIND(CHAR(1),SUBSTITUTE(AW12,",",CHAR(1),INDEX($F$2:$F$100,$S12))),99)-          IFERROR(FIND(CHAR(1),SUBSTITUTE(AW12,",",CHAR(1),INDEX($F$2:$F$100,$S12)-1)),0),""), IF(INDEX($D$2:$D$100,$S12)="repl","$"&amp;REPLACE(AW12,      IFERROR(FIND(CHAR(1),SUBSTITUTE(AW12,",",CHAR(1),INDEX($F$2:$F$100,$S12)-1))+1,1),      IFERROR(FIND(CHAR(1),SUBSTITUTE(AW12,",",CHAR(1),INDEX($F$2:$F$100,$S12))),99)-          IFERROR(FIND(CHAR(1),SUBSTITUTE(AW12,",",CHAR(1),INDEX($F$2:$F$100,$S12)-1)),0)-1,INDEX($G$2:$G$100,$S12)),AW12 ))), AW12)</f>
        <v>$perno,pid,date</v>
      </c>
      <c r="BA12" s="0" t="str">
        <f aca="false">IF(OR(AX12=-1,IFERROR(INDEX(AX$2:AX$100,AY12),999)&gt;=0),AZ12, REPLACE(AZ12,AX12,IFERROR(FIND(" ",AZ12,AX12),999)-AX12,                   SUBSTITUTE(INDEX(AZ$2:AZ$100,AY12),"$","")                  ) )</f>
        <v>$perno,pid,date</v>
      </c>
      <c r="BB12" s="0" t="n">
        <f aca="false">IFERROR(FIND("f_",LOWER(BA12)),-1)</f>
        <v>-1</v>
      </c>
      <c r="BC12" s="0" t="n">
        <f aca="false">IF(BB12=-1,-1, VALUE(MID(BA12,BB12+2, IFERROR(FIND(" ",BA12,BB12),999)-BB12-2)))</f>
        <v>-1</v>
      </c>
      <c r="BD12" s="0" t="str">
        <f aca="false">IF(AND(ISERROR(FIND("$",BA12)),BB12&lt;0,$S12&gt;0), IF(INDEX($D$2:$D$100,$S12)="num","$"&amp;TRIM(SUBSTITUTE(BA12,",",INDEX($F$2:$F$100,$S12)&amp;","))&amp;INDEX($F$2:$F$100,$S12), IF(INDEX($D$2:$D$100,$S12)="excl","$"&amp;REPLACE(BA12,      IFERROR(FIND(CHAR(1),SUBSTITUTE(BA12,",",CHAR(1),INDEX($F$2:$F$100,$S12)-1)),1),      IFERROR(FIND(CHAR(1),SUBSTITUTE(BA12,",",CHAR(1),INDEX($F$2:$F$100,$S12))),99)-          IFERROR(FIND(CHAR(1),SUBSTITUTE(BA12,",",CHAR(1),INDEX($F$2:$F$100,$S12)-1)),0),""), IF(INDEX($D$2:$D$100,$S12)="repl","$"&amp;REPLACE(BA12,      IFERROR(FIND(CHAR(1),SUBSTITUTE(BA12,",",CHAR(1),INDEX($F$2:$F$100,$S12)-1))+1,1),      IFERROR(FIND(CHAR(1),SUBSTITUTE(BA12,",",CHAR(1),INDEX($F$2:$F$100,$S12))),99)-          IFERROR(FIND(CHAR(1),SUBSTITUTE(BA12,",",CHAR(1),INDEX($F$2:$F$100,$S12)-1)),0)-1,INDEX($G$2:$G$100,$S12)),BA12 ))), BA12)</f>
        <v>$perno,pid,date</v>
      </c>
      <c r="BE12" s="0" t="str">
        <f aca="false">IF(OR(BB12=-1,IFERROR(INDEX(BB$2:BB$100,BC12),999)&gt;=0),BD12, REPLACE(BD12,BB12,IFERROR(FIND(" ",BD12,BB12),999)-BB12,                   SUBSTITUTE(INDEX(BD$2:BD$100,BC12),"$","")                  ) )</f>
        <v>$perno,pid,date</v>
      </c>
      <c r="BF12" s="0" t="n">
        <f aca="false">IFERROR(FIND("f_",LOWER(BE12)),-1)</f>
        <v>-1</v>
      </c>
      <c r="BG12" s="0" t="n">
        <f aca="false">IF(BF12=-1,-1, VALUE(MID(BE12,BF12+2, IFERROR(FIND(" ",BE12,BF12),999)-BF12-2)))</f>
        <v>-1</v>
      </c>
      <c r="BH12" s="0" t="str">
        <f aca="false">IF(AND(ISERROR(FIND("$",BE12)),BF12&lt;0,$S12&gt;0), IF(INDEX($D$2:$D$100,$S12)="num","$"&amp;TRIM(SUBSTITUTE(BE12,",",INDEX($F$2:$F$100,$S12)&amp;","))&amp;INDEX($F$2:$F$100,$S12), IF(INDEX($D$2:$D$100,$S12)="excl","$"&amp;REPLACE(BE12,      IFERROR(FIND(CHAR(1),SUBSTITUTE(BE12,",",CHAR(1),INDEX($F$2:$F$100,$S12)-1)),1),      IFERROR(FIND(CHAR(1),SUBSTITUTE(BE12,",",CHAR(1),INDEX($F$2:$F$100,$S12))),99)-          IFERROR(FIND(CHAR(1),SUBSTITUTE(BE12,",",CHAR(1),INDEX($F$2:$F$100,$S12)-1)),0),""), IF(INDEX($D$2:$D$100,$S12)="repl","$"&amp;REPLACE(BE12,      IFERROR(FIND(CHAR(1),SUBSTITUTE(BE12,",",CHAR(1),INDEX($F$2:$F$100,$S12)-1))+1,1),      IFERROR(FIND(CHAR(1),SUBSTITUTE(BE12,",",CHAR(1),INDEX($F$2:$F$100,$S12))),99)-          IFERROR(FIND(CHAR(1),SUBSTITUTE(BE12,",",CHAR(1),INDEX($F$2:$F$100,$S12)-1)),0)-1,INDEX($G$2:$G$100,$S12)),BE12 ))), BE12)</f>
        <v>$perno,pid,date</v>
      </c>
      <c r="BI12" s="0" t="str">
        <f aca="false">IF(OR(BF12=-1,IFERROR(INDEX(BF$2:BF$100,BG12),999)&gt;=0),BH12, REPLACE(BH12,BF12,IFERROR(FIND(" ",BH12,BF12),999)-BF12,                   SUBSTITUTE(INDEX(BH$2:BH$100,BG12),"$","")                  ) )</f>
        <v>$perno,pid,date</v>
      </c>
      <c r="BJ12" s="0" t="n">
        <f aca="false">IFERROR(FIND("f_",LOWER(BI12)),-1)</f>
        <v>-1</v>
      </c>
      <c r="BK12" s="0" t="n">
        <f aca="false">IF(BJ12=-1,-1, VALUE(MID(BI12,BJ12+2, IFERROR(FIND(" ",BI12,BJ12),999)-BJ12-2)))</f>
        <v>-1</v>
      </c>
      <c r="BL12" s="0" t="str">
        <f aca="false">IF(AND(ISERROR(FIND("$",BI12)),BJ12&lt;0,$S12&gt;0), IF(INDEX($D$2:$D$100,$S12)="num","$"&amp;TRIM(SUBSTITUTE(BI12,",",INDEX($F$2:$F$100,$S12)&amp;","))&amp;INDEX($F$2:$F$100,$S12), IF(INDEX($D$2:$D$100,$S12)="excl","$"&amp;REPLACE(BI12,      IFERROR(FIND(CHAR(1),SUBSTITUTE(BI12,",",CHAR(1),INDEX($F$2:$F$100,$S12)-1)),1),      IFERROR(FIND(CHAR(1),SUBSTITUTE(BI12,",",CHAR(1),INDEX($F$2:$F$100,$S12))),99)-          IFERROR(FIND(CHAR(1),SUBSTITUTE(BI12,",",CHAR(1),INDEX($F$2:$F$100,$S12)-1)),0),""), IF(INDEX($D$2:$D$100,$S12)="repl","$"&amp;REPLACE(BI12,      IFERROR(FIND(CHAR(1),SUBSTITUTE(BI12,",",CHAR(1),INDEX($F$2:$F$100,$S12)-1))+1,1),      IFERROR(FIND(CHAR(1),SUBSTITUTE(BI12,",",CHAR(1),INDEX($F$2:$F$100,$S12))),99)-          IFERROR(FIND(CHAR(1),SUBSTITUTE(BI12,",",CHAR(1),INDEX($F$2:$F$100,$S12)-1)),0)-1,INDEX($G$2:$G$100,$S12)),BI12 ))), BI12)</f>
        <v>$perno,pid,date</v>
      </c>
      <c r="BM12" s="0" t="str">
        <f aca="false">IF(OR(BJ12=-1,IFERROR(INDEX(BJ$2:BJ$100,BK12),999)&gt;=0),BL12, REPLACE(BL12,BJ12,IFERROR(FIND(" ",BL12,BJ12),999)-BJ12,                   SUBSTITUTE(INDEX(BL$2:BL$100,BK12),"$","")                  ) )</f>
        <v>$perno,pid,date</v>
      </c>
      <c r="BN12" s="0" t="n">
        <f aca="false">IFERROR(FIND("f_",LOWER(BM12)),-1)</f>
        <v>-1</v>
      </c>
      <c r="BO12" s="0" t="n">
        <f aca="false">IF(BN12=-1,-1, VALUE(MID(BM12,BN12+2, IFERROR(FIND(" ",BM12,BN12),999)-BN12-2)))</f>
        <v>-1</v>
      </c>
      <c r="BP12" s="0" t="str">
        <f aca="false">IF(AND(ISERROR(FIND("$",BM12)),BN12&lt;0,$S12&gt;0), IF(INDEX($D$2:$D$100,$S12)="num","$"&amp;TRIM(SUBSTITUTE(BM12,",",INDEX($F$2:$F$100,$S12)&amp;","))&amp;INDEX($F$2:$F$100,$S12), IF(INDEX($D$2:$D$100,$S12)="excl","$"&amp;REPLACE(BM12,      IFERROR(FIND(CHAR(1),SUBSTITUTE(BM12,",",CHAR(1),INDEX($F$2:$F$100,$S12)-1)),1),      IFERROR(FIND(CHAR(1),SUBSTITUTE(BM12,",",CHAR(1),INDEX($F$2:$F$100,$S12))),99)-          IFERROR(FIND(CHAR(1),SUBSTITUTE(BM12,",",CHAR(1),INDEX($F$2:$F$100,$S12)-1)),0),""), IF(INDEX($D$2:$D$100,$S12)="repl","$"&amp;REPLACE(BM12,      IFERROR(FIND(CHAR(1),SUBSTITUTE(BM12,",",CHAR(1),INDEX($F$2:$F$100,$S12)-1))+1,1),      IFERROR(FIND(CHAR(1),SUBSTITUTE(BM12,",",CHAR(1),INDEX($F$2:$F$100,$S12))),99)-          IFERROR(FIND(CHAR(1),SUBSTITUTE(BM12,",",CHAR(1),INDEX($F$2:$F$100,$S12)-1)),0)-1,INDEX($G$2:$G$100,$S12)),BM12 ))), BM12)</f>
        <v>$perno,pid,date</v>
      </c>
      <c r="BQ12" s="0" t="str">
        <f aca="false">IF(OR(BN12=-1,IFERROR(INDEX(BN$2:BN$100,BO12),999)&gt;=0),BP12, REPLACE(BP12,BN12,IFERROR(FIND(" ",BP12,BN12),999)-BN12,                   SUBSTITUTE(INDEX(BP$2:BP$100,BO12),"$","")                  ) )</f>
        <v>$perno,pid,date</v>
      </c>
      <c r="BR12" s="0" t="n">
        <f aca="false">IFERROR(FIND("f_",LOWER(BQ12)),-1)</f>
        <v>-1</v>
      </c>
      <c r="BS12" s="0" t="n">
        <f aca="false">IF(BR12=-1,-1, VALUE(MID(BQ12,BR12+2, IFERROR(FIND(" ",BQ12,BR12),999)-BR12-2)))</f>
        <v>-1</v>
      </c>
      <c r="BT12" s="0" t="str">
        <f aca="false">IF(AND(ISERROR(FIND("$",BQ12)),BR12&lt;0,$S12&gt;0), IF(INDEX($D$2:$D$100,$S12)="num","$"&amp;TRIM(SUBSTITUTE(BQ12,",",INDEX($F$2:$F$100,$S12)&amp;","))&amp;INDEX($F$2:$F$100,$S12), IF(INDEX($D$2:$D$100,$S12)="excl","$"&amp;REPLACE(BQ12,      IFERROR(FIND(CHAR(1),SUBSTITUTE(BQ12,",",CHAR(1),INDEX($F$2:$F$100,$S12)-1)),1),      IFERROR(FIND(CHAR(1),SUBSTITUTE(BQ12,",",CHAR(1),INDEX($F$2:$F$100,$S12))),99)-          IFERROR(FIND(CHAR(1),SUBSTITUTE(BQ12,",",CHAR(1),INDEX($F$2:$F$100,$S12)-1)),0),""), IF(INDEX($D$2:$D$100,$S12)="repl","$"&amp;REPLACE(BQ12,      IFERROR(FIND(CHAR(1),SUBSTITUTE(BQ12,",",CHAR(1),INDEX($F$2:$F$100,$S12)-1))+1,1),      IFERROR(FIND(CHAR(1),SUBSTITUTE(BQ12,",",CHAR(1),INDEX($F$2:$F$100,$S12))),99)-          IFERROR(FIND(CHAR(1),SUBSTITUTE(BQ12,",",CHAR(1),INDEX($F$2:$F$100,$S12)-1)),0)-1,INDEX($G$2:$G$100,$S12)),BQ12 ))), BQ12)</f>
        <v>$perno,pid,date</v>
      </c>
      <c r="BU12" s="0" t="str">
        <f aca="false">IF(OR(BR12=-1,IFERROR(INDEX(BR$2:BR$100,BS12),999)&gt;=0),BT12, REPLACE(BT12,BR12,IFERROR(FIND(" ",BT12,BR12),999)-BR12,                   SUBSTITUTE(INDEX(BT$2:BT$100,BS12),"$","")                  ) )</f>
        <v>$perno,pid,date</v>
      </c>
      <c r="BV12" s="0" t="n">
        <f aca="false">IFERROR(FIND("f_",LOWER(BU12)),-1)</f>
        <v>-1</v>
      </c>
      <c r="BW12" s="0" t="n">
        <f aca="false">IF(BV12=-1,-1, VALUE(MID(BU12,BV12+2, IFERROR(FIND(" ",BU12,BV12),999)-BV12-2)))</f>
        <v>-1</v>
      </c>
      <c r="BX12" s="0" t="str">
        <f aca="false">IF(AND(ISERROR(FIND("$",BU12)),BV12&lt;0,$S12&gt;0), IF(INDEX($D$2:$D$100,$S12)="num","$"&amp;TRIM(SUBSTITUTE(BU12,",",INDEX($F$2:$F$100,$S12)&amp;","))&amp;INDEX($F$2:$F$100,$S12), IF(INDEX($D$2:$D$100,$S12)="excl","$"&amp;REPLACE(BU12,      IFERROR(FIND(CHAR(1),SUBSTITUTE(BU12,",",CHAR(1),INDEX($F$2:$F$100,$S12)-1)),1),      IFERROR(FIND(CHAR(1),SUBSTITUTE(BU12,",",CHAR(1),INDEX($F$2:$F$100,$S12))),99)-          IFERROR(FIND(CHAR(1),SUBSTITUTE(BU12,",",CHAR(1),INDEX($F$2:$F$100,$S12)-1)),0),""), IF(INDEX($D$2:$D$100,$S12)="repl","$"&amp;REPLACE(BU12,      IFERROR(FIND(CHAR(1),SUBSTITUTE(BU12,",",CHAR(1),INDEX($F$2:$F$100,$S12)-1))+1,1),      IFERROR(FIND(CHAR(1),SUBSTITUTE(BU12,",",CHAR(1),INDEX($F$2:$F$100,$S12))),99)-          IFERROR(FIND(CHAR(1),SUBSTITUTE(BU12,",",CHAR(1),INDEX($F$2:$F$100,$S12)-1)),0)-1,INDEX($G$2:$G$100,$S12)),BU12 ))), BU12)</f>
        <v>$perno,pid,date</v>
      </c>
      <c r="BY12" s="0" t="str">
        <f aca="false">IF(OR(BV12=-1,IFERROR(INDEX(BV$2:BV$100,BW12),999)&gt;=0),BX12, REPLACE(BX12,BV12,IFERROR(FIND(" ",BX12,BV12),999)-BV12,                   SUBSTITUTE(INDEX(BX$2:BX$100,BW12),"$","")                  ) )</f>
        <v>$perno,pid,date</v>
      </c>
      <c r="BZ12" s="0" t="n">
        <f aca="false">IFERROR(FIND("f_",LOWER(BY12)),-1)</f>
        <v>-1</v>
      </c>
      <c r="CA12" s="0" t="n">
        <f aca="false">IF(BZ12=-1,-1, VALUE(MID(BY12,BZ12+2, IFERROR(FIND(" ",BY12,BZ12),999)-BZ12-2)))</f>
        <v>-1</v>
      </c>
      <c r="CB12" s="0" t="str">
        <f aca="false">IF(AND(ISERROR(FIND("$",BY12)),BZ12&lt;0,$S12&gt;0), IF(INDEX($D$2:$D$100,$S12)="num","$"&amp;TRIM(SUBSTITUTE(BY12,",",INDEX($F$2:$F$100,$S12)&amp;","))&amp;INDEX($F$2:$F$100,$S12), IF(INDEX($D$2:$D$100,$S12)="excl","$"&amp;REPLACE(BY12,      IFERROR(FIND(CHAR(1),SUBSTITUTE(BY12,",",CHAR(1),INDEX($F$2:$F$100,$S12)-1)),1),      IFERROR(FIND(CHAR(1),SUBSTITUTE(BY12,",",CHAR(1),INDEX($F$2:$F$100,$S12))),99)-          IFERROR(FIND(CHAR(1),SUBSTITUTE(BY12,",",CHAR(1),INDEX($F$2:$F$100,$S12)-1)),0),""), IF(INDEX($D$2:$D$100,$S12)="repl","$"&amp;REPLACE(BY12,      IFERROR(FIND(CHAR(1),SUBSTITUTE(BY12,",",CHAR(1),INDEX($F$2:$F$100,$S12)-1))+1,1),      IFERROR(FIND(CHAR(1),SUBSTITUTE(BY12,",",CHAR(1),INDEX($F$2:$F$100,$S12))),99)-          IFERROR(FIND(CHAR(1),SUBSTITUTE(BY12,",",CHAR(1),INDEX($F$2:$F$100,$S12)-1)),0)-1,INDEX($G$2:$G$100,$S12)),BY12 ))), BY12)</f>
        <v>$perno,pid,date</v>
      </c>
      <c r="CC12" s="0" t="str">
        <f aca="false">IF(OR(BZ12=-1,IFERROR(INDEX(BZ$2:BZ$100,CA12),999)&gt;=0),CB12, REPLACE(CB12,BZ12,IFERROR(FIND(" ",CB12,BZ12),999)-BZ12,                   SUBSTITUTE(INDEX(CB$2:CB$100,CA12),"$","")                  ) )</f>
        <v>$perno,pid,date</v>
      </c>
      <c r="CD12" s="0" t="n">
        <f aca="false">IFERROR(FIND("f_",LOWER(CC12)),-1)</f>
        <v>-1</v>
      </c>
      <c r="CE12" s="0" t="n">
        <f aca="false">IF(CD12=-1,-1, VALUE(MID(CC12,CD12+2, IFERROR(FIND(" ",CC12,CD12),999)-CD12-2)))</f>
        <v>-1</v>
      </c>
      <c r="CF12" s="0" t="str">
        <f aca="false">IF(AND(ISERROR(FIND("$",CC12)),CD12&lt;0,$S12&gt;0), IF(INDEX($D$2:$D$100,$S12)="num","$"&amp;TRIM(SUBSTITUTE(CC12,",",INDEX($F$2:$F$100,$S12)&amp;","))&amp;INDEX($F$2:$F$100,$S12), IF(INDEX($D$2:$D$100,$S12)="excl","$"&amp;REPLACE(CC12,      IFERROR(FIND(CHAR(1),SUBSTITUTE(CC12,",",CHAR(1),INDEX($F$2:$F$100,$S12)-1)),1),      IFERROR(FIND(CHAR(1),SUBSTITUTE(CC12,",",CHAR(1),INDEX($F$2:$F$100,$S12))),99)-          IFERROR(FIND(CHAR(1),SUBSTITUTE(CC12,",",CHAR(1),INDEX($F$2:$F$100,$S12)-1)),0),""), IF(INDEX($D$2:$D$100,$S12)="repl","$"&amp;REPLACE(CC12,      IFERROR(FIND(CHAR(1),SUBSTITUTE(CC12,",",CHAR(1),INDEX($F$2:$F$100,$S12)-1))+1,1),      IFERROR(FIND(CHAR(1),SUBSTITUTE(CC12,",",CHAR(1),INDEX($F$2:$F$100,$S12))),99)-          IFERROR(FIND(CHAR(1),SUBSTITUTE(CC12,",",CHAR(1),INDEX($F$2:$F$100,$S12)-1)),0)-1,INDEX($G$2:$G$100,$S12)),CC12 ))), CC12)</f>
        <v>$perno,pid,date</v>
      </c>
      <c r="CG12" s="0" t="str">
        <f aca="false">IF(OR(CD12=-1,IFERROR(INDEX(CD$2:CD$100,CE12),999)&gt;=0),CF12, REPLACE(CF12,CD12,IFERROR(FIND(" ",CF12,CD12),999)-CD12,                   SUBSTITUTE(INDEX(CF$2:CF$100,CE12),"$","")                  ) )</f>
        <v>$perno,pid,date</v>
      </c>
      <c r="CH12" s="0" t="n">
        <f aca="false">IFERROR(FIND("f_",LOWER(CG12)),-1)</f>
        <v>-1</v>
      </c>
      <c r="CI12" s="0" t="n">
        <f aca="false">IF(CH12=-1,-1, VALUE(MID(CG12,CH12+2, IFERROR(FIND(" ",CG12,CH12),999)-CH12-2)))</f>
        <v>-1</v>
      </c>
      <c r="CJ12" s="0" t="str">
        <f aca="false">IF(AND(ISERROR(FIND("$",CG12)),CH12&lt;0,$S12&gt;0), IF(INDEX($D$2:$D$100,$S12)="num","$"&amp;TRIM(SUBSTITUTE(CG12,",",INDEX($F$2:$F$100,$S12)&amp;","))&amp;INDEX($F$2:$F$100,$S12), IF(INDEX($D$2:$D$100,$S12)="excl","$"&amp;REPLACE(CG12,      IFERROR(FIND(CHAR(1),SUBSTITUTE(CG12,",",CHAR(1),INDEX($F$2:$F$100,$S12)-1)),1),      IFERROR(FIND(CHAR(1),SUBSTITUTE(CG12,",",CHAR(1),INDEX($F$2:$F$100,$S12))),99)-          IFERROR(FIND(CHAR(1),SUBSTITUTE(CG12,",",CHAR(1),INDEX($F$2:$F$100,$S12)-1)),0),""), IF(INDEX($D$2:$D$100,$S12)="repl","$"&amp;REPLACE(CG12,      IFERROR(FIND(CHAR(1),SUBSTITUTE(CG12,",",CHAR(1),INDEX($F$2:$F$100,$S12)-1))+1,1),      IFERROR(FIND(CHAR(1),SUBSTITUTE(CG12,",",CHAR(1),INDEX($F$2:$F$100,$S12))),99)-          IFERROR(FIND(CHAR(1),SUBSTITUTE(CG12,",",CHAR(1),INDEX($F$2:$F$100,$S12)-1)),0)-1,INDEX($G$2:$G$100,$S12)),CG12 ))), CG12)</f>
        <v>$perno,pid,date</v>
      </c>
      <c r="CK12" s="0" t="str">
        <f aca="false">IF(OR(CH12=-1,IFERROR(INDEX(CH$2:CH$100,CI12),999)&gt;=0),CJ12, REPLACE(CJ12,CH12,IFERROR(FIND(" ",CJ12,CH12),999)-CH12,                   SUBSTITUTE(INDEX(CJ$2:CJ$100,CI12),"$","")                  ) )</f>
        <v>$perno,pid,date</v>
      </c>
      <c r="CL12" s="0" t="n">
        <f aca="false">IFERROR(FIND("f_",LOWER(CK12)),-1)</f>
        <v>-1</v>
      </c>
      <c r="CM12" s="0" t="n">
        <f aca="false">IF(CL12=-1,-1, VALUE(MID(CK12,CL12+2, IFERROR(FIND(" ",CK12,CL12),999)-CL12-2)))</f>
        <v>-1</v>
      </c>
      <c r="CN12" s="0" t="str">
        <f aca="false">IF(AND(ISERROR(FIND("$",CK12)),CL12&lt;0,$S12&gt;0), IF(INDEX($D$2:$D$100,$S12)="num","$"&amp;TRIM(SUBSTITUTE(CK12,",",INDEX($F$2:$F$100,$S12)&amp;","))&amp;INDEX($F$2:$F$100,$S12), IF(INDEX($D$2:$D$100,$S12)="excl","$"&amp;REPLACE(CK12,      IFERROR(FIND(CHAR(1),SUBSTITUTE(CK12,",",CHAR(1),INDEX($F$2:$F$100,$S12)-1)),1),      IFERROR(FIND(CHAR(1),SUBSTITUTE(CK12,",",CHAR(1),INDEX($F$2:$F$100,$S12))),99)-          IFERROR(FIND(CHAR(1),SUBSTITUTE(CK12,",",CHAR(1),INDEX($F$2:$F$100,$S12)-1)),0),""), IF(INDEX($D$2:$D$100,$S12)="repl","$"&amp;REPLACE(CK12,      IFERROR(FIND(CHAR(1),SUBSTITUTE(CK12,",",CHAR(1),INDEX($F$2:$F$100,$S12)-1))+1,1),      IFERROR(FIND(CHAR(1),SUBSTITUTE(CK12,",",CHAR(1),INDEX($F$2:$F$100,$S12))),99)-          IFERROR(FIND(CHAR(1),SUBSTITUTE(CK12,",",CHAR(1),INDEX($F$2:$F$100,$S12)-1)),0)-1,INDEX($G$2:$G$100,$S12)),CK12 ))), CK12)</f>
        <v>$perno,pid,date</v>
      </c>
      <c r="CO12" s="0" t="str">
        <f aca="false">IF(OR(CL12=-1,IFERROR(INDEX(CL$2:CL$100,CM12),999)&gt;=0),CN12, REPLACE(CN12,CL12,IFERROR(FIND(" ",CN12,CL12),999)-CL12,                   SUBSTITUTE(INDEX(CN$2:CN$100,CM12),"$","")                  ) )</f>
        <v>$perno,pid,date</v>
      </c>
      <c r="CP12" s="0" t="n">
        <f aca="false">IFERROR(FIND("f_",LOWER(CO12)),-1)</f>
        <v>-1</v>
      </c>
      <c r="CQ12" s="0" t="n">
        <f aca="false">IF(CP12=-1,-1, VALUE(MID(CO12,CP12+2, IFERROR(FIND(" ",CO12,CP12),999)-CP12-2)))</f>
        <v>-1</v>
      </c>
      <c r="CR12" s="0" t="str">
        <f aca="false">IF(AND(ISERROR(FIND("$",CO12)),CP12&lt;0,$S12&gt;0), IF(INDEX($D$2:$D$100,$S12)="num","$"&amp;TRIM(SUBSTITUTE(CO12,",",INDEX($F$2:$F$100,$S12)&amp;","))&amp;INDEX($F$2:$F$100,$S12), IF(INDEX($D$2:$D$100,$S12)="excl","$"&amp;REPLACE(CO12,      IFERROR(FIND(CHAR(1),SUBSTITUTE(CO12,",",CHAR(1),INDEX($F$2:$F$100,$S12)-1)),1),      IFERROR(FIND(CHAR(1),SUBSTITUTE(CO12,",",CHAR(1),INDEX($F$2:$F$100,$S12))),99)-          IFERROR(FIND(CHAR(1),SUBSTITUTE(CO12,",",CHAR(1),INDEX($F$2:$F$100,$S12)-1)),0),""), IF(INDEX($D$2:$D$100,$S12)="repl","$"&amp;REPLACE(CO12,      IFERROR(FIND(CHAR(1),SUBSTITUTE(CO12,",",CHAR(1),INDEX($F$2:$F$100,$S12)-1))+1,1),      IFERROR(FIND(CHAR(1),SUBSTITUTE(CO12,",",CHAR(1),INDEX($F$2:$F$100,$S12))),99)-          IFERROR(FIND(CHAR(1),SUBSTITUTE(CO12,",",CHAR(1),INDEX($F$2:$F$100,$S12)-1)),0)-1,INDEX($G$2:$G$100,$S12)),CO12 ))), CO12)</f>
        <v>$perno,pid,date</v>
      </c>
      <c r="CS12" s="0" t="str">
        <f aca="false">IF(OR(CP12=-1,IFERROR(INDEX(CP$2:CP$100,CQ12),999)&gt;=0),CR12, REPLACE(CR12,CP12,IFERROR(FIND(" ",CR12,CP12),999)-CP12,                   SUBSTITUTE(INDEX(CR$2:CR$100,CQ12),"$","")                  ) )</f>
        <v>$perno,pid,date</v>
      </c>
      <c r="CT12" s="0" t="n">
        <f aca="false">IFERROR(FIND("f_",LOWER(CS12)),-1)</f>
        <v>-1</v>
      </c>
      <c r="CU12" s="0" t="n">
        <f aca="false">IF(CT12=-1,-1, VALUE(MID(CS12,CT12+2, IFERROR(FIND(" ",CS12,CT12),999)-CT12-2)))</f>
        <v>-1</v>
      </c>
      <c r="CV12" s="0" t="str">
        <f aca="false">IF(AND(ISERROR(FIND("$",CS12)),CT12&lt;0,$S12&gt;0), IF(INDEX($D$2:$D$100,$S12)="num","$"&amp;TRIM(SUBSTITUTE(CS12,",",INDEX($F$2:$F$100,$S12)&amp;","))&amp;INDEX($F$2:$F$100,$S12), IF(INDEX($D$2:$D$100,$S12)="excl","$"&amp;REPLACE(CS12,      IFERROR(FIND(CHAR(1),SUBSTITUTE(CS12,",",CHAR(1),INDEX($F$2:$F$100,$S12)-1)),1),      IFERROR(FIND(CHAR(1),SUBSTITUTE(CS12,",",CHAR(1),INDEX($F$2:$F$100,$S12))),99)-          IFERROR(FIND(CHAR(1),SUBSTITUTE(CS12,",",CHAR(1),INDEX($F$2:$F$100,$S12)-1)),0),""), IF(INDEX($D$2:$D$100,$S12)="repl","$"&amp;REPLACE(CS12,      IFERROR(FIND(CHAR(1),SUBSTITUTE(CS12,",",CHAR(1),INDEX($F$2:$F$100,$S12)-1))+1,1),      IFERROR(FIND(CHAR(1),SUBSTITUTE(CS12,",",CHAR(1),INDEX($F$2:$F$100,$S12))),99)-          IFERROR(FIND(CHAR(1),SUBSTITUTE(CS12,",",CHAR(1),INDEX($F$2:$F$100,$S12)-1)),0)-1,INDEX($G$2:$G$100,$S12)),CS12 ))), CS12)</f>
        <v>$perno,pid,date</v>
      </c>
      <c r="CW12" s="0" t="str">
        <f aca="false">IF(OR(CT12=-1,IFERROR(INDEX(CT$2:CT$100,CU12),999)&gt;=0),CV12, REPLACE(CV12,CT12,IFERROR(FIND(" ",CV12,CT12),999)-CT12,                   SUBSTITUTE(INDEX(CV$2:CV$100,CU12),"$","")                  ) )</f>
        <v>$perno,pid,date</v>
      </c>
      <c r="CX12" s="0" t="n">
        <f aca="false">IFERROR(FIND("f_",LOWER(CW12)),-1)</f>
        <v>-1</v>
      </c>
      <c r="CY12" s="0" t="n">
        <f aca="false">IF(CX12=-1,-1, VALUE(MID(CW12,CX12+2, IFERROR(FIND(" ",CW12,CX12),999)-CX12-2)))</f>
        <v>-1</v>
      </c>
      <c r="CZ12" s="0" t="str">
        <f aca="false">IF(AND(ISERROR(FIND("$",CW12)),CX12&lt;0,$S12&gt;0), IF(INDEX($D$2:$D$100,$S12)="num","$"&amp;TRIM(SUBSTITUTE(CW12,",",INDEX($F$2:$F$100,$S12)&amp;","))&amp;INDEX($F$2:$F$100,$S12), IF(INDEX($D$2:$D$100,$S12)="excl","$"&amp;REPLACE(CW12,      IFERROR(FIND(CHAR(1),SUBSTITUTE(CW12,",",CHAR(1),INDEX($F$2:$F$100,$S12)-1)),1),      IFERROR(FIND(CHAR(1),SUBSTITUTE(CW12,",",CHAR(1),INDEX($F$2:$F$100,$S12))),99)-          IFERROR(FIND(CHAR(1),SUBSTITUTE(CW12,",",CHAR(1),INDEX($F$2:$F$100,$S12)-1)),0),""), IF(INDEX($D$2:$D$100,$S12)="repl","$"&amp;REPLACE(CW12,      IFERROR(FIND(CHAR(1),SUBSTITUTE(CW12,",",CHAR(1),INDEX($F$2:$F$100,$S12)-1))+1,1),      IFERROR(FIND(CHAR(1),SUBSTITUTE(CW12,",",CHAR(1),INDEX($F$2:$F$100,$S12))),99)-          IFERROR(FIND(CHAR(1),SUBSTITUTE(CW12,",",CHAR(1),INDEX($F$2:$F$100,$S12)-1)),0)-1,INDEX($G$2:$G$100,$S12)),CW12 ))), CW12)</f>
        <v>$perno,pid,date</v>
      </c>
      <c r="DA12" s="0" t="str">
        <f aca="false">IF(OR(CX12=-1,IFERROR(INDEX(CX$2:CX$100,CY12),999)&gt;=0),CZ12, REPLACE(CZ12,CX12,IFERROR(FIND(" ",CZ12,CX12),999)-CX12,                   SUBSTITUTE(INDEX(CZ$2:CZ$100,CY12),"$","")                  ) )</f>
        <v>$perno,pid,date</v>
      </c>
    </row>
    <row r="13" customFormat="false" ht="13.8" hidden="false" customHeight="false" outlineLevel="0" collapsed="false">
      <c r="D13" s="1" t="s">
        <v>96</v>
      </c>
      <c r="E13" s="0" t="s">
        <v>41</v>
      </c>
      <c r="F13" s="0" t="n">
        <v>1</v>
      </c>
      <c r="G13" s="0" t="s">
        <v>98</v>
      </c>
      <c r="J13" s="0" t="n">
        <f aca="false">J12+1</f>
        <v>12</v>
      </c>
      <c r="L13" s="0" t="str">
        <f aca="false">DA13</f>
        <v>$perno,dname1,ntimes1,dosage1,ndays1</v>
      </c>
      <c r="O13" s="0" t="e">
        <f aca="false">IF(D13="cols", VLOOKUP(E13,$A$5:$B$20,2,0), NA())</f>
        <v>#N/A</v>
      </c>
      <c r="P13" s="0" t="str">
        <f aca="false">IFERROR(O13,VLOOKUP($D13,Relcols!$A:$E,5,0))</f>
        <v>parm1</v>
      </c>
      <c r="Q13" s="0" t="str">
        <f aca="false">SUBSTITUTE(SUBSTITUTE(SUBSTITUTE(SUBSTITUTE(P13,"parm1",E13),"parm2",F13),"parm3",G13),"parm4",H13)</f>
        <v>F_5</v>
      </c>
      <c r="R13" s="0" t="str">
        <f aca="false">IFERROR(VLOOKUP(ROW($A12),$J$2:$Q$100,COLUMN(Q12)-COLUMN(J12)+1,0),"")</f>
        <v>F_5</v>
      </c>
      <c r="S13" s="0" t="n">
        <f aca="false">IFERROR(MATCH(ROW(A12),$J$2:$J$100,0),0)</f>
        <v>12</v>
      </c>
      <c r="U13" s="0" t="str">
        <f aca="false">R13</f>
        <v>F_5</v>
      </c>
      <c r="V13" s="0" t="n">
        <f aca="false">IFERROR(FIND("f_",LOWER(U13)),-1)</f>
        <v>1</v>
      </c>
      <c r="W13" s="0" t="n">
        <f aca="false">IF(V13=-1,-1, VALUE(MID(U13,V13+2, IFERROR(FIND(" ",U13,V13),999)-V13-2)))</f>
        <v>5</v>
      </c>
      <c r="X13" s="0" t="str">
        <f aca="false">IF(AND(ISERROR(FIND("$",U13)),V13&lt;0,$S13&gt;0), IF(INDEX($D$2:$D$100,$S13)="num","$"&amp;TRIM(SUBSTITUTE(U13,",",INDEX($F$2:$F$100,$S13)&amp;","))&amp;INDEX($F$2:$F$100,$S13), IF(INDEX($D$2:$D$100,$S13)="excl","$"&amp;REPLACE(U13,      IFERROR(FIND(CHAR(1),SUBSTITUTE(U13,",",CHAR(1),INDEX($F$2:$F$100,$S13)-1)),1),      IFERROR(FIND(CHAR(1),SUBSTITUTE(U13,",",CHAR(1),INDEX($F$2:$F$100,$S13))),99)-          IFERROR(FIND(CHAR(1),SUBSTITUTE(U13,",",CHAR(1),INDEX($F$2:$F$100,$S13)-1)),0),""), IF(INDEX($D$2:$D$100,$S13)="repl","$"&amp;REPLACE(U13,      IFERROR(FIND(CHAR(1),SUBSTITUTE(U13,",",CHAR(1),INDEX($F$2:$F$100,$S13)-1))+1,1),      IFERROR(FIND(CHAR(1),SUBSTITUTE(U13,",",CHAR(1),INDEX($F$2:$F$100,$S13))),99)-          IFERROR(FIND(CHAR(1),SUBSTITUTE(U13,",",CHAR(1),INDEX($F$2:$F$100,$S13)-1)),0)-1,INDEX($G$2:$G$100,$S13)),U13 ))), U13)</f>
        <v>F_5</v>
      </c>
      <c r="Y13" s="0" t="str">
        <f aca="false">IF(OR(V13=-1,IFERROR(INDEX(V$2:V$100,W13),999)&gt;=0),X13, REPLACE(X13,V13,IFERROR(FIND(" ",X13,V13),999)-V13,                   SUBSTITUTE(INDEX(X$2:X$100,W13),"$","")                  ) )</f>
        <v>F_5</v>
      </c>
      <c r="Z13" s="0" t="n">
        <f aca="false">IFERROR(FIND("f_",LOWER(Y13)),-1)</f>
        <v>1</v>
      </c>
      <c r="AA13" s="0" t="n">
        <f aca="false">IF(Z13=-1,-1, VALUE(MID(Y13,Z13+2, IFERROR(FIND(" ",Y13,Z13),999)-Z13-2)))</f>
        <v>5</v>
      </c>
      <c r="AB13" s="0" t="str">
        <f aca="false">IF(AND(ISERROR(FIND("$",Y13)),Z13&lt;0,$S13&gt;0), IF(INDEX($D$2:$D$100,$S13)="num","$"&amp;TRIM(SUBSTITUTE(Y13,",",INDEX($F$2:$F$100,$S13)&amp;","))&amp;INDEX($F$2:$F$100,$S13), IF(INDEX($D$2:$D$100,$S13)="excl","$"&amp;REPLACE(Y13,      IFERROR(FIND(CHAR(1),SUBSTITUTE(Y13,",",CHAR(1),INDEX($F$2:$F$100,$S13)-1)),1),      IFERROR(FIND(CHAR(1),SUBSTITUTE(Y13,",",CHAR(1),INDEX($F$2:$F$100,$S13))),99)-          IFERROR(FIND(CHAR(1),SUBSTITUTE(Y13,",",CHAR(1),INDEX($F$2:$F$100,$S13)-1)),0),""), IF(INDEX($D$2:$D$100,$S13)="repl","$"&amp;REPLACE(Y13,      IFERROR(FIND(CHAR(1),SUBSTITUTE(Y13,",",CHAR(1),INDEX($F$2:$F$100,$S13)-1))+1,1),      IFERROR(FIND(CHAR(1),SUBSTITUTE(Y13,",",CHAR(1),INDEX($F$2:$F$100,$S13))),99)-          IFERROR(FIND(CHAR(1),SUBSTITUTE(Y13,",",CHAR(1),INDEX($F$2:$F$100,$S13)-1)),0)-1,INDEX($G$2:$G$100,$S13)),Y13 ))), Y13)</f>
        <v>F_5</v>
      </c>
      <c r="AC13" s="0" t="str">
        <f aca="false">IF(OR(Z13=-1,IFERROR(INDEX(Z$2:Z$100,AA13),999)&gt;=0),AB13, REPLACE(AB13,Z13,IFERROR(FIND(" ",AB13,Z13),999)-Z13,                   SUBSTITUTE(INDEX(AB$2:AB$100,AA13),"$","")                  ) )</f>
        <v>perno1,dname1,ntimes1,dosage1,ndays1</v>
      </c>
      <c r="AD13" s="0" t="n">
        <f aca="false">IFERROR(FIND("f_",LOWER(AC13)),-1)</f>
        <v>-1</v>
      </c>
      <c r="AE13" s="0" t="n">
        <f aca="false">IF(AD13=-1,-1, VALUE(MID(AC13,AD13+2, IFERROR(FIND(" ",AC13,AD13),999)-AD13-2)))</f>
        <v>-1</v>
      </c>
      <c r="AF13" s="0" t="str">
        <f aca="false">IF(AND(ISERROR(FIND("$",AC13)),AD13&lt;0,$S13&gt;0), IF(INDEX($D$2:$D$100,$S13)="num","$"&amp;TRIM(SUBSTITUTE(AC13,",",INDEX($F$2:$F$100,$S13)&amp;","))&amp;INDEX($F$2:$F$100,$S13), IF(INDEX($D$2:$D$100,$S13)="excl","$"&amp;REPLACE(AC13,      IFERROR(FIND(CHAR(1),SUBSTITUTE(AC13,",",CHAR(1),INDEX($F$2:$F$100,$S13)-1)),1),      IFERROR(FIND(CHAR(1),SUBSTITUTE(AC13,",",CHAR(1),INDEX($F$2:$F$100,$S13))),99)-          IFERROR(FIND(CHAR(1),SUBSTITUTE(AC13,",",CHAR(1),INDEX($F$2:$F$100,$S13)-1)),0),""), IF(INDEX($D$2:$D$100,$S13)="repl","$"&amp;REPLACE(AC13,      IFERROR(FIND(CHAR(1),SUBSTITUTE(AC13,",",CHAR(1),INDEX($F$2:$F$100,$S13)-1))+1,1),      IFERROR(FIND(CHAR(1),SUBSTITUTE(AC13,",",CHAR(1),INDEX($F$2:$F$100,$S13))),99)-          IFERROR(FIND(CHAR(1),SUBSTITUTE(AC13,",",CHAR(1),INDEX($F$2:$F$100,$S13)-1)),0)-1,INDEX($G$2:$G$100,$S13)),AC13 ))), AC13)</f>
        <v>$perno,dname1,ntimes1,dosage1,ndays1</v>
      </c>
      <c r="AG13" s="0" t="str">
        <f aca="false">IF(OR(AD13=-1,IFERROR(INDEX(AD$2:AD$100,AE13),999)&gt;=0),AF13, REPLACE(AF13,AD13,IFERROR(FIND(" ",AF13,AD13),999)-AD13,                   SUBSTITUTE(INDEX(AF$2:AF$100,AE13),"$","")                  ) )</f>
        <v>$perno,dname1,ntimes1,dosage1,ndays1</v>
      </c>
      <c r="AH13" s="0" t="n">
        <f aca="false">IFERROR(FIND("f_",LOWER(AG13)),-1)</f>
        <v>-1</v>
      </c>
      <c r="AI13" s="0" t="n">
        <f aca="false">IF(AH13=-1,-1, VALUE(MID(AG13,AH13+2, IFERROR(FIND(" ",AG13,AH13),999)-AH13-2)))</f>
        <v>-1</v>
      </c>
      <c r="AJ13" s="0" t="str">
        <f aca="false">IF(AND(ISERROR(FIND("$",AG13)),AH13&lt;0,$S13&gt;0), IF(INDEX($D$2:$D$100,$S13)="num","$"&amp;TRIM(SUBSTITUTE(AG13,",",INDEX($F$2:$F$100,$S13)&amp;","))&amp;INDEX($F$2:$F$100,$S13), IF(INDEX($D$2:$D$100,$S13)="excl","$"&amp;REPLACE(AG13,      IFERROR(FIND(CHAR(1),SUBSTITUTE(AG13,",",CHAR(1),INDEX($F$2:$F$100,$S13)-1)),1),      IFERROR(FIND(CHAR(1),SUBSTITUTE(AG13,",",CHAR(1),INDEX($F$2:$F$100,$S13))),99)-          IFERROR(FIND(CHAR(1),SUBSTITUTE(AG13,",",CHAR(1),INDEX($F$2:$F$100,$S13)-1)),0),""), IF(INDEX($D$2:$D$100,$S13)="repl","$"&amp;REPLACE(AG13,      IFERROR(FIND(CHAR(1),SUBSTITUTE(AG13,",",CHAR(1),INDEX($F$2:$F$100,$S13)-1))+1,1),      IFERROR(FIND(CHAR(1),SUBSTITUTE(AG13,",",CHAR(1),INDEX($F$2:$F$100,$S13))),99)-          IFERROR(FIND(CHAR(1),SUBSTITUTE(AG13,",",CHAR(1),INDEX($F$2:$F$100,$S13)-1)),0)-1,INDEX($G$2:$G$100,$S13)),AG13 ))), AG13)</f>
        <v>$perno,dname1,ntimes1,dosage1,ndays1</v>
      </c>
      <c r="AK13" s="0" t="str">
        <f aca="false">IF(OR(AH13=-1,IFERROR(INDEX(AH$2:AH$100,AI13),999)&gt;=0),AJ13, REPLACE(AJ13,AH13,IFERROR(FIND(" ",AJ13,AH13),999)-AH13,                   SUBSTITUTE(INDEX(AJ$2:AJ$100,AI13),"$","")                  ) )</f>
        <v>$perno,dname1,ntimes1,dosage1,ndays1</v>
      </c>
      <c r="AL13" s="0" t="n">
        <f aca="false">IFERROR(FIND("f_",LOWER(AK13)),-1)</f>
        <v>-1</v>
      </c>
      <c r="AM13" s="0" t="n">
        <f aca="false">IF(AL13=-1,-1, VALUE(MID(AK13,AL13+2, IFERROR(FIND(" ",AK13,AL13),999)-AL13-2)))</f>
        <v>-1</v>
      </c>
      <c r="AN13" s="0" t="str">
        <f aca="false">IF(AND(ISERROR(FIND("$",AK13)),AL13&lt;0,$S13&gt;0), IF(INDEX($D$2:$D$100,$S13)="num","$"&amp;TRIM(SUBSTITUTE(AK13,",",INDEX($F$2:$F$100,$S13)&amp;","))&amp;INDEX($F$2:$F$100,$S13), IF(INDEX($D$2:$D$100,$S13)="excl","$"&amp;REPLACE(AK13,      IFERROR(FIND(CHAR(1),SUBSTITUTE(AK13,",",CHAR(1),INDEX($F$2:$F$100,$S13)-1)),1),      IFERROR(FIND(CHAR(1),SUBSTITUTE(AK13,",",CHAR(1),INDEX($F$2:$F$100,$S13))),99)-          IFERROR(FIND(CHAR(1),SUBSTITUTE(AK13,",",CHAR(1),INDEX($F$2:$F$100,$S13)-1)),0),""), IF(INDEX($D$2:$D$100,$S13)="repl","$"&amp;REPLACE(AK13,      IFERROR(FIND(CHAR(1),SUBSTITUTE(AK13,",",CHAR(1),INDEX($F$2:$F$100,$S13)-1))+1,1),      IFERROR(FIND(CHAR(1),SUBSTITUTE(AK13,",",CHAR(1),INDEX($F$2:$F$100,$S13))),99)-          IFERROR(FIND(CHAR(1),SUBSTITUTE(AK13,",",CHAR(1),INDEX($F$2:$F$100,$S13)-1)),0)-1,INDEX($G$2:$G$100,$S13)),AK13 ))), AK13)</f>
        <v>$perno,dname1,ntimes1,dosage1,ndays1</v>
      </c>
      <c r="AO13" s="0" t="str">
        <f aca="false">IF(OR(AL13=-1,IFERROR(INDEX(AL$2:AL$100,AM13),999)&gt;=0),AN13, REPLACE(AN13,AL13,IFERROR(FIND(" ",AN13,AL13),999)-AL13,                   SUBSTITUTE(INDEX(AN$2:AN$100,AM13),"$","")                  ) )</f>
        <v>$perno,dname1,ntimes1,dosage1,ndays1</v>
      </c>
      <c r="AP13" s="0" t="n">
        <f aca="false">IFERROR(FIND("f_",LOWER(AO13)),-1)</f>
        <v>-1</v>
      </c>
      <c r="AQ13" s="0" t="n">
        <f aca="false">IF(AP13=-1,-1, VALUE(MID(AO13,AP13+2, IFERROR(FIND(" ",AO13,AP13),999)-AP13-2)))</f>
        <v>-1</v>
      </c>
      <c r="AR13" s="0" t="str">
        <f aca="false">IF(AND(ISERROR(FIND("$",AO13)),AP13&lt;0,$S13&gt;0), IF(INDEX($D$2:$D$100,$S13)="num","$"&amp;TRIM(SUBSTITUTE(AO13,",",INDEX($F$2:$F$100,$S13)&amp;","))&amp;INDEX($F$2:$F$100,$S13), IF(INDEX($D$2:$D$100,$S13)="excl","$"&amp;REPLACE(AO13,      IFERROR(FIND(CHAR(1),SUBSTITUTE(AO13,",",CHAR(1),INDEX($F$2:$F$100,$S13)-1)),1),      IFERROR(FIND(CHAR(1),SUBSTITUTE(AO13,",",CHAR(1),INDEX($F$2:$F$100,$S13))),99)-          IFERROR(FIND(CHAR(1),SUBSTITUTE(AO13,",",CHAR(1),INDEX($F$2:$F$100,$S13)-1)),0),""), IF(INDEX($D$2:$D$100,$S13)="repl","$"&amp;REPLACE(AO13,      IFERROR(FIND(CHAR(1),SUBSTITUTE(AO13,",",CHAR(1),INDEX($F$2:$F$100,$S13)-1))+1,1),      IFERROR(FIND(CHAR(1),SUBSTITUTE(AO13,",",CHAR(1),INDEX($F$2:$F$100,$S13))),99)-          IFERROR(FIND(CHAR(1),SUBSTITUTE(AO13,",",CHAR(1),INDEX($F$2:$F$100,$S13)-1)),0)-1,INDEX($G$2:$G$100,$S13)),AO13 ))), AO13)</f>
        <v>$perno,dname1,ntimes1,dosage1,ndays1</v>
      </c>
      <c r="AS13" s="0" t="str">
        <f aca="false">IF(OR(AP13=-1,IFERROR(INDEX(AP$2:AP$100,AQ13),999)&gt;=0),AR13, REPLACE(AR13,AP13,IFERROR(FIND(" ",AR13,AP13),999)-AP13,                   SUBSTITUTE(INDEX(AR$2:AR$100,AQ13),"$","")                  ) )</f>
        <v>$perno,dname1,ntimes1,dosage1,ndays1</v>
      </c>
      <c r="AT13" s="0" t="n">
        <f aca="false">IFERROR(FIND("f_",LOWER(AS13)),-1)</f>
        <v>-1</v>
      </c>
      <c r="AU13" s="0" t="n">
        <f aca="false">IF(AT13=-1,-1, VALUE(MID(AS13,AT13+2, IFERROR(FIND(" ",AS13,AT13),999)-AT13-2)))</f>
        <v>-1</v>
      </c>
      <c r="AV13" s="0" t="str">
        <f aca="false">IF(AND(ISERROR(FIND("$",AS13)),AT13&lt;0,$S13&gt;0), IF(INDEX($D$2:$D$100,$S13)="num","$"&amp;TRIM(SUBSTITUTE(AS13,",",INDEX($F$2:$F$100,$S13)&amp;","))&amp;INDEX($F$2:$F$100,$S13), IF(INDEX($D$2:$D$100,$S13)="excl","$"&amp;REPLACE(AS13,      IFERROR(FIND(CHAR(1),SUBSTITUTE(AS13,",",CHAR(1),INDEX($F$2:$F$100,$S13)-1)),1),      IFERROR(FIND(CHAR(1),SUBSTITUTE(AS13,",",CHAR(1),INDEX($F$2:$F$100,$S13))),99)-          IFERROR(FIND(CHAR(1),SUBSTITUTE(AS13,",",CHAR(1),INDEX($F$2:$F$100,$S13)-1)),0),""), IF(INDEX($D$2:$D$100,$S13)="repl","$"&amp;REPLACE(AS13,      IFERROR(FIND(CHAR(1),SUBSTITUTE(AS13,",",CHAR(1),INDEX($F$2:$F$100,$S13)-1))+1,1),      IFERROR(FIND(CHAR(1),SUBSTITUTE(AS13,",",CHAR(1),INDEX($F$2:$F$100,$S13))),99)-          IFERROR(FIND(CHAR(1),SUBSTITUTE(AS13,",",CHAR(1),INDEX($F$2:$F$100,$S13)-1)),0)-1,INDEX($G$2:$G$100,$S13)),AS13 ))), AS13)</f>
        <v>$perno,dname1,ntimes1,dosage1,ndays1</v>
      </c>
      <c r="AW13" s="0" t="str">
        <f aca="false">IF(OR(AT13=-1,IFERROR(INDEX(AT$2:AT$100,AU13),999)&gt;=0),AV13, REPLACE(AV13,AT13,IFERROR(FIND(" ",AV13,AT13),999)-AT13,                   SUBSTITUTE(INDEX(AV$2:AV$100,AU13),"$","")                  ) )</f>
        <v>$perno,dname1,ntimes1,dosage1,ndays1</v>
      </c>
      <c r="AX13" s="0" t="n">
        <f aca="false">IFERROR(FIND("f_",LOWER(AW13)),-1)</f>
        <v>-1</v>
      </c>
      <c r="AY13" s="0" t="n">
        <f aca="false">IF(AX13=-1,-1, VALUE(MID(AW13,AX13+2, IFERROR(FIND(" ",AW13,AX13),999)-AX13-2)))</f>
        <v>-1</v>
      </c>
      <c r="AZ13" s="0" t="str">
        <f aca="false">IF(AND(ISERROR(FIND("$",AW13)),AX13&lt;0,$S13&gt;0), IF(INDEX($D$2:$D$100,$S13)="num","$"&amp;TRIM(SUBSTITUTE(AW13,",",INDEX($F$2:$F$100,$S13)&amp;","))&amp;INDEX($F$2:$F$100,$S13), IF(INDEX($D$2:$D$100,$S13)="excl","$"&amp;REPLACE(AW13,      IFERROR(FIND(CHAR(1),SUBSTITUTE(AW13,",",CHAR(1),INDEX($F$2:$F$100,$S13)-1)),1),      IFERROR(FIND(CHAR(1),SUBSTITUTE(AW13,",",CHAR(1),INDEX($F$2:$F$100,$S13))),99)-          IFERROR(FIND(CHAR(1),SUBSTITUTE(AW13,",",CHAR(1),INDEX($F$2:$F$100,$S13)-1)),0),""), IF(INDEX($D$2:$D$100,$S13)="repl","$"&amp;REPLACE(AW13,      IFERROR(FIND(CHAR(1),SUBSTITUTE(AW13,",",CHAR(1),INDEX($F$2:$F$100,$S13)-1))+1,1),      IFERROR(FIND(CHAR(1),SUBSTITUTE(AW13,",",CHAR(1),INDEX($F$2:$F$100,$S13))),99)-          IFERROR(FIND(CHAR(1),SUBSTITUTE(AW13,",",CHAR(1),INDEX($F$2:$F$100,$S13)-1)),0)-1,INDEX($G$2:$G$100,$S13)),AW13 ))), AW13)</f>
        <v>$perno,dname1,ntimes1,dosage1,ndays1</v>
      </c>
      <c r="BA13" s="0" t="str">
        <f aca="false">IF(OR(AX13=-1,IFERROR(INDEX(AX$2:AX$100,AY13),999)&gt;=0),AZ13, REPLACE(AZ13,AX13,IFERROR(FIND(" ",AZ13,AX13),999)-AX13,                   SUBSTITUTE(INDEX(AZ$2:AZ$100,AY13),"$","")                  ) )</f>
        <v>$perno,dname1,ntimes1,dosage1,ndays1</v>
      </c>
      <c r="BB13" s="0" t="n">
        <f aca="false">IFERROR(FIND("f_",LOWER(BA13)),-1)</f>
        <v>-1</v>
      </c>
      <c r="BC13" s="0" t="n">
        <f aca="false">IF(BB13=-1,-1, VALUE(MID(BA13,BB13+2, IFERROR(FIND(" ",BA13,BB13),999)-BB13-2)))</f>
        <v>-1</v>
      </c>
      <c r="BD13" s="0" t="str">
        <f aca="false">IF(AND(ISERROR(FIND("$",BA13)),BB13&lt;0,$S13&gt;0), IF(INDEX($D$2:$D$100,$S13)="num","$"&amp;TRIM(SUBSTITUTE(BA13,",",INDEX($F$2:$F$100,$S13)&amp;","))&amp;INDEX($F$2:$F$100,$S13), IF(INDEX($D$2:$D$100,$S13)="excl","$"&amp;REPLACE(BA13,      IFERROR(FIND(CHAR(1),SUBSTITUTE(BA13,",",CHAR(1),INDEX($F$2:$F$100,$S13)-1)),1),      IFERROR(FIND(CHAR(1),SUBSTITUTE(BA13,",",CHAR(1),INDEX($F$2:$F$100,$S13))),99)-          IFERROR(FIND(CHAR(1),SUBSTITUTE(BA13,",",CHAR(1),INDEX($F$2:$F$100,$S13)-1)),0),""), IF(INDEX($D$2:$D$100,$S13)="repl","$"&amp;REPLACE(BA13,      IFERROR(FIND(CHAR(1),SUBSTITUTE(BA13,",",CHAR(1),INDEX($F$2:$F$100,$S13)-1))+1,1),      IFERROR(FIND(CHAR(1),SUBSTITUTE(BA13,",",CHAR(1),INDEX($F$2:$F$100,$S13))),99)-          IFERROR(FIND(CHAR(1),SUBSTITUTE(BA13,",",CHAR(1),INDEX($F$2:$F$100,$S13)-1)),0)-1,INDEX($G$2:$G$100,$S13)),BA13 ))), BA13)</f>
        <v>$perno,dname1,ntimes1,dosage1,ndays1</v>
      </c>
      <c r="BE13" s="0" t="str">
        <f aca="false">IF(OR(BB13=-1,IFERROR(INDEX(BB$2:BB$100,BC13),999)&gt;=0),BD13, REPLACE(BD13,BB13,IFERROR(FIND(" ",BD13,BB13),999)-BB13,                   SUBSTITUTE(INDEX(BD$2:BD$100,BC13),"$","")                  ) )</f>
        <v>$perno,dname1,ntimes1,dosage1,ndays1</v>
      </c>
      <c r="BF13" s="0" t="n">
        <f aca="false">IFERROR(FIND("f_",LOWER(BE13)),-1)</f>
        <v>-1</v>
      </c>
      <c r="BG13" s="0" t="n">
        <f aca="false">IF(BF13=-1,-1, VALUE(MID(BE13,BF13+2, IFERROR(FIND(" ",BE13,BF13),999)-BF13-2)))</f>
        <v>-1</v>
      </c>
      <c r="BH13" s="0" t="str">
        <f aca="false">IF(AND(ISERROR(FIND("$",BE13)),BF13&lt;0,$S13&gt;0), IF(INDEX($D$2:$D$100,$S13)="num","$"&amp;TRIM(SUBSTITUTE(BE13,",",INDEX($F$2:$F$100,$S13)&amp;","))&amp;INDEX($F$2:$F$100,$S13), IF(INDEX($D$2:$D$100,$S13)="excl","$"&amp;REPLACE(BE13,      IFERROR(FIND(CHAR(1),SUBSTITUTE(BE13,",",CHAR(1),INDEX($F$2:$F$100,$S13)-1)),1),      IFERROR(FIND(CHAR(1),SUBSTITUTE(BE13,",",CHAR(1),INDEX($F$2:$F$100,$S13))),99)-          IFERROR(FIND(CHAR(1),SUBSTITUTE(BE13,",",CHAR(1),INDEX($F$2:$F$100,$S13)-1)),0),""), IF(INDEX($D$2:$D$100,$S13)="repl","$"&amp;REPLACE(BE13,      IFERROR(FIND(CHAR(1),SUBSTITUTE(BE13,",",CHAR(1),INDEX($F$2:$F$100,$S13)-1))+1,1),      IFERROR(FIND(CHAR(1),SUBSTITUTE(BE13,",",CHAR(1),INDEX($F$2:$F$100,$S13))),99)-          IFERROR(FIND(CHAR(1),SUBSTITUTE(BE13,",",CHAR(1),INDEX($F$2:$F$100,$S13)-1)),0)-1,INDEX($G$2:$G$100,$S13)),BE13 ))), BE13)</f>
        <v>$perno,dname1,ntimes1,dosage1,ndays1</v>
      </c>
      <c r="BI13" s="0" t="str">
        <f aca="false">IF(OR(BF13=-1,IFERROR(INDEX(BF$2:BF$100,BG13),999)&gt;=0),BH13, REPLACE(BH13,BF13,IFERROR(FIND(" ",BH13,BF13),999)-BF13,                   SUBSTITUTE(INDEX(BH$2:BH$100,BG13),"$","")                  ) )</f>
        <v>$perno,dname1,ntimes1,dosage1,ndays1</v>
      </c>
      <c r="BJ13" s="0" t="n">
        <f aca="false">IFERROR(FIND("f_",LOWER(BI13)),-1)</f>
        <v>-1</v>
      </c>
      <c r="BK13" s="0" t="n">
        <f aca="false">IF(BJ13=-1,-1, VALUE(MID(BI13,BJ13+2, IFERROR(FIND(" ",BI13,BJ13),999)-BJ13-2)))</f>
        <v>-1</v>
      </c>
      <c r="BL13" s="0" t="str">
        <f aca="false">IF(AND(ISERROR(FIND("$",BI13)),BJ13&lt;0,$S13&gt;0), IF(INDEX($D$2:$D$100,$S13)="num","$"&amp;TRIM(SUBSTITUTE(BI13,",",INDEX($F$2:$F$100,$S13)&amp;","))&amp;INDEX($F$2:$F$100,$S13), IF(INDEX($D$2:$D$100,$S13)="excl","$"&amp;REPLACE(BI13,      IFERROR(FIND(CHAR(1),SUBSTITUTE(BI13,",",CHAR(1),INDEX($F$2:$F$100,$S13)-1)),1),      IFERROR(FIND(CHAR(1),SUBSTITUTE(BI13,",",CHAR(1),INDEX($F$2:$F$100,$S13))),99)-          IFERROR(FIND(CHAR(1),SUBSTITUTE(BI13,",",CHAR(1),INDEX($F$2:$F$100,$S13)-1)),0),""), IF(INDEX($D$2:$D$100,$S13)="repl","$"&amp;REPLACE(BI13,      IFERROR(FIND(CHAR(1),SUBSTITUTE(BI13,",",CHAR(1),INDEX($F$2:$F$100,$S13)-1))+1,1),      IFERROR(FIND(CHAR(1),SUBSTITUTE(BI13,",",CHAR(1),INDEX($F$2:$F$100,$S13))),99)-          IFERROR(FIND(CHAR(1),SUBSTITUTE(BI13,",",CHAR(1),INDEX($F$2:$F$100,$S13)-1)),0)-1,INDEX($G$2:$G$100,$S13)),BI13 ))), BI13)</f>
        <v>$perno,dname1,ntimes1,dosage1,ndays1</v>
      </c>
      <c r="BM13" s="0" t="str">
        <f aca="false">IF(OR(BJ13=-1,IFERROR(INDEX(BJ$2:BJ$100,BK13),999)&gt;=0),BL13, REPLACE(BL13,BJ13,IFERROR(FIND(" ",BL13,BJ13),999)-BJ13,                   SUBSTITUTE(INDEX(BL$2:BL$100,BK13),"$","")                  ) )</f>
        <v>$perno,dname1,ntimes1,dosage1,ndays1</v>
      </c>
      <c r="BN13" s="0" t="n">
        <f aca="false">IFERROR(FIND("f_",LOWER(BM13)),-1)</f>
        <v>-1</v>
      </c>
      <c r="BO13" s="0" t="n">
        <f aca="false">IF(BN13=-1,-1, VALUE(MID(BM13,BN13+2, IFERROR(FIND(" ",BM13,BN13),999)-BN13-2)))</f>
        <v>-1</v>
      </c>
      <c r="BP13" s="0" t="str">
        <f aca="false">IF(AND(ISERROR(FIND("$",BM13)),BN13&lt;0,$S13&gt;0), IF(INDEX($D$2:$D$100,$S13)="num","$"&amp;TRIM(SUBSTITUTE(BM13,",",INDEX($F$2:$F$100,$S13)&amp;","))&amp;INDEX($F$2:$F$100,$S13), IF(INDEX($D$2:$D$100,$S13)="excl","$"&amp;REPLACE(BM13,      IFERROR(FIND(CHAR(1),SUBSTITUTE(BM13,",",CHAR(1),INDEX($F$2:$F$100,$S13)-1)),1),      IFERROR(FIND(CHAR(1),SUBSTITUTE(BM13,",",CHAR(1),INDEX($F$2:$F$100,$S13))),99)-          IFERROR(FIND(CHAR(1),SUBSTITUTE(BM13,",",CHAR(1),INDEX($F$2:$F$100,$S13)-1)),0),""), IF(INDEX($D$2:$D$100,$S13)="repl","$"&amp;REPLACE(BM13,      IFERROR(FIND(CHAR(1),SUBSTITUTE(BM13,",",CHAR(1),INDEX($F$2:$F$100,$S13)-1))+1,1),      IFERROR(FIND(CHAR(1),SUBSTITUTE(BM13,",",CHAR(1),INDEX($F$2:$F$100,$S13))),99)-          IFERROR(FIND(CHAR(1),SUBSTITUTE(BM13,",",CHAR(1),INDEX($F$2:$F$100,$S13)-1)),0)-1,INDEX($G$2:$G$100,$S13)),BM13 ))), BM13)</f>
        <v>$perno,dname1,ntimes1,dosage1,ndays1</v>
      </c>
      <c r="BQ13" s="0" t="str">
        <f aca="false">IF(OR(BN13=-1,IFERROR(INDEX(BN$2:BN$100,BO13),999)&gt;=0),BP13, REPLACE(BP13,BN13,IFERROR(FIND(" ",BP13,BN13),999)-BN13,                   SUBSTITUTE(INDEX(BP$2:BP$100,BO13),"$","")                  ) )</f>
        <v>$perno,dname1,ntimes1,dosage1,ndays1</v>
      </c>
      <c r="BR13" s="0" t="n">
        <f aca="false">IFERROR(FIND("f_",LOWER(BQ13)),-1)</f>
        <v>-1</v>
      </c>
      <c r="BS13" s="0" t="n">
        <f aca="false">IF(BR13=-1,-1, VALUE(MID(BQ13,BR13+2, IFERROR(FIND(" ",BQ13,BR13),999)-BR13-2)))</f>
        <v>-1</v>
      </c>
      <c r="BT13" s="0" t="str">
        <f aca="false">IF(AND(ISERROR(FIND("$",BQ13)),BR13&lt;0,$S13&gt;0), IF(INDEX($D$2:$D$100,$S13)="num","$"&amp;TRIM(SUBSTITUTE(BQ13,",",INDEX($F$2:$F$100,$S13)&amp;","))&amp;INDEX($F$2:$F$100,$S13), IF(INDEX($D$2:$D$100,$S13)="excl","$"&amp;REPLACE(BQ13,      IFERROR(FIND(CHAR(1),SUBSTITUTE(BQ13,",",CHAR(1),INDEX($F$2:$F$100,$S13)-1)),1),      IFERROR(FIND(CHAR(1),SUBSTITUTE(BQ13,",",CHAR(1),INDEX($F$2:$F$100,$S13))),99)-          IFERROR(FIND(CHAR(1),SUBSTITUTE(BQ13,",",CHAR(1),INDEX($F$2:$F$100,$S13)-1)),0),""), IF(INDEX($D$2:$D$100,$S13)="repl","$"&amp;REPLACE(BQ13,      IFERROR(FIND(CHAR(1),SUBSTITUTE(BQ13,",",CHAR(1),INDEX($F$2:$F$100,$S13)-1))+1,1),      IFERROR(FIND(CHAR(1),SUBSTITUTE(BQ13,",",CHAR(1),INDEX($F$2:$F$100,$S13))),99)-          IFERROR(FIND(CHAR(1),SUBSTITUTE(BQ13,",",CHAR(1),INDEX($F$2:$F$100,$S13)-1)),0)-1,INDEX($G$2:$G$100,$S13)),BQ13 ))), BQ13)</f>
        <v>$perno,dname1,ntimes1,dosage1,ndays1</v>
      </c>
      <c r="BU13" s="0" t="str">
        <f aca="false">IF(OR(BR13=-1,IFERROR(INDEX(BR$2:BR$100,BS13),999)&gt;=0),BT13, REPLACE(BT13,BR13,IFERROR(FIND(" ",BT13,BR13),999)-BR13,                   SUBSTITUTE(INDEX(BT$2:BT$100,BS13),"$","")                  ) )</f>
        <v>$perno,dname1,ntimes1,dosage1,ndays1</v>
      </c>
      <c r="BV13" s="0" t="n">
        <f aca="false">IFERROR(FIND("f_",LOWER(BU13)),-1)</f>
        <v>-1</v>
      </c>
      <c r="BW13" s="0" t="n">
        <f aca="false">IF(BV13=-1,-1, VALUE(MID(BU13,BV13+2, IFERROR(FIND(" ",BU13,BV13),999)-BV13-2)))</f>
        <v>-1</v>
      </c>
      <c r="BX13" s="0" t="str">
        <f aca="false">IF(AND(ISERROR(FIND("$",BU13)),BV13&lt;0,$S13&gt;0), IF(INDEX($D$2:$D$100,$S13)="num","$"&amp;TRIM(SUBSTITUTE(BU13,",",INDEX($F$2:$F$100,$S13)&amp;","))&amp;INDEX($F$2:$F$100,$S13), IF(INDEX($D$2:$D$100,$S13)="excl","$"&amp;REPLACE(BU13,      IFERROR(FIND(CHAR(1),SUBSTITUTE(BU13,",",CHAR(1),INDEX($F$2:$F$100,$S13)-1)),1),      IFERROR(FIND(CHAR(1),SUBSTITUTE(BU13,",",CHAR(1),INDEX($F$2:$F$100,$S13))),99)-          IFERROR(FIND(CHAR(1),SUBSTITUTE(BU13,",",CHAR(1),INDEX($F$2:$F$100,$S13)-1)),0),""), IF(INDEX($D$2:$D$100,$S13)="repl","$"&amp;REPLACE(BU13,      IFERROR(FIND(CHAR(1),SUBSTITUTE(BU13,",",CHAR(1),INDEX($F$2:$F$100,$S13)-1))+1,1),      IFERROR(FIND(CHAR(1),SUBSTITUTE(BU13,",",CHAR(1),INDEX($F$2:$F$100,$S13))),99)-          IFERROR(FIND(CHAR(1),SUBSTITUTE(BU13,",",CHAR(1),INDEX($F$2:$F$100,$S13)-1)),0)-1,INDEX($G$2:$G$100,$S13)),BU13 ))), BU13)</f>
        <v>$perno,dname1,ntimes1,dosage1,ndays1</v>
      </c>
      <c r="BY13" s="0" t="str">
        <f aca="false">IF(OR(BV13=-1,IFERROR(INDEX(BV$2:BV$100,BW13),999)&gt;=0),BX13, REPLACE(BX13,BV13,IFERROR(FIND(" ",BX13,BV13),999)-BV13,                   SUBSTITUTE(INDEX(BX$2:BX$100,BW13),"$","")                  ) )</f>
        <v>$perno,dname1,ntimes1,dosage1,ndays1</v>
      </c>
      <c r="BZ13" s="0" t="n">
        <f aca="false">IFERROR(FIND("f_",LOWER(BY13)),-1)</f>
        <v>-1</v>
      </c>
      <c r="CA13" s="0" t="n">
        <f aca="false">IF(BZ13=-1,-1, VALUE(MID(BY13,BZ13+2, IFERROR(FIND(" ",BY13,BZ13),999)-BZ13-2)))</f>
        <v>-1</v>
      </c>
      <c r="CB13" s="0" t="str">
        <f aca="false">IF(AND(ISERROR(FIND("$",BY13)),BZ13&lt;0,$S13&gt;0), IF(INDEX($D$2:$D$100,$S13)="num","$"&amp;TRIM(SUBSTITUTE(BY13,",",INDEX($F$2:$F$100,$S13)&amp;","))&amp;INDEX($F$2:$F$100,$S13), IF(INDEX($D$2:$D$100,$S13)="excl","$"&amp;REPLACE(BY13,      IFERROR(FIND(CHAR(1),SUBSTITUTE(BY13,",",CHAR(1),INDEX($F$2:$F$100,$S13)-1)),1),      IFERROR(FIND(CHAR(1),SUBSTITUTE(BY13,",",CHAR(1),INDEX($F$2:$F$100,$S13))),99)-          IFERROR(FIND(CHAR(1),SUBSTITUTE(BY13,",",CHAR(1),INDEX($F$2:$F$100,$S13)-1)),0),""), IF(INDEX($D$2:$D$100,$S13)="repl","$"&amp;REPLACE(BY13,      IFERROR(FIND(CHAR(1),SUBSTITUTE(BY13,",",CHAR(1),INDEX($F$2:$F$100,$S13)-1))+1,1),      IFERROR(FIND(CHAR(1),SUBSTITUTE(BY13,",",CHAR(1),INDEX($F$2:$F$100,$S13))),99)-          IFERROR(FIND(CHAR(1),SUBSTITUTE(BY13,",",CHAR(1),INDEX($F$2:$F$100,$S13)-1)),0)-1,INDEX($G$2:$G$100,$S13)),BY13 ))), BY13)</f>
        <v>$perno,dname1,ntimes1,dosage1,ndays1</v>
      </c>
      <c r="CC13" s="0" t="str">
        <f aca="false">IF(OR(BZ13=-1,IFERROR(INDEX(BZ$2:BZ$100,CA13),999)&gt;=0),CB13, REPLACE(CB13,BZ13,IFERROR(FIND(" ",CB13,BZ13),999)-BZ13,                   SUBSTITUTE(INDEX(CB$2:CB$100,CA13),"$","")                  ) )</f>
        <v>$perno,dname1,ntimes1,dosage1,ndays1</v>
      </c>
      <c r="CD13" s="0" t="n">
        <f aca="false">IFERROR(FIND("f_",LOWER(CC13)),-1)</f>
        <v>-1</v>
      </c>
      <c r="CE13" s="0" t="n">
        <f aca="false">IF(CD13=-1,-1, VALUE(MID(CC13,CD13+2, IFERROR(FIND(" ",CC13,CD13),999)-CD13-2)))</f>
        <v>-1</v>
      </c>
      <c r="CF13" s="0" t="str">
        <f aca="false">IF(AND(ISERROR(FIND("$",CC13)),CD13&lt;0,$S13&gt;0), IF(INDEX($D$2:$D$100,$S13)="num","$"&amp;TRIM(SUBSTITUTE(CC13,",",INDEX($F$2:$F$100,$S13)&amp;","))&amp;INDEX($F$2:$F$100,$S13), IF(INDEX($D$2:$D$100,$S13)="excl","$"&amp;REPLACE(CC13,      IFERROR(FIND(CHAR(1),SUBSTITUTE(CC13,",",CHAR(1),INDEX($F$2:$F$100,$S13)-1)),1),      IFERROR(FIND(CHAR(1),SUBSTITUTE(CC13,",",CHAR(1),INDEX($F$2:$F$100,$S13))),99)-          IFERROR(FIND(CHAR(1),SUBSTITUTE(CC13,",",CHAR(1),INDEX($F$2:$F$100,$S13)-1)),0),""), IF(INDEX($D$2:$D$100,$S13)="repl","$"&amp;REPLACE(CC13,      IFERROR(FIND(CHAR(1),SUBSTITUTE(CC13,",",CHAR(1),INDEX($F$2:$F$100,$S13)-1))+1,1),      IFERROR(FIND(CHAR(1),SUBSTITUTE(CC13,",",CHAR(1),INDEX($F$2:$F$100,$S13))),99)-          IFERROR(FIND(CHAR(1),SUBSTITUTE(CC13,",",CHAR(1),INDEX($F$2:$F$100,$S13)-1)),0)-1,INDEX($G$2:$G$100,$S13)),CC13 ))), CC13)</f>
        <v>$perno,dname1,ntimes1,dosage1,ndays1</v>
      </c>
      <c r="CG13" s="0" t="str">
        <f aca="false">IF(OR(CD13=-1,IFERROR(INDEX(CD$2:CD$100,CE13),999)&gt;=0),CF13, REPLACE(CF13,CD13,IFERROR(FIND(" ",CF13,CD13),999)-CD13,                   SUBSTITUTE(INDEX(CF$2:CF$100,CE13),"$","")                  ) )</f>
        <v>$perno,dname1,ntimes1,dosage1,ndays1</v>
      </c>
      <c r="CH13" s="0" t="n">
        <f aca="false">IFERROR(FIND("f_",LOWER(CG13)),-1)</f>
        <v>-1</v>
      </c>
      <c r="CI13" s="0" t="n">
        <f aca="false">IF(CH13=-1,-1, VALUE(MID(CG13,CH13+2, IFERROR(FIND(" ",CG13,CH13),999)-CH13-2)))</f>
        <v>-1</v>
      </c>
      <c r="CJ13" s="0" t="str">
        <f aca="false">IF(AND(ISERROR(FIND("$",CG13)),CH13&lt;0,$S13&gt;0), IF(INDEX($D$2:$D$100,$S13)="num","$"&amp;TRIM(SUBSTITUTE(CG13,",",INDEX($F$2:$F$100,$S13)&amp;","))&amp;INDEX($F$2:$F$100,$S13), IF(INDEX($D$2:$D$100,$S13)="excl","$"&amp;REPLACE(CG13,      IFERROR(FIND(CHAR(1),SUBSTITUTE(CG13,",",CHAR(1),INDEX($F$2:$F$100,$S13)-1)),1),      IFERROR(FIND(CHAR(1),SUBSTITUTE(CG13,",",CHAR(1),INDEX($F$2:$F$100,$S13))),99)-          IFERROR(FIND(CHAR(1),SUBSTITUTE(CG13,",",CHAR(1),INDEX($F$2:$F$100,$S13)-1)),0),""), IF(INDEX($D$2:$D$100,$S13)="repl","$"&amp;REPLACE(CG13,      IFERROR(FIND(CHAR(1),SUBSTITUTE(CG13,",",CHAR(1),INDEX($F$2:$F$100,$S13)-1))+1,1),      IFERROR(FIND(CHAR(1),SUBSTITUTE(CG13,",",CHAR(1),INDEX($F$2:$F$100,$S13))),99)-          IFERROR(FIND(CHAR(1),SUBSTITUTE(CG13,",",CHAR(1),INDEX($F$2:$F$100,$S13)-1)),0)-1,INDEX($G$2:$G$100,$S13)),CG13 ))), CG13)</f>
        <v>$perno,dname1,ntimes1,dosage1,ndays1</v>
      </c>
      <c r="CK13" s="0" t="str">
        <f aca="false">IF(OR(CH13=-1,IFERROR(INDEX(CH$2:CH$100,CI13),999)&gt;=0),CJ13, REPLACE(CJ13,CH13,IFERROR(FIND(" ",CJ13,CH13),999)-CH13,                   SUBSTITUTE(INDEX(CJ$2:CJ$100,CI13),"$","")                  ) )</f>
        <v>$perno,dname1,ntimes1,dosage1,ndays1</v>
      </c>
      <c r="CL13" s="0" t="n">
        <f aca="false">IFERROR(FIND("f_",LOWER(CK13)),-1)</f>
        <v>-1</v>
      </c>
      <c r="CM13" s="0" t="n">
        <f aca="false">IF(CL13=-1,-1, VALUE(MID(CK13,CL13+2, IFERROR(FIND(" ",CK13,CL13),999)-CL13-2)))</f>
        <v>-1</v>
      </c>
      <c r="CN13" s="0" t="str">
        <f aca="false">IF(AND(ISERROR(FIND("$",CK13)),CL13&lt;0,$S13&gt;0), IF(INDEX($D$2:$D$100,$S13)="num","$"&amp;TRIM(SUBSTITUTE(CK13,",",INDEX($F$2:$F$100,$S13)&amp;","))&amp;INDEX($F$2:$F$100,$S13), IF(INDEX($D$2:$D$100,$S13)="excl","$"&amp;REPLACE(CK13,      IFERROR(FIND(CHAR(1),SUBSTITUTE(CK13,",",CHAR(1),INDEX($F$2:$F$100,$S13)-1)),1),      IFERROR(FIND(CHAR(1),SUBSTITUTE(CK13,",",CHAR(1),INDEX($F$2:$F$100,$S13))),99)-          IFERROR(FIND(CHAR(1),SUBSTITUTE(CK13,",",CHAR(1),INDEX($F$2:$F$100,$S13)-1)),0),""), IF(INDEX($D$2:$D$100,$S13)="repl","$"&amp;REPLACE(CK13,      IFERROR(FIND(CHAR(1),SUBSTITUTE(CK13,",",CHAR(1),INDEX($F$2:$F$100,$S13)-1))+1,1),      IFERROR(FIND(CHAR(1),SUBSTITUTE(CK13,",",CHAR(1),INDEX($F$2:$F$100,$S13))),99)-          IFERROR(FIND(CHAR(1),SUBSTITUTE(CK13,",",CHAR(1),INDEX($F$2:$F$100,$S13)-1)),0)-1,INDEX($G$2:$G$100,$S13)),CK13 ))), CK13)</f>
        <v>$perno,dname1,ntimes1,dosage1,ndays1</v>
      </c>
      <c r="CO13" s="0" t="str">
        <f aca="false">IF(OR(CL13=-1,IFERROR(INDEX(CL$2:CL$100,CM13),999)&gt;=0),CN13, REPLACE(CN13,CL13,IFERROR(FIND(" ",CN13,CL13),999)-CL13,                   SUBSTITUTE(INDEX(CN$2:CN$100,CM13),"$","")                  ) )</f>
        <v>$perno,dname1,ntimes1,dosage1,ndays1</v>
      </c>
      <c r="CP13" s="0" t="n">
        <f aca="false">IFERROR(FIND("f_",LOWER(CO13)),-1)</f>
        <v>-1</v>
      </c>
      <c r="CQ13" s="0" t="n">
        <f aca="false">IF(CP13=-1,-1, VALUE(MID(CO13,CP13+2, IFERROR(FIND(" ",CO13,CP13),999)-CP13-2)))</f>
        <v>-1</v>
      </c>
      <c r="CR13" s="0" t="str">
        <f aca="false">IF(AND(ISERROR(FIND("$",CO13)),CP13&lt;0,$S13&gt;0), IF(INDEX($D$2:$D$100,$S13)="num","$"&amp;TRIM(SUBSTITUTE(CO13,",",INDEX($F$2:$F$100,$S13)&amp;","))&amp;INDEX($F$2:$F$100,$S13), IF(INDEX($D$2:$D$100,$S13)="excl","$"&amp;REPLACE(CO13,      IFERROR(FIND(CHAR(1),SUBSTITUTE(CO13,",",CHAR(1),INDEX($F$2:$F$100,$S13)-1)),1),      IFERROR(FIND(CHAR(1),SUBSTITUTE(CO13,",",CHAR(1),INDEX($F$2:$F$100,$S13))),99)-          IFERROR(FIND(CHAR(1),SUBSTITUTE(CO13,",",CHAR(1),INDEX($F$2:$F$100,$S13)-1)),0),""), IF(INDEX($D$2:$D$100,$S13)="repl","$"&amp;REPLACE(CO13,      IFERROR(FIND(CHAR(1),SUBSTITUTE(CO13,",",CHAR(1),INDEX($F$2:$F$100,$S13)-1))+1,1),      IFERROR(FIND(CHAR(1),SUBSTITUTE(CO13,",",CHAR(1),INDEX($F$2:$F$100,$S13))),99)-          IFERROR(FIND(CHAR(1),SUBSTITUTE(CO13,",",CHAR(1),INDEX($F$2:$F$100,$S13)-1)),0)-1,INDEX($G$2:$G$100,$S13)),CO13 ))), CO13)</f>
        <v>$perno,dname1,ntimes1,dosage1,ndays1</v>
      </c>
      <c r="CS13" s="0" t="str">
        <f aca="false">IF(OR(CP13=-1,IFERROR(INDEX(CP$2:CP$100,CQ13),999)&gt;=0),CR13, REPLACE(CR13,CP13,IFERROR(FIND(" ",CR13,CP13),999)-CP13,                   SUBSTITUTE(INDEX(CR$2:CR$100,CQ13),"$","")                  ) )</f>
        <v>$perno,dname1,ntimes1,dosage1,ndays1</v>
      </c>
      <c r="CT13" s="0" t="n">
        <f aca="false">IFERROR(FIND("f_",LOWER(CS13)),-1)</f>
        <v>-1</v>
      </c>
      <c r="CU13" s="0" t="n">
        <f aca="false">IF(CT13=-1,-1, VALUE(MID(CS13,CT13+2, IFERROR(FIND(" ",CS13,CT13),999)-CT13-2)))</f>
        <v>-1</v>
      </c>
      <c r="CV13" s="0" t="str">
        <f aca="false">IF(AND(ISERROR(FIND("$",CS13)),CT13&lt;0,$S13&gt;0), IF(INDEX($D$2:$D$100,$S13)="num","$"&amp;TRIM(SUBSTITUTE(CS13,",",INDEX($F$2:$F$100,$S13)&amp;","))&amp;INDEX($F$2:$F$100,$S13), IF(INDEX($D$2:$D$100,$S13)="excl","$"&amp;REPLACE(CS13,      IFERROR(FIND(CHAR(1),SUBSTITUTE(CS13,",",CHAR(1),INDEX($F$2:$F$100,$S13)-1)),1),      IFERROR(FIND(CHAR(1),SUBSTITUTE(CS13,",",CHAR(1),INDEX($F$2:$F$100,$S13))),99)-          IFERROR(FIND(CHAR(1),SUBSTITUTE(CS13,",",CHAR(1),INDEX($F$2:$F$100,$S13)-1)),0),""), IF(INDEX($D$2:$D$100,$S13)="repl","$"&amp;REPLACE(CS13,      IFERROR(FIND(CHAR(1),SUBSTITUTE(CS13,",",CHAR(1),INDEX($F$2:$F$100,$S13)-1))+1,1),      IFERROR(FIND(CHAR(1),SUBSTITUTE(CS13,",",CHAR(1),INDEX($F$2:$F$100,$S13))),99)-          IFERROR(FIND(CHAR(1),SUBSTITUTE(CS13,",",CHAR(1),INDEX($F$2:$F$100,$S13)-1)),0)-1,INDEX($G$2:$G$100,$S13)),CS13 ))), CS13)</f>
        <v>$perno,dname1,ntimes1,dosage1,ndays1</v>
      </c>
      <c r="CW13" s="0" t="str">
        <f aca="false">IF(OR(CT13=-1,IFERROR(INDEX(CT$2:CT$100,CU13),999)&gt;=0),CV13, REPLACE(CV13,CT13,IFERROR(FIND(" ",CV13,CT13),999)-CT13,                   SUBSTITUTE(INDEX(CV$2:CV$100,CU13),"$","")                  ) )</f>
        <v>$perno,dname1,ntimes1,dosage1,ndays1</v>
      </c>
      <c r="CX13" s="0" t="n">
        <f aca="false">IFERROR(FIND("f_",LOWER(CW13)),-1)</f>
        <v>-1</v>
      </c>
      <c r="CY13" s="0" t="n">
        <f aca="false">IF(CX13=-1,-1, VALUE(MID(CW13,CX13+2, IFERROR(FIND(" ",CW13,CX13),999)-CX13-2)))</f>
        <v>-1</v>
      </c>
      <c r="CZ13" s="0" t="str">
        <f aca="false">IF(AND(ISERROR(FIND("$",CW13)),CX13&lt;0,$S13&gt;0), IF(INDEX($D$2:$D$100,$S13)="num","$"&amp;TRIM(SUBSTITUTE(CW13,",",INDEX($F$2:$F$100,$S13)&amp;","))&amp;INDEX($F$2:$F$100,$S13), IF(INDEX($D$2:$D$100,$S13)="excl","$"&amp;REPLACE(CW13,      IFERROR(FIND(CHAR(1),SUBSTITUTE(CW13,",",CHAR(1),INDEX($F$2:$F$100,$S13)-1)),1),      IFERROR(FIND(CHAR(1),SUBSTITUTE(CW13,",",CHAR(1),INDEX($F$2:$F$100,$S13))),99)-          IFERROR(FIND(CHAR(1),SUBSTITUTE(CW13,",",CHAR(1),INDEX($F$2:$F$100,$S13)-1)),0),""), IF(INDEX($D$2:$D$100,$S13)="repl","$"&amp;REPLACE(CW13,      IFERROR(FIND(CHAR(1),SUBSTITUTE(CW13,",",CHAR(1),INDEX($F$2:$F$100,$S13)-1))+1,1),      IFERROR(FIND(CHAR(1),SUBSTITUTE(CW13,",",CHAR(1),INDEX($F$2:$F$100,$S13))),99)-          IFERROR(FIND(CHAR(1),SUBSTITUTE(CW13,",",CHAR(1),INDEX($F$2:$F$100,$S13)-1)),0)-1,INDEX($G$2:$G$100,$S13)),CW13 ))), CW13)</f>
        <v>$perno,dname1,ntimes1,dosage1,ndays1</v>
      </c>
      <c r="DA13" s="0" t="str">
        <f aca="false">IF(OR(CX13=-1,IFERROR(INDEX(CX$2:CX$100,CY13),999)&gt;=0),CZ13, REPLACE(CZ13,CX13,IFERROR(FIND(" ",CZ13,CX13),999)-CX13,                   SUBSTITUTE(INDEX(CZ$2:CZ$100,CY13),"$","")                  ) )</f>
        <v>$perno,dname1,ntimes1,dosage1,ndays1</v>
      </c>
    </row>
    <row r="14" customFormat="false" ht="13.8" hidden="false" customHeight="false" outlineLevel="0" collapsed="false">
      <c r="D14" s="1" t="s">
        <v>97</v>
      </c>
      <c r="E14" s="0" t="s">
        <v>60</v>
      </c>
      <c r="F14" s="0" t="n">
        <v>1</v>
      </c>
      <c r="J14" s="0" t="n">
        <f aca="false">J13+1</f>
        <v>13</v>
      </c>
      <c r="L14" s="0" t="str">
        <f aca="false">DA14</f>
        <v>$dname1,ntimes1,dosage1,ndays1</v>
      </c>
      <c r="O14" s="0" t="e">
        <f aca="false">IF(D14="cols", VLOOKUP(E14,$A$5:$B$20,2,0), NA())</f>
        <v>#N/A</v>
      </c>
      <c r="P14" s="0" t="str">
        <f aca="false">IFERROR(O14,VLOOKUP($D14,Relcols!$A:$E,5,0))</f>
        <v>parm1</v>
      </c>
      <c r="Q14" s="0" t="str">
        <f aca="false">SUBSTITUTE(SUBSTITUTE(SUBSTITUTE(SUBSTITUTE(P14,"parm1",E14),"parm2",F14),"parm3",G14),"parm4",H14)</f>
        <v>F_12</v>
      </c>
      <c r="R14" s="0" t="str">
        <f aca="false">IFERROR(VLOOKUP(ROW($A13),$J$2:$Q$100,COLUMN(Q13)-COLUMN(J13)+1,0),"")</f>
        <v>F_12</v>
      </c>
      <c r="S14" s="0" t="n">
        <f aca="false">IFERROR(MATCH(ROW(A13),$J$2:$J$100,0),0)</f>
        <v>13</v>
      </c>
      <c r="U14" s="0" t="str">
        <f aca="false">R14</f>
        <v>F_12</v>
      </c>
      <c r="V14" s="0" t="n">
        <f aca="false">IFERROR(FIND("f_",LOWER(U14)),-1)</f>
        <v>1</v>
      </c>
      <c r="W14" s="0" t="n">
        <f aca="false">IF(V14=-1,-1, VALUE(MID(U14,V14+2, IFERROR(FIND(" ",U14,V14),999)-V14-2)))</f>
        <v>12</v>
      </c>
      <c r="X14" s="0" t="str">
        <f aca="false">IF(AND(ISERROR(FIND("$",U14)),V14&lt;0,$S14&gt;0), IF(INDEX($D$2:$D$100,$S14)="num","$"&amp;TRIM(SUBSTITUTE(U14,",",INDEX($F$2:$F$100,$S14)&amp;","))&amp;INDEX($F$2:$F$100,$S14), IF(INDEX($D$2:$D$100,$S14)="excl","$"&amp;REPLACE(U14,      IFERROR(FIND(CHAR(1),SUBSTITUTE(U14,",",CHAR(1),INDEX($F$2:$F$100,$S14)-1)),1),      IFERROR(FIND(CHAR(1),SUBSTITUTE(U14,",",CHAR(1),INDEX($F$2:$F$100,$S14))),99)-          IFERROR(FIND(CHAR(1),SUBSTITUTE(U14,",",CHAR(1),INDEX($F$2:$F$100,$S14)-1)),0),""), IF(INDEX($D$2:$D$100,$S14)="repl","$"&amp;REPLACE(U14,      IFERROR(FIND(CHAR(1),SUBSTITUTE(U14,",",CHAR(1),INDEX($F$2:$F$100,$S14)-1))+1,1),      IFERROR(FIND(CHAR(1),SUBSTITUTE(U14,",",CHAR(1),INDEX($F$2:$F$100,$S14))),99)-          IFERROR(FIND(CHAR(1),SUBSTITUTE(U14,",",CHAR(1),INDEX($F$2:$F$100,$S14)-1)),0)-1,INDEX($G$2:$G$100,$S14)),U14 ))), U14)</f>
        <v>F_12</v>
      </c>
      <c r="Y14" s="0" t="str">
        <f aca="false">IF(OR(V14=-1,IFERROR(INDEX(V$2:V$100,W14),999)&gt;=0),X14, REPLACE(X14,V14,IFERROR(FIND(" ",X14,V14),999)-V14,                   SUBSTITUTE(INDEX(X$2:X$100,W14),"$","")                  ) )</f>
        <v>F_12</v>
      </c>
      <c r="Z14" s="0" t="n">
        <f aca="false">IFERROR(FIND("f_",LOWER(Y14)),-1)</f>
        <v>1</v>
      </c>
      <c r="AA14" s="0" t="n">
        <f aca="false">IF(Z14=-1,-1, VALUE(MID(Y14,Z14+2, IFERROR(FIND(" ",Y14,Z14),999)-Z14-2)))</f>
        <v>12</v>
      </c>
      <c r="AB14" s="0" t="str">
        <f aca="false">IF(AND(ISERROR(FIND("$",Y14)),Z14&lt;0,$S14&gt;0), IF(INDEX($D$2:$D$100,$S14)="num","$"&amp;TRIM(SUBSTITUTE(Y14,",",INDEX($F$2:$F$100,$S14)&amp;","))&amp;INDEX($F$2:$F$100,$S14), IF(INDEX($D$2:$D$100,$S14)="excl","$"&amp;REPLACE(Y14,      IFERROR(FIND(CHAR(1),SUBSTITUTE(Y14,",",CHAR(1),INDEX($F$2:$F$100,$S14)-1)),1),      IFERROR(FIND(CHAR(1),SUBSTITUTE(Y14,",",CHAR(1),INDEX($F$2:$F$100,$S14))),99)-          IFERROR(FIND(CHAR(1),SUBSTITUTE(Y14,",",CHAR(1),INDEX($F$2:$F$100,$S14)-1)),0),""), IF(INDEX($D$2:$D$100,$S14)="repl","$"&amp;REPLACE(Y14,      IFERROR(FIND(CHAR(1),SUBSTITUTE(Y14,",",CHAR(1),INDEX($F$2:$F$100,$S14)-1))+1,1),      IFERROR(FIND(CHAR(1),SUBSTITUTE(Y14,",",CHAR(1),INDEX($F$2:$F$100,$S14))),99)-          IFERROR(FIND(CHAR(1),SUBSTITUTE(Y14,",",CHAR(1),INDEX($F$2:$F$100,$S14)-1)),0)-1,INDEX($G$2:$G$100,$S14)),Y14 ))), Y14)</f>
        <v>F_12</v>
      </c>
      <c r="AC14" s="0" t="str">
        <f aca="false">IF(OR(Z14=-1,IFERROR(INDEX(Z$2:Z$100,AA14),999)&gt;=0),AB14, REPLACE(AB14,Z14,IFERROR(FIND(" ",AB14,Z14),999)-Z14,                   SUBSTITUTE(INDEX(AB$2:AB$100,AA14),"$","")                  ) )</f>
        <v>F_12</v>
      </c>
      <c r="AD14" s="0" t="n">
        <f aca="false">IFERROR(FIND("f_",LOWER(AC14)),-1)</f>
        <v>1</v>
      </c>
      <c r="AE14" s="0" t="n">
        <f aca="false">IF(AD14=-1,-1, VALUE(MID(AC14,AD14+2, IFERROR(FIND(" ",AC14,AD14),999)-AD14-2)))</f>
        <v>12</v>
      </c>
      <c r="AF14" s="0" t="str">
        <f aca="false">IF(AND(ISERROR(FIND("$",AC14)),AD14&lt;0,$S14&gt;0), IF(INDEX($D$2:$D$100,$S14)="num","$"&amp;TRIM(SUBSTITUTE(AC14,",",INDEX($F$2:$F$100,$S14)&amp;","))&amp;INDEX($F$2:$F$100,$S14), IF(INDEX($D$2:$D$100,$S14)="excl","$"&amp;REPLACE(AC14,      IFERROR(FIND(CHAR(1),SUBSTITUTE(AC14,",",CHAR(1),INDEX($F$2:$F$100,$S14)-1)),1),      IFERROR(FIND(CHAR(1),SUBSTITUTE(AC14,",",CHAR(1),INDEX($F$2:$F$100,$S14))),99)-          IFERROR(FIND(CHAR(1),SUBSTITUTE(AC14,",",CHAR(1),INDEX($F$2:$F$100,$S14)-1)),0),""), IF(INDEX($D$2:$D$100,$S14)="repl","$"&amp;REPLACE(AC14,      IFERROR(FIND(CHAR(1),SUBSTITUTE(AC14,",",CHAR(1),INDEX($F$2:$F$100,$S14)-1))+1,1),      IFERROR(FIND(CHAR(1),SUBSTITUTE(AC14,",",CHAR(1),INDEX($F$2:$F$100,$S14))),99)-          IFERROR(FIND(CHAR(1),SUBSTITUTE(AC14,",",CHAR(1),INDEX($F$2:$F$100,$S14)-1)),0)-1,INDEX($G$2:$G$100,$S14)),AC14 ))), AC14)</f>
        <v>F_12</v>
      </c>
      <c r="AG14" s="0" t="str">
        <f aca="false">IF(OR(AD14=-1,IFERROR(INDEX(AD$2:AD$100,AE14),999)&gt;=0),AF14, REPLACE(AF14,AD14,IFERROR(FIND(" ",AF14,AD14),999)-AD14,                   SUBSTITUTE(INDEX(AF$2:AF$100,AE14),"$","")                  ) )</f>
        <v>perno,dname1,ntimes1,dosage1,ndays1</v>
      </c>
      <c r="AH14" s="0" t="n">
        <f aca="false">IFERROR(FIND("f_",LOWER(AG14)),-1)</f>
        <v>-1</v>
      </c>
      <c r="AI14" s="0" t="n">
        <f aca="false">IF(AH14=-1,-1, VALUE(MID(AG14,AH14+2, IFERROR(FIND(" ",AG14,AH14),999)-AH14-2)))</f>
        <v>-1</v>
      </c>
      <c r="AJ14" s="0" t="str">
        <f aca="false">IF(AND(ISERROR(FIND("$",AG14)),AH14&lt;0,$S14&gt;0), IF(INDEX($D$2:$D$100,$S14)="num","$"&amp;TRIM(SUBSTITUTE(AG14,",",INDEX($F$2:$F$100,$S14)&amp;","))&amp;INDEX($F$2:$F$100,$S14), IF(INDEX($D$2:$D$100,$S14)="excl","$"&amp;REPLACE(AG14,      IFERROR(FIND(CHAR(1),SUBSTITUTE(AG14,",",CHAR(1),INDEX($F$2:$F$100,$S14)-1)),1),      IFERROR(FIND(CHAR(1),SUBSTITUTE(AG14,",",CHAR(1),INDEX($F$2:$F$100,$S14))),99)-          IFERROR(FIND(CHAR(1),SUBSTITUTE(AG14,",",CHAR(1),INDEX($F$2:$F$100,$S14)-1)),0),""), IF(INDEX($D$2:$D$100,$S14)="repl","$"&amp;REPLACE(AG14,      IFERROR(FIND(CHAR(1),SUBSTITUTE(AG14,",",CHAR(1),INDEX($F$2:$F$100,$S14)-1))+1,1),      IFERROR(FIND(CHAR(1),SUBSTITUTE(AG14,",",CHAR(1),INDEX($F$2:$F$100,$S14))),99)-          IFERROR(FIND(CHAR(1),SUBSTITUTE(AG14,",",CHAR(1),INDEX($F$2:$F$100,$S14)-1)),0)-1,INDEX($G$2:$G$100,$S14)),AG14 ))), AG14)</f>
        <v>$dname1,ntimes1,dosage1,ndays1</v>
      </c>
      <c r="AK14" s="0" t="str">
        <f aca="false">IF(OR(AH14=-1,IFERROR(INDEX(AH$2:AH$100,AI14),999)&gt;=0),AJ14, REPLACE(AJ14,AH14,IFERROR(FIND(" ",AJ14,AH14),999)-AH14,                   SUBSTITUTE(INDEX(AJ$2:AJ$100,AI14),"$","")                  ) )</f>
        <v>$dname1,ntimes1,dosage1,ndays1</v>
      </c>
      <c r="AL14" s="0" t="n">
        <f aca="false">IFERROR(FIND("f_",LOWER(AK14)),-1)</f>
        <v>-1</v>
      </c>
      <c r="AM14" s="0" t="n">
        <f aca="false">IF(AL14=-1,-1, VALUE(MID(AK14,AL14+2, IFERROR(FIND(" ",AK14,AL14),999)-AL14-2)))</f>
        <v>-1</v>
      </c>
      <c r="AN14" s="0" t="str">
        <f aca="false">IF(AND(ISERROR(FIND("$",AK14)),AL14&lt;0,$S14&gt;0), IF(INDEX($D$2:$D$100,$S14)="num","$"&amp;TRIM(SUBSTITUTE(AK14,",",INDEX($F$2:$F$100,$S14)&amp;","))&amp;INDEX($F$2:$F$100,$S14), IF(INDEX($D$2:$D$100,$S14)="excl","$"&amp;REPLACE(AK14,      IFERROR(FIND(CHAR(1),SUBSTITUTE(AK14,",",CHAR(1),INDEX($F$2:$F$100,$S14)-1)),1),      IFERROR(FIND(CHAR(1),SUBSTITUTE(AK14,",",CHAR(1),INDEX($F$2:$F$100,$S14))),99)-          IFERROR(FIND(CHAR(1),SUBSTITUTE(AK14,",",CHAR(1),INDEX($F$2:$F$100,$S14)-1)),0),""), IF(INDEX($D$2:$D$100,$S14)="repl","$"&amp;REPLACE(AK14,      IFERROR(FIND(CHAR(1),SUBSTITUTE(AK14,",",CHAR(1),INDEX($F$2:$F$100,$S14)-1))+1,1),      IFERROR(FIND(CHAR(1),SUBSTITUTE(AK14,",",CHAR(1),INDEX($F$2:$F$100,$S14))),99)-          IFERROR(FIND(CHAR(1),SUBSTITUTE(AK14,",",CHAR(1),INDEX($F$2:$F$100,$S14)-1)),0)-1,INDEX($G$2:$G$100,$S14)),AK14 ))), AK14)</f>
        <v>$dname1,ntimes1,dosage1,ndays1</v>
      </c>
      <c r="AO14" s="0" t="str">
        <f aca="false">IF(OR(AL14=-1,IFERROR(INDEX(AL$2:AL$100,AM14),999)&gt;=0),AN14, REPLACE(AN14,AL14,IFERROR(FIND(" ",AN14,AL14),999)-AL14,                   SUBSTITUTE(INDEX(AN$2:AN$100,AM14),"$","")                  ) )</f>
        <v>$dname1,ntimes1,dosage1,ndays1</v>
      </c>
      <c r="AP14" s="0" t="n">
        <f aca="false">IFERROR(FIND("f_",LOWER(AO14)),-1)</f>
        <v>-1</v>
      </c>
      <c r="AQ14" s="0" t="n">
        <f aca="false">IF(AP14=-1,-1, VALUE(MID(AO14,AP14+2, IFERROR(FIND(" ",AO14,AP14),999)-AP14-2)))</f>
        <v>-1</v>
      </c>
      <c r="AR14" s="0" t="str">
        <f aca="false">IF(AND(ISERROR(FIND("$",AO14)),AP14&lt;0,$S14&gt;0), IF(INDEX($D$2:$D$100,$S14)="num","$"&amp;TRIM(SUBSTITUTE(AO14,",",INDEX($F$2:$F$100,$S14)&amp;","))&amp;INDEX($F$2:$F$100,$S14), IF(INDEX($D$2:$D$100,$S14)="excl","$"&amp;REPLACE(AO14,      IFERROR(FIND(CHAR(1),SUBSTITUTE(AO14,",",CHAR(1),INDEX($F$2:$F$100,$S14)-1)),1),      IFERROR(FIND(CHAR(1),SUBSTITUTE(AO14,",",CHAR(1),INDEX($F$2:$F$100,$S14))),99)-          IFERROR(FIND(CHAR(1),SUBSTITUTE(AO14,",",CHAR(1),INDEX($F$2:$F$100,$S14)-1)),0),""), IF(INDEX($D$2:$D$100,$S14)="repl","$"&amp;REPLACE(AO14,      IFERROR(FIND(CHAR(1),SUBSTITUTE(AO14,",",CHAR(1),INDEX($F$2:$F$100,$S14)-1))+1,1),      IFERROR(FIND(CHAR(1),SUBSTITUTE(AO14,",",CHAR(1),INDEX($F$2:$F$100,$S14))),99)-          IFERROR(FIND(CHAR(1),SUBSTITUTE(AO14,",",CHAR(1),INDEX($F$2:$F$100,$S14)-1)),0)-1,INDEX($G$2:$G$100,$S14)),AO14 ))), AO14)</f>
        <v>$dname1,ntimes1,dosage1,ndays1</v>
      </c>
      <c r="AS14" s="0" t="str">
        <f aca="false">IF(OR(AP14=-1,IFERROR(INDEX(AP$2:AP$100,AQ14),999)&gt;=0),AR14, REPLACE(AR14,AP14,IFERROR(FIND(" ",AR14,AP14),999)-AP14,                   SUBSTITUTE(INDEX(AR$2:AR$100,AQ14),"$","")                  ) )</f>
        <v>$dname1,ntimes1,dosage1,ndays1</v>
      </c>
      <c r="AT14" s="0" t="n">
        <f aca="false">IFERROR(FIND("f_",LOWER(AS14)),-1)</f>
        <v>-1</v>
      </c>
      <c r="AU14" s="0" t="n">
        <f aca="false">IF(AT14=-1,-1, VALUE(MID(AS14,AT14+2, IFERROR(FIND(" ",AS14,AT14),999)-AT14-2)))</f>
        <v>-1</v>
      </c>
      <c r="AV14" s="0" t="str">
        <f aca="false">IF(AND(ISERROR(FIND("$",AS14)),AT14&lt;0,$S14&gt;0), IF(INDEX($D$2:$D$100,$S14)="num","$"&amp;TRIM(SUBSTITUTE(AS14,",",INDEX($F$2:$F$100,$S14)&amp;","))&amp;INDEX($F$2:$F$100,$S14), IF(INDEX($D$2:$D$100,$S14)="excl","$"&amp;REPLACE(AS14,      IFERROR(FIND(CHAR(1),SUBSTITUTE(AS14,",",CHAR(1),INDEX($F$2:$F$100,$S14)-1)),1),      IFERROR(FIND(CHAR(1),SUBSTITUTE(AS14,",",CHAR(1),INDEX($F$2:$F$100,$S14))),99)-          IFERROR(FIND(CHAR(1),SUBSTITUTE(AS14,",",CHAR(1),INDEX($F$2:$F$100,$S14)-1)),0),""), IF(INDEX($D$2:$D$100,$S14)="repl","$"&amp;REPLACE(AS14,      IFERROR(FIND(CHAR(1),SUBSTITUTE(AS14,",",CHAR(1),INDEX($F$2:$F$100,$S14)-1))+1,1),      IFERROR(FIND(CHAR(1),SUBSTITUTE(AS14,",",CHAR(1),INDEX($F$2:$F$100,$S14))),99)-          IFERROR(FIND(CHAR(1),SUBSTITUTE(AS14,",",CHAR(1),INDEX($F$2:$F$100,$S14)-1)),0)-1,INDEX($G$2:$G$100,$S14)),AS14 ))), AS14)</f>
        <v>$dname1,ntimes1,dosage1,ndays1</v>
      </c>
      <c r="AW14" s="0" t="str">
        <f aca="false">IF(OR(AT14=-1,IFERROR(INDEX(AT$2:AT$100,AU14),999)&gt;=0),AV14, REPLACE(AV14,AT14,IFERROR(FIND(" ",AV14,AT14),999)-AT14,                   SUBSTITUTE(INDEX(AV$2:AV$100,AU14),"$","")                  ) )</f>
        <v>$dname1,ntimes1,dosage1,ndays1</v>
      </c>
      <c r="AX14" s="0" t="n">
        <f aca="false">IFERROR(FIND("f_",LOWER(AW14)),-1)</f>
        <v>-1</v>
      </c>
      <c r="AY14" s="0" t="n">
        <f aca="false">IF(AX14=-1,-1, VALUE(MID(AW14,AX14+2, IFERROR(FIND(" ",AW14,AX14),999)-AX14-2)))</f>
        <v>-1</v>
      </c>
      <c r="AZ14" s="0" t="str">
        <f aca="false">IF(AND(ISERROR(FIND("$",AW14)),AX14&lt;0,$S14&gt;0), IF(INDEX($D$2:$D$100,$S14)="num","$"&amp;TRIM(SUBSTITUTE(AW14,",",INDEX($F$2:$F$100,$S14)&amp;","))&amp;INDEX($F$2:$F$100,$S14), IF(INDEX($D$2:$D$100,$S14)="excl","$"&amp;REPLACE(AW14,      IFERROR(FIND(CHAR(1),SUBSTITUTE(AW14,",",CHAR(1),INDEX($F$2:$F$100,$S14)-1)),1),      IFERROR(FIND(CHAR(1),SUBSTITUTE(AW14,",",CHAR(1),INDEX($F$2:$F$100,$S14))),99)-          IFERROR(FIND(CHAR(1),SUBSTITUTE(AW14,",",CHAR(1),INDEX($F$2:$F$100,$S14)-1)),0),""), IF(INDEX($D$2:$D$100,$S14)="repl","$"&amp;REPLACE(AW14,      IFERROR(FIND(CHAR(1),SUBSTITUTE(AW14,",",CHAR(1),INDEX($F$2:$F$100,$S14)-1))+1,1),      IFERROR(FIND(CHAR(1),SUBSTITUTE(AW14,",",CHAR(1),INDEX($F$2:$F$100,$S14))),99)-          IFERROR(FIND(CHAR(1),SUBSTITUTE(AW14,",",CHAR(1),INDEX($F$2:$F$100,$S14)-1)),0)-1,INDEX($G$2:$G$100,$S14)),AW14 ))), AW14)</f>
        <v>$dname1,ntimes1,dosage1,ndays1</v>
      </c>
      <c r="BA14" s="0" t="str">
        <f aca="false">IF(OR(AX14=-1,IFERROR(INDEX(AX$2:AX$100,AY14),999)&gt;=0),AZ14, REPLACE(AZ14,AX14,IFERROR(FIND(" ",AZ14,AX14),999)-AX14,                   SUBSTITUTE(INDEX(AZ$2:AZ$100,AY14),"$","")                  ) )</f>
        <v>$dname1,ntimes1,dosage1,ndays1</v>
      </c>
      <c r="BB14" s="0" t="n">
        <f aca="false">IFERROR(FIND("f_",LOWER(BA14)),-1)</f>
        <v>-1</v>
      </c>
      <c r="BC14" s="0" t="n">
        <f aca="false">IF(BB14=-1,-1, VALUE(MID(BA14,BB14+2, IFERROR(FIND(" ",BA14,BB14),999)-BB14-2)))</f>
        <v>-1</v>
      </c>
      <c r="BD14" s="0" t="str">
        <f aca="false">IF(AND(ISERROR(FIND("$",BA14)),BB14&lt;0,$S14&gt;0), IF(INDEX($D$2:$D$100,$S14)="num","$"&amp;TRIM(SUBSTITUTE(BA14,",",INDEX($F$2:$F$100,$S14)&amp;","))&amp;INDEX($F$2:$F$100,$S14), IF(INDEX($D$2:$D$100,$S14)="excl","$"&amp;REPLACE(BA14,      IFERROR(FIND(CHAR(1),SUBSTITUTE(BA14,",",CHAR(1),INDEX($F$2:$F$100,$S14)-1)),1),      IFERROR(FIND(CHAR(1),SUBSTITUTE(BA14,",",CHAR(1),INDEX($F$2:$F$100,$S14))),99)-          IFERROR(FIND(CHAR(1),SUBSTITUTE(BA14,",",CHAR(1),INDEX($F$2:$F$100,$S14)-1)),0),""), IF(INDEX($D$2:$D$100,$S14)="repl","$"&amp;REPLACE(BA14,      IFERROR(FIND(CHAR(1),SUBSTITUTE(BA14,",",CHAR(1),INDEX($F$2:$F$100,$S14)-1))+1,1),      IFERROR(FIND(CHAR(1),SUBSTITUTE(BA14,",",CHAR(1),INDEX($F$2:$F$100,$S14))),99)-          IFERROR(FIND(CHAR(1),SUBSTITUTE(BA14,",",CHAR(1),INDEX($F$2:$F$100,$S14)-1)),0)-1,INDEX($G$2:$G$100,$S14)),BA14 ))), BA14)</f>
        <v>$dname1,ntimes1,dosage1,ndays1</v>
      </c>
      <c r="BE14" s="0" t="str">
        <f aca="false">IF(OR(BB14=-1,IFERROR(INDEX(BB$2:BB$100,BC14),999)&gt;=0),BD14, REPLACE(BD14,BB14,IFERROR(FIND(" ",BD14,BB14),999)-BB14,                   SUBSTITUTE(INDEX(BD$2:BD$100,BC14),"$","")                  ) )</f>
        <v>$dname1,ntimes1,dosage1,ndays1</v>
      </c>
      <c r="BF14" s="0" t="n">
        <f aca="false">IFERROR(FIND("f_",LOWER(BE14)),-1)</f>
        <v>-1</v>
      </c>
      <c r="BG14" s="0" t="n">
        <f aca="false">IF(BF14=-1,-1, VALUE(MID(BE14,BF14+2, IFERROR(FIND(" ",BE14,BF14),999)-BF14-2)))</f>
        <v>-1</v>
      </c>
      <c r="BH14" s="0" t="str">
        <f aca="false">IF(AND(ISERROR(FIND("$",BE14)),BF14&lt;0,$S14&gt;0), IF(INDEX($D$2:$D$100,$S14)="num","$"&amp;TRIM(SUBSTITUTE(BE14,",",INDEX($F$2:$F$100,$S14)&amp;","))&amp;INDEX($F$2:$F$100,$S14), IF(INDEX($D$2:$D$100,$S14)="excl","$"&amp;REPLACE(BE14,      IFERROR(FIND(CHAR(1),SUBSTITUTE(BE14,",",CHAR(1),INDEX($F$2:$F$100,$S14)-1)),1),      IFERROR(FIND(CHAR(1),SUBSTITUTE(BE14,",",CHAR(1),INDEX($F$2:$F$100,$S14))),99)-          IFERROR(FIND(CHAR(1),SUBSTITUTE(BE14,",",CHAR(1),INDEX($F$2:$F$100,$S14)-1)),0),""), IF(INDEX($D$2:$D$100,$S14)="repl","$"&amp;REPLACE(BE14,      IFERROR(FIND(CHAR(1),SUBSTITUTE(BE14,",",CHAR(1),INDEX($F$2:$F$100,$S14)-1))+1,1),      IFERROR(FIND(CHAR(1),SUBSTITUTE(BE14,",",CHAR(1),INDEX($F$2:$F$100,$S14))),99)-          IFERROR(FIND(CHAR(1),SUBSTITUTE(BE14,",",CHAR(1),INDEX($F$2:$F$100,$S14)-1)),0)-1,INDEX($G$2:$G$100,$S14)),BE14 ))), BE14)</f>
        <v>$dname1,ntimes1,dosage1,ndays1</v>
      </c>
      <c r="BI14" s="0" t="str">
        <f aca="false">IF(OR(BF14=-1,IFERROR(INDEX(BF$2:BF$100,BG14),999)&gt;=0),BH14, REPLACE(BH14,BF14,IFERROR(FIND(" ",BH14,BF14),999)-BF14,                   SUBSTITUTE(INDEX(BH$2:BH$100,BG14),"$","")                  ) )</f>
        <v>$dname1,ntimes1,dosage1,ndays1</v>
      </c>
      <c r="BJ14" s="0" t="n">
        <f aca="false">IFERROR(FIND("f_",LOWER(BI14)),-1)</f>
        <v>-1</v>
      </c>
      <c r="BK14" s="0" t="n">
        <f aca="false">IF(BJ14=-1,-1, VALUE(MID(BI14,BJ14+2, IFERROR(FIND(" ",BI14,BJ14),999)-BJ14-2)))</f>
        <v>-1</v>
      </c>
      <c r="BL14" s="0" t="str">
        <f aca="false">IF(AND(ISERROR(FIND("$",BI14)),BJ14&lt;0,$S14&gt;0), IF(INDEX($D$2:$D$100,$S14)="num","$"&amp;TRIM(SUBSTITUTE(BI14,",",INDEX($F$2:$F$100,$S14)&amp;","))&amp;INDEX($F$2:$F$100,$S14), IF(INDEX($D$2:$D$100,$S14)="excl","$"&amp;REPLACE(BI14,      IFERROR(FIND(CHAR(1),SUBSTITUTE(BI14,",",CHAR(1),INDEX($F$2:$F$100,$S14)-1)),1),      IFERROR(FIND(CHAR(1),SUBSTITUTE(BI14,",",CHAR(1),INDEX($F$2:$F$100,$S14))),99)-          IFERROR(FIND(CHAR(1),SUBSTITUTE(BI14,",",CHAR(1),INDEX($F$2:$F$100,$S14)-1)),0),""), IF(INDEX($D$2:$D$100,$S14)="repl","$"&amp;REPLACE(BI14,      IFERROR(FIND(CHAR(1),SUBSTITUTE(BI14,",",CHAR(1),INDEX($F$2:$F$100,$S14)-1))+1,1),      IFERROR(FIND(CHAR(1),SUBSTITUTE(BI14,",",CHAR(1),INDEX($F$2:$F$100,$S14))),99)-          IFERROR(FIND(CHAR(1),SUBSTITUTE(BI14,",",CHAR(1),INDEX($F$2:$F$100,$S14)-1)),0)-1,INDEX($G$2:$G$100,$S14)),BI14 ))), BI14)</f>
        <v>$dname1,ntimes1,dosage1,ndays1</v>
      </c>
      <c r="BM14" s="0" t="str">
        <f aca="false">IF(OR(BJ14=-1,IFERROR(INDEX(BJ$2:BJ$100,BK14),999)&gt;=0),BL14, REPLACE(BL14,BJ14,IFERROR(FIND(" ",BL14,BJ14),999)-BJ14,                   SUBSTITUTE(INDEX(BL$2:BL$100,BK14),"$","")                  ) )</f>
        <v>$dname1,ntimes1,dosage1,ndays1</v>
      </c>
      <c r="BN14" s="0" t="n">
        <f aca="false">IFERROR(FIND("f_",LOWER(BM14)),-1)</f>
        <v>-1</v>
      </c>
      <c r="BO14" s="0" t="n">
        <f aca="false">IF(BN14=-1,-1, VALUE(MID(BM14,BN14+2, IFERROR(FIND(" ",BM14,BN14),999)-BN14-2)))</f>
        <v>-1</v>
      </c>
      <c r="BP14" s="0" t="str">
        <f aca="false">IF(AND(ISERROR(FIND("$",BM14)),BN14&lt;0,$S14&gt;0), IF(INDEX($D$2:$D$100,$S14)="num","$"&amp;TRIM(SUBSTITUTE(BM14,",",INDEX($F$2:$F$100,$S14)&amp;","))&amp;INDEX($F$2:$F$100,$S14), IF(INDEX($D$2:$D$100,$S14)="excl","$"&amp;REPLACE(BM14,      IFERROR(FIND(CHAR(1),SUBSTITUTE(BM14,",",CHAR(1),INDEX($F$2:$F$100,$S14)-1)),1),      IFERROR(FIND(CHAR(1),SUBSTITUTE(BM14,",",CHAR(1),INDEX($F$2:$F$100,$S14))),99)-          IFERROR(FIND(CHAR(1),SUBSTITUTE(BM14,",",CHAR(1),INDEX($F$2:$F$100,$S14)-1)),0),""), IF(INDEX($D$2:$D$100,$S14)="repl","$"&amp;REPLACE(BM14,      IFERROR(FIND(CHAR(1),SUBSTITUTE(BM14,",",CHAR(1),INDEX($F$2:$F$100,$S14)-1))+1,1),      IFERROR(FIND(CHAR(1),SUBSTITUTE(BM14,",",CHAR(1),INDEX($F$2:$F$100,$S14))),99)-          IFERROR(FIND(CHAR(1),SUBSTITUTE(BM14,",",CHAR(1),INDEX($F$2:$F$100,$S14)-1)),0)-1,INDEX($G$2:$G$100,$S14)),BM14 ))), BM14)</f>
        <v>$dname1,ntimes1,dosage1,ndays1</v>
      </c>
      <c r="BQ14" s="0" t="str">
        <f aca="false">IF(OR(BN14=-1,IFERROR(INDEX(BN$2:BN$100,BO14),999)&gt;=0),BP14, REPLACE(BP14,BN14,IFERROR(FIND(" ",BP14,BN14),999)-BN14,                   SUBSTITUTE(INDEX(BP$2:BP$100,BO14),"$","")                  ) )</f>
        <v>$dname1,ntimes1,dosage1,ndays1</v>
      </c>
      <c r="BR14" s="0" t="n">
        <f aca="false">IFERROR(FIND("f_",LOWER(BQ14)),-1)</f>
        <v>-1</v>
      </c>
      <c r="BS14" s="0" t="n">
        <f aca="false">IF(BR14=-1,-1, VALUE(MID(BQ14,BR14+2, IFERROR(FIND(" ",BQ14,BR14),999)-BR14-2)))</f>
        <v>-1</v>
      </c>
      <c r="BT14" s="0" t="str">
        <f aca="false">IF(AND(ISERROR(FIND("$",BQ14)),BR14&lt;0,$S14&gt;0), IF(INDEX($D$2:$D$100,$S14)="num","$"&amp;TRIM(SUBSTITUTE(BQ14,",",INDEX($F$2:$F$100,$S14)&amp;","))&amp;INDEX($F$2:$F$100,$S14), IF(INDEX($D$2:$D$100,$S14)="excl","$"&amp;REPLACE(BQ14,      IFERROR(FIND(CHAR(1),SUBSTITUTE(BQ14,",",CHAR(1),INDEX($F$2:$F$100,$S14)-1)),1),      IFERROR(FIND(CHAR(1),SUBSTITUTE(BQ14,",",CHAR(1),INDEX($F$2:$F$100,$S14))),99)-          IFERROR(FIND(CHAR(1),SUBSTITUTE(BQ14,",",CHAR(1),INDEX($F$2:$F$100,$S14)-1)),0),""), IF(INDEX($D$2:$D$100,$S14)="repl","$"&amp;REPLACE(BQ14,      IFERROR(FIND(CHAR(1),SUBSTITUTE(BQ14,",",CHAR(1),INDEX($F$2:$F$100,$S14)-1))+1,1),      IFERROR(FIND(CHAR(1),SUBSTITUTE(BQ14,",",CHAR(1),INDEX($F$2:$F$100,$S14))),99)-          IFERROR(FIND(CHAR(1),SUBSTITUTE(BQ14,",",CHAR(1),INDEX($F$2:$F$100,$S14)-1)),0)-1,INDEX($G$2:$G$100,$S14)),BQ14 ))), BQ14)</f>
        <v>$dname1,ntimes1,dosage1,ndays1</v>
      </c>
      <c r="BU14" s="0" t="str">
        <f aca="false">IF(OR(BR14=-1,IFERROR(INDEX(BR$2:BR$100,BS14),999)&gt;=0),BT14, REPLACE(BT14,BR14,IFERROR(FIND(" ",BT14,BR14),999)-BR14,                   SUBSTITUTE(INDEX(BT$2:BT$100,BS14),"$","")                  ) )</f>
        <v>$dname1,ntimes1,dosage1,ndays1</v>
      </c>
      <c r="BV14" s="0" t="n">
        <f aca="false">IFERROR(FIND("f_",LOWER(BU14)),-1)</f>
        <v>-1</v>
      </c>
      <c r="BW14" s="0" t="n">
        <f aca="false">IF(BV14=-1,-1, VALUE(MID(BU14,BV14+2, IFERROR(FIND(" ",BU14,BV14),999)-BV14-2)))</f>
        <v>-1</v>
      </c>
      <c r="BX14" s="0" t="str">
        <f aca="false">IF(AND(ISERROR(FIND("$",BU14)),BV14&lt;0,$S14&gt;0), IF(INDEX($D$2:$D$100,$S14)="num","$"&amp;TRIM(SUBSTITUTE(BU14,",",INDEX($F$2:$F$100,$S14)&amp;","))&amp;INDEX($F$2:$F$100,$S14), IF(INDEX($D$2:$D$100,$S14)="excl","$"&amp;REPLACE(BU14,      IFERROR(FIND(CHAR(1),SUBSTITUTE(BU14,",",CHAR(1),INDEX($F$2:$F$100,$S14)-1)),1),      IFERROR(FIND(CHAR(1),SUBSTITUTE(BU14,",",CHAR(1),INDEX($F$2:$F$100,$S14))),99)-          IFERROR(FIND(CHAR(1),SUBSTITUTE(BU14,",",CHAR(1),INDEX($F$2:$F$100,$S14)-1)),0),""), IF(INDEX($D$2:$D$100,$S14)="repl","$"&amp;REPLACE(BU14,      IFERROR(FIND(CHAR(1),SUBSTITUTE(BU14,",",CHAR(1),INDEX($F$2:$F$100,$S14)-1))+1,1),      IFERROR(FIND(CHAR(1),SUBSTITUTE(BU14,",",CHAR(1),INDEX($F$2:$F$100,$S14))),99)-          IFERROR(FIND(CHAR(1),SUBSTITUTE(BU14,",",CHAR(1),INDEX($F$2:$F$100,$S14)-1)),0)-1,INDEX($G$2:$G$100,$S14)),BU14 ))), BU14)</f>
        <v>$dname1,ntimes1,dosage1,ndays1</v>
      </c>
      <c r="BY14" s="0" t="str">
        <f aca="false">IF(OR(BV14=-1,IFERROR(INDEX(BV$2:BV$100,BW14),999)&gt;=0),BX14, REPLACE(BX14,BV14,IFERROR(FIND(" ",BX14,BV14),999)-BV14,                   SUBSTITUTE(INDEX(BX$2:BX$100,BW14),"$","")                  ) )</f>
        <v>$dname1,ntimes1,dosage1,ndays1</v>
      </c>
      <c r="BZ14" s="0" t="n">
        <f aca="false">IFERROR(FIND("f_",LOWER(BY14)),-1)</f>
        <v>-1</v>
      </c>
      <c r="CA14" s="0" t="n">
        <f aca="false">IF(BZ14=-1,-1, VALUE(MID(BY14,BZ14+2, IFERROR(FIND(" ",BY14,BZ14),999)-BZ14-2)))</f>
        <v>-1</v>
      </c>
      <c r="CB14" s="0" t="str">
        <f aca="false">IF(AND(ISERROR(FIND("$",BY14)),BZ14&lt;0,$S14&gt;0), IF(INDEX($D$2:$D$100,$S14)="num","$"&amp;TRIM(SUBSTITUTE(BY14,",",INDEX($F$2:$F$100,$S14)&amp;","))&amp;INDEX($F$2:$F$100,$S14), IF(INDEX($D$2:$D$100,$S14)="excl","$"&amp;REPLACE(BY14,      IFERROR(FIND(CHAR(1),SUBSTITUTE(BY14,",",CHAR(1),INDEX($F$2:$F$100,$S14)-1)),1),      IFERROR(FIND(CHAR(1),SUBSTITUTE(BY14,",",CHAR(1),INDEX($F$2:$F$100,$S14))),99)-          IFERROR(FIND(CHAR(1),SUBSTITUTE(BY14,",",CHAR(1),INDEX($F$2:$F$100,$S14)-1)),0),""), IF(INDEX($D$2:$D$100,$S14)="repl","$"&amp;REPLACE(BY14,      IFERROR(FIND(CHAR(1),SUBSTITUTE(BY14,",",CHAR(1),INDEX($F$2:$F$100,$S14)-1))+1,1),      IFERROR(FIND(CHAR(1),SUBSTITUTE(BY14,",",CHAR(1),INDEX($F$2:$F$100,$S14))),99)-          IFERROR(FIND(CHAR(1),SUBSTITUTE(BY14,",",CHAR(1),INDEX($F$2:$F$100,$S14)-1)),0)-1,INDEX($G$2:$G$100,$S14)),BY14 ))), BY14)</f>
        <v>$dname1,ntimes1,dosage1,ndays1</v>
      </c>
      <c r="CC14" s="0" t="str">
        <f aca="false">IF(OR(BZ14=-1,IFERROR(INDEX(BZ$2:BZ$100,CA14),999)&gt;=0),CB14, REPLACE(CB14,BZ14,IFERROR(FIND(" ",CB14,BZ14),999)-BZ14,                   SUBSTITUTE(INDEX(CB$2:CB$100,CA14),"$","")                  ) )</f>
        <v>$dname1,ntimes1,dosage1,ndays1</v>
      </c>
      <c r="CD14" s="0" t="n">
        <f aca="false">IFERROR(FIND("f_",LOWER(CC14)),-1)</f>
        <v>-1</v>
      </c>
      <c r="CE14" s="0" t="n">
        <f aca="false">IF(CD14=-1,-1, VALUE(MID(CC14,CD14+2, IFERROR(FIND(" ",CC14,CD14),999)-CD14-2)))</f>
        <v>-1</v>
      </c>
      <c r="CF14" s="0" t="str">
        <f aca="false">IF(AND(ISERROR(FIND("$",CC14)),CD14&lt;0,$S14&gt;0), IF(INDEX($D$2:$D$100,$S14)="num","$"&amp;TRIM(SUBSTITUTE(CC14,",",INDEX($F$2:$F$100,$S14)&amp;","))&amp;INDEX($F$2:$F$100,$S14), IF(INDEX($D$2:$D$100,$S14)="excl","$"&amp;REPLACE(CC14,      IFERROR(FIND(CHAR(1),SUBSTITUTE(CC14,",",CHAR(1),INDEX($F$2:$F$100,$S14)-1)),1),      IFERROR(FIND(CHAR(1),SUBSTITUTE(CC14,",",CHAR(1),INDEX($F$2:$F$100,$S14))),99)-          IFERROR(FIND(CHAR(1),SUBSTITUTE(CC14,",",CHAR(1),INDEX($F$2:$F$100,$S14)-1)),0),""), IF(INDEX($D$2:$D$100,$S14)="repl","$"&amp;REPLACE(CC14,      IFERROR(FIND(CHAR(1),SUBSTITUTE(CC14,",",CHAR(1),INDEX($F$2:$F$100,$S14)-1))+1,1),      IFERROR(FIND(CHAR(1),SUBSTITUTE(CC14,",",CHAR(1),INDEX($F$2:$F$100,$S14))),99)-          IFERROR(FIND(CHAR(1),SUBSTITUTE(CC14,",",CHAR(1),INDEX($F$2:$F$100,$S14)-1)),0)-1,INDEX($G$2:$G$100,$S14)),CC14 ))), CC14)</f>
        <v>$dname1,ntimes1,dosage1,ndays1</v>
      </c>
      <c r="CG14" s="0" t="str">
        <f aca="false">IF(OR(CD14=-1,IFERROR(INDEX(CD$2:CD$100,CE14),999)&gt;=0),CF14, REPLACE(CF14,CD14,IFERROR(FIND(" ",CF14,CD14),999)-CD14,                   SUBSTITUTE(INDEX(CF$2:CF$100,CE14),"$","")                  ) )</f>
        <v>$dname1,ntimes1,dosage1,ndays1</v>
      </c>
      <c r="CH14" s="0" t="n">
        <f aca="false">IFERROR(FIND("f_",LOWER(CG14)),-1)</f>
        <v>-1</v>
      </c>
      <c r="CI14" s="0" t="n">
        <f aca="false">IF(CH14=-1,-1, VALUE(MID(CG14,CH14+2, IFERROR(FIND(" ",CG14,CH14),999)-CH14-2)))</f>
        <v>-1</v>
      </c>
      <c r="CJ14" s="0" t="str">
        <f aca="false">IF(AND(ISERROR(FIND("$",CG14)),CH14&lt;0,$S14&gt;0), IF(INDEX($D$2:$D$100,$S14)="num","$"&amp;TRIM(SUBSTITUTE(CG14,",",INDEX($F$2:$F$100,$S14)&amp;","))&amp;INDEX($F$2:$F$100,$S14), IF(INDEX($D$2:$D$100,$S14)="excl","$"&amp;REPLACE(CG14,      IFERROR(FIND(CHAR(1),SUBSTITUTE(CG14,",",CHAR(1),INDEX($F$2:$F$100,$S14)-1)),1),      IFERROR(FIND(CHAR(1),SUBSTITUTE(CG14,",",CHAR(1),INDEX($F$2:$F$100,$S14))),99)-          IFERROR(FIND(CHAR(1),SUBSTITUTE(CG14,",",CHAR(1),INDEX($F$2:$F$100,$S14)-1)),0),""), IF(INDEX($D$2:$D$100,$S14)="repl","$"&amp;REPLACE(CG14,      IFERROR(FIND(CHAR(1),SUBSTITUTE(CG14,",",CHAR(1),INDEX($F$2:$F$100,$S14)-1))+1,1),      IFERROR(FIND(CHAR(1),SUBSTITUTE(CG14,",",CHAR(1),INDEX($F$2:$F$100,$S14))),99)-          IFERROR(FIND(CHAR(1),SUBSTITUTE(CG14,",",CHAR(1),INDEX($F$2:$F$100,$S14)-1)),0)-1,INDEX($G$2:$G$100,$S14)),CG14 ))), CG14)</f>
        <v>$dname1,ntimes1,dosage1,ndays1</v>
      </c>
      <c r="CK14" s="0" t="str">
        <f aca="false">IF(OR(CH14=-1,IFERROR(INDEX(CH$2:CH$100,CI14),999)&gt;=0),CJ14, REPLACE(CJ14,CH14,IFERROR(FIND(" ",CJ14,CH14),999)-CH14,                   SUBSTITUTE(INDEX(CJ$2:CJ$100,CI14),"$","")                  ) )</f>
        <v>$dname1,ntimes1,dosage1,ndays1</v>
      </c>
      <c r="CL14" s="0" t="n">
        <f aca="false">IFERROR(FIND("f_",LOWER(CK14)),-1)</f>
        <v>-1</v>
      </c>
      <c r="CM14" s="0" t="n">
        <f aca="false">IF(CL14=-1,-1, VALUE(MID(CK14,CL14+2, IFERROR(FIND(" ",CK14,CL14),999)-CL14-2)))</f>
        <v>-1</v>
      </c>
      <c r="CN14" s="0" t="str">
        <f aca="false">IF(AND(ISERROR(FIND("$",CK14)),CL14&lt;0,$S14&gt;0), IF(INDEX($D$2:$D$100,$S14)="num","$"&amp;TRIM(SUBSTITUTE(CK14,",",INDEX($F$2:$F$100,$S14)&amp;","))&amp;INDEX($F$2:$F$100,$S14), IF(INDEX($D$2:$D$100,$S14)="excl","$"&amp;REPLACE(CK14,      IFERROR(FIND(CHAR(1),SUBSTITUTE(CK14,",",CHAR(1),INDEX($F$2:$F$100,$S14)-1)),1),      IFERROR(FIND(CHAR(1),SUBSTITUTE(CK14,",",CHAR(1),INDEX($F$2:$F$100,$S14))),99)-          IFERROR(FIND(CHAR(1),SUBSTITUTE(CK14,",",CHAR(1),INDEX($F$2:$F$100,$S14)-1)),0),""), IF(INDEX($D$2:$D$100,$S14)="repl","$"&amp;REPLACE(CK14,      IFERROR(FIND(CHAR(1),SUBSTITUTE(CK14,",",CHAR(1),INDEX($F$2:$F$100,$S14)-1))+1,1),      IFERROR(FIND(CHAR(1),SUBSTITUTE(CK14,",",CHAR(1),INDEX($F$2:$F$100,$S14))),99)-          IFERROR(FIND(CHAR(1),SUBSTITUTE(CK14,",",CHAR(1),INDEX($F$2:$F$100,$S14)-1)),0)-1,INDEX($G$2:$G$100,$S14)),CK14 ))), CK14)</f>
        <v>$dname1,ntimes1,dosage1,ndays1</v>
      </c>
      <c r="CO14" s="0" t="str">
        <f aca="false">IF(OR(CL14=-1,IFERROR(INDEX(CL$2:CL$100,CM14),999)&gt;=0),CN14, REPLACE(CN14,CL14,IFERROR(FIND(" ",CN14,CL14),999)-CL14,                   SUBSTITUTE(INDEX(CN$2:CN$100,CM14),"$","")                  ) )</f>
        <v>$dname1,ntimes1,dosage1,ndays1</v>
      </c>
      <c r="CP14" s="0" t="n">
        <f aca="false">IFERROR(FIND("f_",LOWER(CO14)),-1)</f>
        <v>-1</v>
      </c>
      <c r="CQ14" s="0" t="n">
        <f aca="false">IF(CP14=-1,-1, VALUE(MID(CO14,CP14+2, IFERROR(FIND(" ",CO14,CP14),999)-CP14-2)))</f>
        <v>-1</v>
      </c>
      <c r="CR14" s="0" t="str">
        <f aca="false">IF(AND(ISERROR(FIND("$",CO14)),CP14&lt;0,$S14&gt;0), IF(INDEX($D$2:$D$100,$S14)="num","$"&amp;TRIM(SUBSTITUTE(CO14,",",INDEX($F$2:$F$100,$S14)&amp;","))&amp;INDEX($F$2:$F$100,$S14), IF(INDEX($D$2:$D$100,$S14)="excl","$"&amp;REPLACE(CO14,      IFERROR(FIND(CHAR(1),SUBSTITUTE(CO14,",",CHAR(1),INDEX($F$2:$F$100,$S14)-1)),1),      IFERROR(FIND(CHAR(1),SUBSTITUTE(CO14,",",CHAR(1),INDEX($F$2:$F$100,$S14))),99)-          IFERROR(FIND(CHAR(1),SUBSTITUTE(CO14,",",CHAR(1),INDEX($F$2:$F$100,$S14)-1)),0),""), IF(INDEX($D$2:$D$100,$S14)="repl","$"&amp;REPLACE(CO14,      IFERROR(FIND(CHAR(1),SUBSTITUTE(CO14,",",CHAR(1),INDEX($F$2:$F$100,$S14)-1))+1,1),      IFERROR(FIND(CHAR(1),SUBSTITUTE(CO14,",",CHAR(1),INDEX($F$2:$F$100,$S14))),99)-          IFERROR(FIND(CHAR(1),SUBSTITUTE(CO14,",",CHAR(1),INDEX($F$2:$F$100,$S14)-1)),0)-1,INDEX($G$2:$G$100,$S14)),CO14 ))), CO14)</f>
        <v>$dname1,ntimes1,dosage1,ndays1</v>
      </c>
      <c r="CS14" s="0" t="str">
        <f aca="false">IF(OR(CP14=-1,IFERROR(INDEX(CP$2:CP$100,CQ14),999)&gt;=0),CR14, REPLACE(CR14,CP14,IFERROR(FIND(" ",CR14,CP14),999)-CP14,                   SUBSTITUTE(INDEX(CR$2:CR$100,CQ14),"$","")                  ) )</f>
        <v>$dname1,ntimes1,dosage1,ndays1</v>
      </c>
      <c r="CT14" s="0" t="n">
        <f aca="false">IFERROR(FIND("f_",LOWER(CS14)),-1)</f>
        <v>-1</v>
      </c>
      <c r="CU14" s="0" t="n">
        <f aca="false">IF(CT14=-1,-1, VALUE(MID(CS14,CT14+2, IFERROR(FIND(" ",CS14,CT14),999)-CT14-2)))</f>
        <v>-1</v>
      </c>
      <c r="CV14" s="0" t="str">
        <f aca="false">IF(AND(ISERROR(FIND("$",CS14)),CT14&lt;0,$S14&gt;0), IF(INDEX($D$2:$D$100,$S14)="num","$"&amp;TRIM(SUBSTITUTE(CS14,",",INDEX($F$2:$F$100,$S14)&amp;","))&amp;INDEX($F$2:$F$100,$S14), IF(INDEX($D$2:$D$100,$S14)="excl","$"&amp;REPLACE(CS14,      IFERROR(FIND(CHAR(1),SUBSTITUTE(CS14,",",CHAR(1),INDEX($F$2:$F$100,$S14)-1)),1),      IFERROR(FIND(CHAR(1),SUBSTITUTE(CS14,",",CHAR(1),INDEX($F$2:$F$100,$S14))),99)-          IFERROR(FIND(CHAR(1),SUBSTITUTE(CS14,",",CHAR(1),INDEX($F$2:$F$100,$S14)-1)),0),""), IF(INDEX($D$2:$D$100,$S14)="repl","$"&amp;REPLACE(CS14,      IFERROR(FIND(CHAR(1),SUBSTITUTE(CS14,",",CHAR(1),INDEX($F$2:$F$100,$S14)-1))+1,1),      IFERROR(FIND(CHAR(1),SUBSTITUTE(CS14,",",CHAR(1),INDEX($F$2:$F$100,$S14))),99)-          IFERROR(FIND(CHAR(1),SUBSTITUTE(CS14,",",CHAR(1),INDEX($F$2:$F$100,$S14)-1)),0)-1,INDEX($G$2:$G$100,$S14)),CS14 ))), CS14)</f>
        <v>$dname1,ntimes1,dosage1,ndays1</v>
      </c>
      <c r="CW14" s="0" t="str">
        <f aca="false">IF(OR(CT14=-1,IFERROR(INDEX(CT$2:CT$100,CU14),999)&gt;=0),CV14, REPLACE(CV14,CT14,IFERROR(FIND(" ",CV14,CT14),999)-CT14,                   SUBSTITUTE(INDEX(CV$2:CV$100,CU14),"$","")                  ) )</f>
        <v>$dname1,ntimes1,dosage1,ndays1</v>
      </c>
      <c r="CX14" s="0" t="n">
        <f aca="false">IFERROR(FIND("f_",LOWER(CW14)),-1)</f>
        <v>-1</v>
      </c>
      <c r="CY14" s="0" t="n">
        <f aca="false">IF(CX14=-1,-1, VALUE(MID(CW14,CX14+2, IFERROR(FIND(" ",CW14,CX14),999)-CX14-2)))</f>
        <v>-1</v>
      </c>
      <c r="CZ14" s="0" t="str">
        <f aca="false">IF(AND(ISERROR(FIND("$",CW14)),CX14&lt;0,$S14&gt;0), IF(INDEX($D$2:$D$100,$S14)="num","$"&amp;TRIM(SUBSTITUTE(CW14,",",INDEX($F$2:$F$100,$S14)&amp;","))&amp;INDEX($F$2:$F$100,$S14), IF(INDEX($D$2:$D$100,$S14)="excl","$"&amp;REPLACE(CW14,      IFERROR(FIND(CHAR(1),SUBSTITUTE(CW14,",",CHAR(1),INDEX($F$2:$F$100,$S14)-1)),1),      IFERROR(FIND(CHAR(1),SUBSTITUTE(CW14,",",CHAR(1),INDEX($F$2:$F$100,$S14))),99)-          IFERROR(FIND(CHAR(1),SUBSTITUTE(CW14,",",CHAR(1),INDEX($F$2:$F$100,$S14)-1)),0),""), IF(INDEX($D$2:$D$100,$S14)="repl","$"&amp;REPLACE(CW14,      IFERROR(FIND(CHAR(1),SUBSTITUTE(CW14,",",CHAR(1),INDEX($F$2:$F$100,$S14)-1))+1,1),      IFERROR(FIND(CHAR(1),SUBSTITUTE(CW14,",",CHAR(1),INDEX($F$2:$F$100,$S14))),99)-          IFERROR(FIND(CHAR(1),SUBSTITUTE(CW14,",",CHAR(1),INDEX($F$2:$F$100,$S14)-1)),0)-1,INDEX($G$2:$G$100,$S14)),CW14 ))), CW14)</f>
        <v>$dname1,ntimes1,dosage1,ndays1</v>
      </c>
      <c r="DA14" s="0" t="str">
        <f aca="false">IF(OR(CX14=-1,IFERROR(INDEX(CX$2:CX$100,CY14),999)&gt;=0),CZ14, REPLACE(CZ14,CX14,IFERROR(FIND(" ",CZ14,CX14),999)-CX14,                   SUBSTITUTE(INDEX(CZ$2:CZ$100,CY14),"$","")                  ) )</f>
        <v>$dname1,ntimes1,dosage1,ndays1</v>
      </c>
    </row>
    <row r="15" customFormat="false" ht="13.8" hidden="false" customHeight="false" outlineLevel="0" collapsed="false">
      <c r="D15" s="1"/>
      <c r="J15" s="0" t="n">
        <f aca="false">J14+1</f>
        <v>14</v>
      </c>
      <c r="L15" s="0" t="str">
        <f aca="false">DA15</f>
        <v/>
      </c>
      <c r="O15" s="0" t="e">
        <f aca="false">IF(D15="cols", VLOOKUP(E15,$A$5:$B$20,2,0), NA())</f>
        <v>#N/A</v>
      </c>
      <c r="P15" s="0" t="e">
        <f aca="false">IFERROR(O15,VLOOKUP($D15,Relcols!$A:$E,5,0))</f>
        <v>#N/A</v>
      </c>
      <c r="Q15" s="0" t="e">
        <f aca="false">SUBSTITUTE(SUBSTITUTE(SUBSTITUTE(SUBSTITUTE(P15,"parm1",E15),"parm2",F15),"parm3",G15),"parm4",H15)</f>
        <v>#N/A</v>
      </c>
      <c r="R15" s="0" t="str">
        <f aca="false">IFERROR(VLOOKUP(ROW($A14),$J$2:$Q$100,COLUMN(Q14)-COLUMN(J14)+1,0),"")</f>
        <v/>
      </c>
      <c r="S15" s="0" t="n">
        <f aca="false">IFERROR(MATCH(ROW(A14),$J$2:$J$100,0),0)</f>
        <v>14</v>
      </c>
      <c r="U15" s="0" t="str">
        <f aca="false">R15</f>
        <v/>
      </c>
      <c r="V15" s="0" t="n">
        <f aca="false">IFERROR(FIND("f_",LOWER(U15)),-1)</f>
        <v>-1</v>
      </c>
      <c r="W15" s="0" t="n">
        <f aca="false">IF(V15=-1,-1, VALUE(MID(U15,V15+2, IFERROR(FIND(" ",U15,V15),999)-V15-2)))</f>
        <v>-1</v>
      </c>
      <c r="X15" s="0" t="str">
        <f aca="false">IF(AND(ISERROR(FIND("$",U15)),V15&lt;0,$S15&gt;0), IF(INDEX($D$2:$D$100,$S15)="num","$"&amp;TRIM(SUBSTITUTE(U15,",",INDEX($F$2:$F$100,$S15)&amp;","))&amp;INDEX($F$2:$F$100,$S15), IF(INDEX($D$2:$D$100,$S15)="excl","$"&amp;REPLACE(U15,      IFERROR(FIND(CHAR(1),SUBSTITUTE(U15,",",CHAR(1),INDEX($F$2:$F$100,$S15)-1)),1),      IFERROR(FIND(CHAR(1),SUBSTITUTE(U15,",",CHAR(1),INDEX($F$2:$F$100,$S15))),99)-          IFERROR(FIND(CHAR(1),SUBSTITUTE(U15,",",CHAR(1),INDEX($F$2:$F$100,$S15)-1)),0),""), IF(INDEX($D$2:$D$100,$S15)="repl","$"&amp;REPLACE(U15,      IFERROR(FIND(CHAR(1),SUBSTITUTE(U15,",",CHAR(1),INDEX($F$2:$F$100,$S15)-1))+1,1),      IFERROR(FIND(CHAR(1),SUBSTITUTE(U15,",",CHAR(1),INDEX($F$2:$F$100,$S15))),99)-          IFERROR(FIND(CHAR(1),SUBSTITUTE(U15,",",CHAR(1),INDEX($F$2:$F$100,$S15)-1)),0)-1,INDEX($G$2:$G$100,$S15)),U15 ))), U15)</f>
        <v/>
      </c>
      <c r="Y15" s="0" t="str">
        <f aca="false">IF(OR(V15=-1,IFERROR(INDEX(V$2:V$100,W15),999)&gt;=0),X15, REPLACE(X15,V15,IFERROR(FIND(" ",X15,V15),999)-V15,                   SUBSTITUTE(INDEX(X$2:X$100,W15),"$","")                  ) )</f>
        <v/>
      </c>
      <c r="Z15" s="0" t="n">
        <f aca="false">IFERROR(FIND("f_",LOWER(Y15)),-1)</f>
        <v>-1</v>
      </c>
      <c r="AA15" s="0" t="n">
        <f aca="false">IF(Z15=-1,-1, VALUE(MID(Y15,Z15+2, IFERROR(FIND(" ",Y15,Z15),999)-Z15-2)))</f>
        <v>-1</v>
      </c>
      <c r="AB15" s="0" t="str">
        <f aca="false">IF(AND(ISERROR(FIND("$",Y15)),Z15&lt;0,$S15&gt;0), IF(INDEX($D$2:$D$100,$S15)="num","$"&amp;TRIM(SUBSTITUTE(Y15,",",INDEX($F$2:$F$100,$S15)&amp;","))&amp;INDEX($F$2:$F$100,$S15), IF(INDEX($D$2:$D$100,$S15)="excl","$"&amp;REPLACE(Y15,      IFERROR(FIND(CHAR(1),SUBSTITUTE(Y15,",",CHAR(1),INDEX($F$2:$F$100,$S15)-1)),1),      IFERROR(FIND(CHAR(1),SUBSTITUTE(Y15,",",CHAR(1),INDEX($F$2:$F$100,$S15))),99)-          IFERROR(FIND(CHAR(1),SUBSTITUTE(Y15,",",CHAR(1),INDEX($F$2:$F$100,$S15)-1)),0),""), IF(INDEX($D$2:$D$100,$S15)="repl","$"&amp;REPLACE(Y15,      IFERROR(FIND(CHAR(1),SUBSTITUTE(Y15,",",CHAR(1),INDEX($F$2:$F$100,$S15)-1))+1,1),      IFERROR(FIND(CHAR(1),SUBSTITUTE(Y15,",",CHAR(1),INDEX($F$2:$F$100,$S15))),99)-          IFERROR(FIND(CHAR(1),SUBSTITUTE(Y15,",",CHAR(1),INDEX($F$2:$F$100,$S15)-1)),0)-1,INDEX($G$2:$G$100,$S15)),Y15 ))), Y15)</f>
        <v/>
      </c>
      <c r="AC15" s="0" t="str">
        <f aca="false">IF(OR(Z15=-1,IFERROR(INDEX(Z$2:Z$100,AA15),999)&gt;=0),AB15, REPLACE(AB15,Z15,IFERROR(FIND(" ",AB15,Z15),999)-Z15,                   SUBSTITUTE(INDEX(AB$2:AB$100,AA15),"$","")                  ) )</f>
        <v/>
      </c>
      <c r="AD15" s="0" t="n">
        <f aca="false">IFERROR(FIND("f_",LOWER(AC15)),-1)</f>
        <v>-1</v>
      </c>
      <c r="AE15" s="0" t="n">
        <f aca="false">IF(AD15=-1,-1, VALUE(MID(AC15,AD15+2, IFERROR(FIND(" ",AC15,AD15),999)-AD15-2)))</f>
        <v>-1</v>
      </c>
      <c r="AF15" s="0" t="str">
        <f aca="false">IF(AND(ISERROR(FIND("$",AC15)),AD15&lt;0,$S15&gt;0), IF(INDEX($D$2:$D$100,$S15)="num","$"&amp;TRIM(SUBSTITUTE(AC15,",",INDEX($F$2:$F$100,$S15)&amp;","))&amp;INDEX($F$2:$F$100,$S15), IF(INDEX($D$2:$D$100,$S15)="excl","$"&amp;REPLACE(AC15,      IFERROR(FIND(CHAR(1),SUBSTITUTE(AC15,",",CHAR(1),INDEX($F$2:$F$100,$S15)-1)),1),      IFERROR(FIND(CHAR(1),SUBSTITUTE(AC15,",",CHAR(1),INDEX($F$2:$F$100,$S15))),99)-          IFERROR(FIND(CHAR(1),SUBSTITUTE(AC15,",",CHAR(1),INDEX($F$2:$F$100,$S15)-1)),0),""), IF(INDEX($D$2:$D$100,$S15)="repl","$"&amp;REPLACE(AC15,      IFERROR(FIND(CHAR(1),SUBSTITUTE(AC15,",",CHAR(1),INDEX($F$2:$F$100,$S15)-1))+1,1),      IFERROR(FIND(CHAR(1),SUBSTITUTE(AC15,",",CHAR(1),INDEX($F$2:$F$100,$S15))),99)-          IFERROR(FIND(CHAR(1),SUBSTITUTE(AC15,",",CHAR(1),INDEX($F$2:$F$100,$S15)-1)),0)-1,INDEX($G$2:$G$100,$S15)),AC15 ))), AC15)</f>
        <v/>
      </c>
      <c r="AG15" s="0" t="str">
        <f aca="false">IF(OR(AD15=-1,IFERROR(INDEX(AD$2:AD$100,AE15),999)&gt;=0),AF15, REPLACE(AF15,AD15,IFERROR(FIND(" ",AF15,AD15),999)-AD15,                   SUBSTITUTE(INDEX(AF$2:AF$100,AE15),"$","")                  ) )</f>
        <v/>
      </c>
      <c r="AH15" s="0" t="n">
        <f aca="false">IFERROR(FIND("f_",LOWER(AG15)),-1)</f>
        <v>-1</v>
      </c>
      <c r="AI15" s="0" t="n">
        <f aca="false">IF(AH15=-1,-1, VALUE(MID(AG15,AH15+2, IFERROR(FIND(" ",AG15,AH15),999)-AH15-2)))</f>
        <v>-1</v>
      </c>
      <c r="AJ15" s="0" t="str">
        <f aca="false">IF(AND(ISERROR(FIND("$",AG15)),AH15&lt;0,$S15&gt;0), IF(INDEX($D$2:$D$100,$S15)="num","$"&amp;TRIM(SUBSTITUTE(AG15,",",INDEX($F$2:$F$100,$S15)&amp;","))&amp;INDEX($F$2:$F$100,$S15), IF(INDEX($D$2:$D$100,$S15)="excl","$"&amp;REPLACE(AG15,      IFERROR(FIND(CHAR(1),SUBSTITUTE(AG15,",",CHAR(1),INDEX($F$2:$F$100,$S15)-1)),1),      IFERROR(FIND(CHAR(1),SUBSTITUTE(AG15,",",CHAR(1),INDEX($F$2:$F$100,$S15))),99)-          IFERROR(FIND(CHAR(1),SUBSTITUTE(AG15,",",CHAR(1),INDEX($F$2:$F$100,$S15)-1)),0),""), IF(INDEX($D$2:$D$100,$S15)="repl","$"&amp;REPLACE(AG15,      IFERROR(FIND(CHAR(1),SUBSTITUTE(AG15,",",CHAR(1),INDEX($F$2:$F$100,$S15)-1))+1,1),      IFERROR(FIND(CHAR(1),SUBSTITUTE(AG15,",",CHAR(1),INDEX($F$2:$F$100,$S15))),99)-          IFERROR(FIND(CHAR(1),SUBSTITUTE(AG15,",",CHAR(1),INDEX($F$2:$F$100,$S15)-1)),0)-1,INDEX($G$2:$G$100,$S15)),AG15 ))), AG15)</f>
        <v/>
      </c>
      <c r="AK15" s="0" t="str">
        <f aca="false">IF(OR(AH15=-1,IFERROR(INDEX(AH$2:AH$100,AI15),999)&gt;=0),AJ15, REPLACE(AJ15,AH15,IFERROR(FIND(" ",AJ15,AH15),999)-AH15,                   SUBSTITUTE(INDEX(AJ$2:AJ$100,AI15),"$","")                  ) )</f>
        <v/>
      </c>
      <c r="AL15" s="0" t="n">
        <f aca="false">IFERROR(FIND("f_",LOWER(AK15)),-1)</f>
        <v>-1</v>
      </c>
      <c r="AM15" s="0" t="n">
        <f aca="false">IF(AL15=-1,-1, VALUE(MID(AK15,AL15+2, IFERROR(FIND(" ",AK15,AL15),999)-AL15-2)))</f>
        <v>-1</v>
      </c>
      <c r="AN15" s="0" t="str">
        <f aca="false">IF(AND(ISERROR(FIND("$",AK15)),AL15&lt;0,$S15&gt;0), IF(INDEX($D$2:$D$100,$S15)="num","$"&amp;TRIM(SUBSTITUTE(AK15,",",INDEX($F$2:$F$100,$S15)&amp;","))&amp;INDEX($F$2:$F$100,$S15), IF(INDEX($D$2:$D$100,$S15)="excl","$"&amp;REPLACE(AK15,      IFERROR(FIND(CHAR(1),SUBSTITUTE(AK15,",",CHAR(1),INDEX($F$2:$F$100,$S15)-1)),1),      IFERROR(FIND(CHAR(1),SUBSTITUTE(AK15,",",CHAR(1),INDEX($F$2:$F$100,$S15))),99)-          IFERROR(FIND(CHAR(1),SUBSTITUTE(AK15,",",CHAR(1),INDEX($F$2:$F$100,$S15)-1)),0),""), IF(INDEX($D$2:$D$100,$S15)="repl","$"&amp;REPLACE(AK15,      IFERROR(FIND(CHAR(1),SUBSTITUTE(AK15,",",CHAR(1),INDEX($F$2:$F$100,$S15)-1))+1,1),      IFERROR(FIND(CHAR(1),SUBSTITUTE(AK15,",",CHAR(1),INDEX($F$2:$F$100,$S15))),99)-          IFERROR(FIND(CHAR(1),SUBSTITUTE(AK15,",",CHAR(1),INDEX($F$2:$F$100,$S15)-1)),0)-1,INDEX($G$2:$G$100,$S15)),AK15 ))), AK15)</f>
        <v/>
      </c>
      <c r="AO15" s="0" t="str">
        <f aca="false">IF(OR(AL15=-1,IFERROR(INDEX(AL$2:AL$100,AM15),999)&gt;=0),AN15, REPLACE(AN15,AL15,IFERROR(FIND(" ",AN15,AL15),999)-AL15,                   SUBSTITUTE(INDEX(AN$2:AN$100,AM15),"$","")                  ) )</f>
        <v/>
      </c>
      <c r="AP15" s="0" t="n">
        <f aca="false">IFERROR(FIND("f_",LOWER(AO15)),-1)</f>
        <v>-1</v>
      </c>
      <c r="AQ15" s="0" t="n">
        <f aca="false">IF(AP15=-1,-1, VALUE(MID(AO15,AP15+2, IFERROR(FIND(" ",AO15,AP15),999)-AP15-2)))</f>
        <v>-1</v>
      </c>
      <c r="AR15" s="0" t="str">
        <f aca="false">IF(AND(ISERROR(FIND("$",AO15)),AP15&lt;0,$S15&gt;0), IF(INDEX($D$2:$D$100,$S15)="num","$"&amp;TRIM(SUBSTITUTE(AO15,",",INDEX($F$2:$F$100,$S15)&amp;","))&amp;INDEX($F$2:$F$100,$S15), IF(INDEX($D$2:$D$100,$S15)="excl","$"&amp;REPLACE(AO15,      IFERROR(FIND(CHAR(1),SUBSTITUTE(AO15,",",CHAR(1),INDEX($F$2:$F$100,$S15)-1)),1),      IFERROR(FIND(CHAR(1),SUBSTITUTE(AO15,",",CHAR(1),INDEX($F$2:$F$100,$S15))),99)-          IFERROR(FIND(CHAR(1),SUBSTITUTE(AO15,",",CHAR(1),INDEX($F$2:$F$100,$S15)-1)),0),""), IF(INDEX($D$2:$D$100,$S15)="repl","$"&amp;REPLACE(AO15,      IFERROR(FIND(CHAR(1),SUBSTITUTE(AO15,",",CHAR(1),INDEX($F$2:$F$100,$S15)-1))+1,1),      IFERROR(FIND(CHAR(1),SUBSTITUTE(AO15,",",CHAR(1),INDEX($F$2:$F$100,$S15))),99)-          IFERROR(FIND(CHAR(1),SUBSTITUTE(AO15,",",CHAR(1),INDEX($F$2:$F$100,$S15)-1)),0)-1,INDEX($G$2:$G$100,$S15)),AO15 ))), AO15)</f>
        <v/>
      </c>
      <c r="AS15" s="0" t="str">
        <f aca="false">IF(OR(AP15=-1,IFERROR(INDEX(AP$2:AP$100,AQ15),999)&gt;=0),AR15, REPLACE(AR15,AP15,IFERROR(FIND(" ",AR15,AP15),999)-AP15,                   SUBSTITUTE(INDEX(AR$2:AR$100,AQ15),"$","")                  ) )</f>
        <v/>
      </c>
      <c r="AT15" s="0" t="n">
        <f aca="false">IFERROR(FIND("f_",LOWER(AS15)),-1)</f>
        <v>-1</v>
      </c>
      <c r="AU15" s="0" t="n">
        <f aca="false">IF(AT15=-1,-1, VALUE(MID(AS15,AT15+2, IFERROR(FIND(" ",AS15,AT15),999)-AT15-2)))</f>
        <v>-1</v>
      </c>
      <c r="AV15" s="0" t="str">
        <f aca="false">IF(AND(ISERROR(FIND("$",AS15)),AT15&lt;0,$S15&gt;0), IF(INDEX($D$2:$D$100,$S15)="num","$"&amp;TRIM(SUBSTITUTE(AS15,",",INDEX($F$2:$F$100,$S15)&amp;","))&amp;INDEX($F$2:$F$100,$S15), IF(INDEX($D$2:$D$100,$S15)="excl","$"&amp;REPLACE(AS15,      IFERROR(FIND(CHAR(1),SUBSTITUTE(AS15,",",CHAR(1),INDEX($F$2:$F$100,$S15)-1)),1),      IFERROR(FIND(CHAR(1),SUBSTITUTE(AS15,",",CHAR(1),INDEX($F$2:$F$100,$S15))),99)-          IFERROR(FIND(CHAR(1),SUBSTITUTE(AS15,",",CHAR(1),INDEX($F$2:$F$100,$S15)-1)),0),""), IF(INDEX($D$2:$D$100,$S15)="repl","$"&amp;REPLACE(AS15,      IFERROR(FIND(CHAR(1),SUBSTITUTE(AS15,",",CHAR(1),INDEX($F$2:$F$100,$S15)-1))+1,1),      IFERROR(FIND(CHAR(1),SUBSTITUTE(AS15,",",CHAR(1),INDEX($F$2:$F$100,$S15))),99)-          IFERROR(FIND(CHAR(1),SUBSTITUTE(AS15,",",CHAR(1),INDEX($F$2:$F$100,$S15)-1)),0)-1,INDEX($G$2:$G$100,$S15)),AS15 ))), AS15)</f>
        <v/>
      </c>
      <c r="AW15" s="0" t="str">
        <f aca="false">IF(OR(AT15=-1,IFERROR(INDEX(AT$2:AT$100,AU15),999)&gt;=0),AV15, REPLACE(AV15,AT15,IFERROR(FIND(" ",AV15,AT15),999)-AT15,                   SUBSTITUTE(INDEX(AV$2:AV$100,AU15),"$","")                  ) )</f>
        <v/>
      </c>
      <c r="AX15" s="0" t="n">
        <f aca="false">IFERROR(FIND("f_",LOWER(AW15)),-1)</f>
        <v>-1</v>
      </c>
      <c r="AY15" s="0" t="n">
        <f aca="false">IF(AX15=-1,-1, VALUE(MID(AW15,AX15+2, IFERROR(FIND(" ",AW15,AX15),999)-AX15-2)))</f>
        <v>-1</v>
      </c>
      <c r="AZ15" s="0" t="str">
        <f aca="false">IF(AND(ISERROR(FIND("$",AW15)),AX15&lt;0,$S15&gt;0), IF(INDEX($D$2:$D$100,$S15)="num","$"&amp;TRIM(SUBSTITUTE(AW15,",",INDEX($F$2:$F$100,$S15)&amp;","))&amp;INDEX($F$2:$F$100,$S15), IF(INDEX($D$2:$D$100,$S15)="excl","$"&amp;REPLACE(AW15,      IFERROR(FIND(CHAR(1),SUBSTITUTE(AW15,",",CHAR(1),INDEX($F$2:$F$100,$S15)-1)),1),      IFERROR(FIND(CHAR(1),SUBSTITUTE(AW15,",",CHAR(1),INDEX($F$2:$F$100,$S15))),99)-          IFERROR(FIND(CHAR(1),SUBSTITUTE(AW15,",",CHAR(1),INDEX($F$2:$F$100,$S15)-1)),0),""), IF(INDEX($D$2:$D$100,$S15)="repl","$"&amp;REPLACE(AW15,      IFERROR(FIND(CHAR(1),SUBSTITUTE(AW15,",",CHAR(1),INDEX($F$2:$F$100,$S15)-1))+1,1),      IFERROR(FIND(CHAR(1),SUBSTITUTE(AW15,",",CHAR(1),INDEX($F$2:$F$100,$S15))),99)-          IFERROR(FIND(CHAR(1),SUBSTITUTE(AW15,",",CHAR(1),INDEX($F$2:$F$100,$S15)-1)),0)-1,INDEX($G$2:$G$100,$S15)),AW15 ))), AW15)</f>
        <v/>
      </c>
      <c r="BA15" s="0" t="str">
        <f aca="false">IF(OR(AX15=-1,IFERROR(INDEX(AX$2:AX$100,AY15),999)&gt;=0),AZ15, REPLACE(AZ15,AX15,IFERROR(FIND(" ",AZ15,AX15),999)-AX15,                   SUBSTITUTE(INDEX(AZ$2:AZ$100,AY15),"$","")                  ) )</f>
        <v/>
      </c>
      <c r="BB15" s="0" t="n">
        <f aca="false">IFERROR(FIND("f_",LOWER(BA15)),-1)</f>
        <v>-1</v>
      </c>
      <c r="BC15" s="0" t="n">
        <f aca="false">IF(BB15=-1,-1, VALUE(MID(BA15,BB15+2, IFERROR(FIND(" ",BA15,BB15),999)-BB15-2)))</f>
        <v>-1</v>
      </c>
      <c r="BD15" s="0" t="str">
        <f aca="false">IF(AND(ISERROR(FIND("$",BA15)),BB15&lt;0,$S15&gt;0), IF(INDEX($D$2:$D$100,$S15)="num","$"&amp;TRIM(SUBSTITUTE(BA15,",",INDEX($F$2:$F$100,$S15)&amp;","))&amp;INDEX($F$2:$F$100,$S15), IF(INDEX($D$2:$D$100,$S15)="excl","$"&amp;REPLACE(BA15,      IFERROR(FIND(CHAR(1),SUBSTITUTE(BA15,",",CHAR(1),INDEX($F$2:$F$100,$S15)-1)),1),      IFERROR(FIND(CHAR(1),SUBSTITUTE(BA15,",",CHAR(1),INDEX($F$2:$F$100,$S15))),99)-          IFERROR(FIND(CHAR(1),SUBSTITUTE(BA15,",",CHAR(1),INDEX($F$2:$F$100,$S15)-1)),0),""), IF(INDEX($D$2:$D$100,$S15)="repl","$"&amp;REPLACE(BA15,      IFERROR(FIND(CHAR(1),SUBSTITUTE(BA15,",",CHAR(1),INDEX($F$2:$F$100,$S15)-1))+1,1),      IFERROR(FIND(CHAR(1),SUBSTITUTE(BA15,",",CHAR(1),INDEX($F$2:$F$100,$S15))),99)-          IFERROR(FIND(CHAR(1),SUBSTITUTE(BA15,",",CHAR(1),INDEX($F$2:$F$100,$S15)-1)),0)-1,INDEX($G$2:$G$100,$S15)),BA15 ))), BA15)</f>
        <v/>
      </c>
      <c r="BE15" s="0" t="str">
        <f aca="false">IF(OR(BB15=-1,IFERROR(INDEX(BB$2:BB$100,BC15),999)&gt;=0),BD15, REPLACE(BD15,BB15,IFERROR(FIND(" ",BD15,BB15),999)-BB15,                   SUBSTITUTE(INDEX(BD$2:BD$100,BC15),"$","")                  ) )</f>
        <v/>
      </c>
      <c r="BF15" s="0" t="n">
        <f aca="false">IFERROR(FIND("f_",LOWER(BE15)),-1)</f>
        <v>-1</v>
      </c>
      <c r="BG15" s="0" t="n">
        <f aca="false">IF(BF15=-1,-1, VALUE(MID(BE15,BF15+2, IFERROR(FIND(" ",BE15,BF15),999)-BF15-2)))</f>
        <v>-1</v>
      </c>
      <c r="BH15" s="0" t="str">
        <f aca="false">IF(AND(ISERROR(FIND("$",BE15)),BF15&lt;0,$S15&gt;0), IF(INDEX($D$2:$D$100,$S15)="num","$"&amp;TRIM(SUBSTITUTE(BE15,",",INDEX($F$2:$F$100,$S15)&amp;","))&amp;INDEX($F$2:$F$100,$S15), IF(INDEX($D$2:$D$100,$S15)="excl","$"&amp;REPLACE(BE15,      IFERROR(FIND(CHAR(1),SUBSTITUTE(BE15,",",CHAR(1),INDEX($F$2:$F$100,$S15)-1)),1),      IFERROR(FIND(CHAR(1),SUBSTITUTE(BE15,",",CHAR(1),INDEX($F$2:$F$100,$S15))),99)-          IFERROR(FIND(CHAR(1),SUBSTITUTE(BE15,",",CHAR(1),INDEX($F$2:$F$100,$S15)-1)),0),""), IF(INDEX($D$2:$D$100,$S15)="repl","$"&amp;REPLACE(BE15,      IFERROR(FIND(CHAR(1),SUBSTITUTE(BE15,",",CHAR(1),INDEX($F$2:$F$100,$S15)-1))+1,1),      IFERROR(FIND(CHAR(1),SUBSTITUTE(BE15,",",CHAR(1),INDEX($F$2:$F$100,$S15))),99)-          IFERROR(FIND(CHAR(1),SUBSTITUTE(BE15,",",CHAR(1),INDEX($F$2:$F$100,$S15)-1)),0)-1,INDEX($G$2:$G$100,$S15)),BE15 ))), BE15)</f>
        <v/>
      </c>
      <c r="BI15" s="0" t="str">
        <f aca="false">IF(OR(BF15=-1,IFERROR(INDEX(BF$2:BF$100,BG15),999)&gt;=0),BH15, REPLACE(BH15,BF15,IFERROR(FIND(" ",BH15,BF15),999)-BF15,                   SUBSTITUTE(INDEX(BH$2:BH$100,BG15),"$","")                  ) )</f>
        <v/>
      </c>
      <c r="BJ15" s="0" t="n">
        <f aca="false">IFERROR(FIND("f_",LOWER(BI15)),-1)</f>
        <v>-1</v>
      </c>
      <c r="BK15" s="0" t="n">
        <f aca="false">IF(BJ15=-1,-1, VALUE(MID(BI15,BJ15+2, IFERROR(FIND(" ",BI15,BJ15),999)-BJ15-2)))</f>
        <v>-1</v>
      </c>
      <c r="BL15" s="0" t="str">
        <f aca="false">IF(AND(ISERROR(FIND("$",BI15)),BJ15&lt;0,$S15&gt;0), IF(INDEX($D$2:$D$100,$S15)="num","$"&amp;TRIM(SUBSTITUTE(BI15,",",INDEX($F$2:$F$100,$S15)&amp;","))&amp;INDEX($F$2:$F$100,$S15), IF(INDEX($D$2:$D$100,$S15)="excl","$"&amp;REPLACE(BI15,      IFERROR(FIND(CHAR(1),SUBSTITUTE(BI15,",",CHAR(1),INDEX($F$2:$F$100,$S15)-1)),1),      IFERROR(FIND(CHAR(1),SUBSTITUTE(BI15,",",CHAR(1),INDEX($F$2:$F$100,$S15))),99)-          IFERROR(FIND(CHAR(1),SUBSTITUTE(BI15,",",CHAR(1),INDEX($F$2:$F$100,$S15)-1)),0),""), IF(INDEX($D$2:$D$100,$S15)="repl","$"&amp;REPLACE(BI15,      IFERROR(FIND(CHAR(1),SUBSTITUTE(BI15,",",CHAR(1),INDEX($F$2:$F$100,$S15)-1))+1,1),      IFERROR(FIND(CHAR(1),SUBSTITUTE(BI15,",",CHAR(1),INDEX($F$2:$F$100,$S15))),99)-          IFERROR(FIND(CHAR(1),SUBSTITUTE(BI15,",",CHAR(1),INDEX($F$2:$F$100,$S15)-1)),0)-1,INDEX($G$2:$G$100,$S15)),BI15 ))), BI15)</f>
        <v/>
      </c>
      <c r="BM15" s="0" t="str">
        <f aca="false">IF(OR(BJ15=-1,IFERROR(INDEX(BJ$2:BJ$100,BK15),999)&gt;=0),BL15, REPLACE(BL15,BJ15,IFERROR(FIND(" ",BL15,BJ15),999)-BJ15,                   SUBSTITUTE(INDEX(BL$2:BL$100,BK15),"$","")                  ) )</f>
        <v/>
      </c>
      <c r="BN15" s="0" t="n">
        <f aca="false">IFERROR(FIND("f_",LOWER(BM15)),-1)</f>
        <v>-1</v>
      </c>
      <c r="BO15" s="0" t="n">
        <f aca="false">IF(BN15=-1,-1, VALUE(MID(BM15,BN15+2, IFERROR(FIND(" ",BM15,BN15),999)-BN15-2)))</f>
        <v>-1</v>
      </c>
      <c r="BP15" s="0" t="str">
        <f aca="false">IF(AND(ISERROR(FIND("$",BM15)),BN15&lt;0,$S15&gt;0), IF(INDEX($D$2:$D$100,$S15)="num","$"&amp;TRIM(SUBSTITUTE(BM15,",",INDEX($F$2:$F$100,$S15)&amp;","))&amp;INDEX($F$2:$F$100,$S15), IF(INDEX($D$2:$D$100,$S15)="excl","$"&amp;REPLACE(BM15,      IFERROR(FIND(CHAR(1),SUBSTITUTE(BM15,",",CHAR(1),INDEX($F$2:$F$100,$S15)-1)),1),      IFERROR(FIND(CHAR(1),SUBSTITUTE(BM15,",",CHAR(1),INDEX($F$2:$F$100,$S15))),99)-          IFERROR(FIND(CHAR(1),SUBSTITUTE(BM15,",",CHAR(1),INDEX($F$2:$F$100,$S15)-1)),0),""), IF(INDEX($D$2:$D$100,$S15)="repl","$"&amp;REPLACE(BM15,      IFERROR(FIND(CHAR(1),SUBSTITUTE(BM15,",",CHAR(1),INDEX($F$2:$F$100,$S15)-1))+1,1),      IFERROR(FIND(CHAR(1),SUBSTITUTE(BM15,",",CHAR(1),INDEX($F$2:$F$100,$S15))),99)-          IFERROR(FIND(CHAR(1),SUBSTITUTE(BM15,",",CHAR(1),INDEX($F$2:$F$100,$S15)-1)),0)-1,INDEX($G$2:$G$100,$S15)),BM15 ))), BM15)</f>
        <v/>
      </c>
      <c r="BQ15" s="0" t="str">
        <f aca="false">IF(OR(BN15=-1,IFERROR(INDEX(BN$2:BN$100,BO15),999)&gt;=0),BP15, REPLACE(BP15,BN15,IFERROR(FIND(" ",BP15,BN15),999)-BN15,                   SUBSTITUTE(INDEX(BP$2:BP$100,BO15),"$","")                  ) )</f>
        <v/>
      </c>
      <c r="BR15" s="0" t="n">
        <f aca="false">IFERROR(FIND("f_",LOWER(BQ15)),-1)</f>
        <v>-1</v>
      </c>
      <c r="BS15" s="0" t="n">
        <f aca="false">IF(BR15=-1,-1, VALUE(MID(BQ15,BR15+2, IFERROR(FIND(" ",BQ15,BR15),999)-BR15-2)))</f>
        <v>-1</v>
      </c>
      <c r="BT15" s="0" t="str">
        <f aca="false">IF(AND(ISERROR(FIND("$",BQ15)),BR15&lt;0,$S15&gt;0), IF(INDEX($D$2:$D$100,$S15)="num","$"&amp;TRIM(SUBSTITUTE(BQ15,",",INDEX($F$2:$F$100,$S15)&amp;","))&amp;INDEX($F$2:$F$100,$S15), IF(INDEX($D$2:$D$100,$S15)="excl","$"&amp;REPLACE(BQ15,      IFERROR(FIND(CHAR(1),SUBSTITUTE(BQ15,",",CHAR(1),INDEX($F$2:$F$100,$S15)-1)),1),      IFERROR(FIND(CHAR(1),SUBSTITUTE(BQ15,",",CHAR(1),INDEX($F$2:$F$100,$S15))),99)-          IFERROR(FIND(CHAR(1),SUBSTITUTE(BQ15,",",CHAR(1),INDEX($F$2:$F$100,$S15)-1)),0),""), IF(INDEX($D$2:$D$100,$S15)="repl","$"&amp;REPLACE(BQ15,      IFERROR(FIND(CHAR(1),SUBSTITUTE(BQ15,",",CHAR(1),INDEX($F$2:$F$100,$S15)-1))+1,1),      IFERROR(FIND(CHAR(1),SUBSTITUTE(BQ15,",",CHAR(1),INDEX($F$2:$F$100,$S15))),99)-          IFERROR(FIND(CHAR(1),SUBSTITUTE(BQ15,",",CHAR(1),INDEX($F$2:$F$100,$S15)-1)),0)-1,INDEX($G$2:$G$100,$S15)),BQ15 ))), BQ15)</f>
        <v/>
      </c>
      <c r="BU15" s="0" t="str">
        <f aca="false">IF(OR(BR15=-1,IFERROR(INDEX(BR$2:BR$100,BS15),999)&gt;=0),BT15, REPLACE(BT15,BR15,IFERROR(FIND(" ",BT15,BR15),999)-BR15,                   SUBSTITUTE(INDEX(BT$2:BT$100,BS15),"$","")                  ) )</f>
        <v/>
      </c>
      <c r="BV15" s="0" t="n">
        <f aca="false">IFERROR(FIND("f_",LOWER(BU15)),-1)</f>
        <v>-1</v>
      </c>
      <c r="BW15" s="0" t="n">
        <f aca="false">IF(BV15=-1,-1, VALUE(MID(BU15,BV15+2, IFERROR(FIND(" ",BU15,BV15),999)-BV15-2)))</f>
        <v>-1</v>
      </c>
      <c r="BX15" s="0" t="str">
        <f aca="false">IF(AND(ISERROR(FIND("$",BU15)),BV15&lt;0,$S15&gt;0), IF(INDEX($D$2:$D$100,$S15)="num","$"&amp;TRIM(SUBSTITUTE(BU15,",",INDEX($F$2:$F$100,$S15)&amp;","))&amp;INDEX($F$2:$F$100,$S15), IF(INDEX($D$2:$D$100,$S15)="excl","$"&amp;REPLACE(BU15,      IFERROR(FIND(CHAR(1),SUBSTITUTE(BU15,",",CHAR(1),INDEX($F$2:$F$100,$S15)-1)),1),      IFERROR(FIND(CHAR(1),SUBSTITUTE(BU15,",",CHAR(1),INDEX($F$2:$F$100,$S15))),99)-          IFERROR(FIND(CHAR(1),SUBSTITUTE(BU15,",",CHAR(1),INDEX($F$2:$F$100,$S15)-1)),0),""), IF(INDEX($D$2:$D$100,$S15)="repl","$"&amp;REPLACE(BU15,      IFERROR(FIND(CHAR(1),SUBSTITUTE(BU15,",",CHAR(1),INDEX($F$2:$F$100,$S15)-1))+1,1),      IFERROR(FIND(CHAR(1),SUBSTITUTE(BU15,",",CHAR(1),INDEX($F$2:$F$100,$S15))),99)-          IFERROR(FIND(CHAR(1),SUBSTITUTE(BU15,",",CHAR(1),INDEX($F$2:$F$100,$S15)-1)),0)-1,INDEX($G$2:$G$100,$S15)),BU15 ))), BU15)</f>
        <v/>
      </c>
      <c r="BY15" s="0" t="str">
        <f aca="false">IF(OR(BV15=-1,IFERROR(INDEX(BV$2:BV$100,BW15),999)&gt;=0),BX15, REPLACE(BX15,BV15,IFERROR(FIND(" ",BX15,BV15),999)-BV15,                   SUBSTITUTE(INDEX(BX$2:BX$100,BW15),"$","")                  ) )</f>
        <v/>
      </c>
      <c r="BZ15" s="0" t="n">
        <f aca="false">IFERROR(FIND("f_",LOWER(BY15)),-1)</f>
        <v>-1</v>
      </c>
      <c r="CA15" s="0" t="n">
        <f aca="false">IF(BZ15=-1,-1, VALUE(MID(BY15,BZ15+2, IFERROR(FIND(" ",BY15,BZ15),999)-BZ15-2)))</f>
        <v>-1</v>
      </c>
      <c r="CB15" s="0" t="str">
        <f aca="false">IF(AND(ISERROR(FIND("$",BY15)),BZ15&lt;0,$S15&gt;0), IF(INDEX($D$2:$D$100,$S15)="num","$"&amp;TRIM(SUBSTITUTE(BY15,",",INDEX($F$2:$F$100,$S15)&amp;","))&amp;INDEX($F$2:$F$100,$S15), IF(INDEX($D$2:$D$100,$S15)="excl","$"&amp;REPLACE(BY15,      IFERROR(FIND(CHAR(1),SUBSTITUTE(BY15,",",CHAR(1),INDEX($F$2:$F$100,$S15)-1)),1),      IFERROR(FIND(CHAR(1),SUBSTITUTE(BY15,",",CHAR(1),INDEX($F$2:$F$100,$S15))),99)-          IFERROR(FIND(CHAR(1),SUBSTITUTE(BY15,",",CHAR(1),INDEX($F$2:$F$100,$S15)-1)),0),""), IF(INDEX($D$2:$D$100,$S15)="repl","$"&amp;REPLACE(BY15,      IFERROR(FIND(CHAR(1),SUBSTITUTE(BY15,",",CHAR(1),INDEX($F$2:$F$100,$S15)-1))+1,1),      IFERROR(FIND(CHAR(1),SUBSTITUTE(BY15,",",CHAR(1),INDEX($F$2:$F$100,$S15))),99)-          IFERROR(FIND(CHAR(1),SUBSTITUTE(BY15,",",CHAR(1),INDEX($F$2:$F$100,$S15)-1)),0)-1,INDEX($G$2:$G$100,$S15)),BY15 ))), BY15)</f>
        <v/>
      </c>
      <c r="CC15" s="0" t="str">
        <f aca="false">IF(OR(BZ15=-1,IFERROR(INDEX(BZ$2:BZ$100,CA15),999)&gt;=0),CB15, REPLACE(CB15,BZ15,IFERROR(FIND(" ",CB15,BZ15),999)-BZ15,                   SUBSTITUTE(INDEX(CB$2:CB$100,CA15),"$","")                  ) )</f>
        <v/>
      </c>
      <c r="CD15" s="0" t="n">
        <f aca="false">IFERROR(FIND("f_",LOWER(CC15)),-1)</f>
        <v>-1</v>
      </c>
      <c r="CE15" s="0" t="n">
        <f aca="false">IF(CD15=-1,-1, VALUE(MID(CC15,CD15+2, IFERROR(FIND(" ",CC15,CD15),999)-CD15-2)))</f>
        <v>-1</v>
      </c>
      <c r="CF15" s="0" t="str">
        <f aca="false">IF(AND(ISERROR(FIND("$",CC15)),CD15&lt;0,$S15&gt;0), IF(INDEX($D$2:$D$100,$S15)="num","$"&amp;TRIM(SUBSTITUTE(CC15,",",INDEX($F$2:$F$100,$S15)&amp;","))&amp;INDEX($F$2:$F$100,$S15), IF(INDEX($D$2:$D$100,$S15)="excl","$"&amp;REPLACE(CC15,      IFERROR(FIND(CHAR(1),SUBSTITUTE(CC15,",",CHAR(1),INDEX($F$2:$F$100,$S15)-1)),1),      IFERROR(FIND(CHAR(1),SUBSTITUTE(CC15,",",CHAR(1),INDEX($F$2:$F$100,$S15))),99)-          IFERROR(FIND(CHAR(1),SUBSTITUTE(CC15,",",CHAR(1),INDEX($F$2:$F$100,$S15)-1)),0),""), IF(INDEX($D$2:$D$100,$S15)="repl","$"&amp;REPLACE(CC15,      IFERROR(FIND(CHAR(1),SUBSTITUTE(CC15,",",CHAR(1),INDEX($F$2:$F$100,$S15)-1))+1,1),      IFERROR(FIND(CHAR(1),SUBSTITUTE(CC15,",",CHAR(1),INDEX($F$2:$F$100,$S15))),99)-          IFERROR(FIND(CHAR(1),SUBSTITUTE(CC15,",",CHAR(1),INDEX($F$2:$F$100,$S15)-1)),0)-1,INDEX($G$2:$G$100,$S15)),CC15 ))), CC15)</f>
        <v/>
      </c>
      <c r="CG15" s="0" t="str">
        <f aca="false">IF(OR(CD15=-1,IFERROR(INDEX(CD$2:CD$100,CE15),999)&gt;=0),CF15, REPLACE(CF15,CD15,IFERROR(FIND(" ",CF15,CD15),999)-CD15,                   SUBSTITUTE(INDEX(CF$2:CF$100,CE15),"$","")                  ) )</f>
        <v/>
      </c>
      <c r="CH15" s="0" t="n">
        <f aca="false">IFERROR(FIND("f_",LOWER(CG15)),-1)</f>
        <v>-1</v>
      </c>
      <c r="CI15" s="0" t="n">
        <f aca="false">IF(CH15=-1,-1, VALUE(MID(CG15,CH15+2, IFERROR(FIND(" ",CG15,CH15),999)-CH15-2)))</f>
        <v>-1</v>
      </c>
      <c r="CJ15" s="0" t="str">
        <f aca="false">IF(AND(ISERROR(FIND("$",CG15)),CH15&lt;0,$S15&gt;0), IF(INDEX($D$2:$D$100,$S15)="num","$"&amp;TRIM(SUBSTITUTE(CG15,",",INDEX($F$2:$F$100,$S15)&amp;","))&amp;INDEX($F$2:$F$100,$S15), IF(INDEX($D$2:$D$100,$S15)="excl","$"&amp;REPLACE(CG15,      IFERROR(FIND(CHAR(1),SUBSTITUTE(CG15,",",CHAR(1),INDEX($F$2:$F$100,$S15)-1)),1),      IFERROR(FIND(CHAR(1),SUBSTITUTE(CG15,",",CHAR(1),INDEX($F$2:$F$100,$S15))),99)-          IFERROR(FIND(CHAR(1),SUBSTITUTE(CG15,",",CHAR(1),INDEX($F$2:$F$100,$S15)-1)),0),""), IF(INDEX($D$2:$D$100,$S15)="repl","$"&amp;REPLACE(CG15,      IFERROR(FIND(CHAR(1),SUBSTITUTE(CG15,",",CHAR(1),INDEX($F$2:$F$100,$S15)-1))+1,1),      IFERROR(FIND(CHAR(1),SUBSTITUTE(CG15,",",CHAR(1),INDEX($F$2:$F$100,$S15))),99)-          IFERROR(FIND(CHAR(1),SUBSTITUTE(CG15,",",CHAR(1),INDEX($F$2:$F$100,$S15)-1)),0)-1,INDEX($G$2:$G$100,$S15)),CG15 ))), CG15)</f>
        <v/>
      </c>
      <c r="CK15" s="0" t="str">
        <f aca="false">IF(OR(CH15=-1,IFERROR(INDEX(CH$2:CH$100,CI15),999)&gt;=0),CJ15, REPLACE(CJ15,CH15,IFERROR(FIND(" ",CJ15,CH15),999)-CH15,                   SUBSTITUTE(INDEX(CJ$2:CJ$100,CI15),"$","")                  ) )</f>
        <v/>
      </c>
      <c r="CL15" s="0" t="n">
        <f aca="false">IFERROR(FIND("f_",LOWER(CK15)),-1)</f>
        <v>-1</v>
      </c>
      <c r="CM15" s="0" t="n">
        <f aca="false">IF(CL15=-1,-1, VALUE(MID(CK15,CL15+2, IFERROR(FIND(" ",CK15,CL15),999)-CL15-2)))</f>
        <v>-1</v>
      </c>
      <c r="CN15" s="0" t="str">
        <f aca="false">IF(AND(ISERROR(FIND("$",CK15)),CL15&lt;0,$S15&gt;0), IF(INDEX($D$2:$D$100,$S15)="num","$"&amp;TRIM(SUBSTITUTE(CK15,",",INDEX($F$2:$F$100,$S15)&amp;","))&amp;INDEX($F$2:$F$100,$S15), IF(INDEX($D$2:$D$100,$S15)="excl","$"&amp;REPLACE(CK15,      IFERROR(FIND(CHAR(1),SUBSTITUTE(CK15,",",CHAR(1),INDEX($F$2:$F$100,$S15)-1)),1),      IFERROR(FIND(CHAR(1),SUBSTITUTE(CK15,",",CHAR(1),INDEX($F$2:$F$100,$S15))),99)-          IFERROR(FIND(CHAR(1),SUBSTITUTE(CK15,",",CHAR(1),INDEX($F$2:$F$100,$S15)-1)),0),""), IF(INDEX($D$2:$D$100,$S15)="repl","$"&amp;REPLACE(CK15,      IFERROR(FIND(CHAR(1),SUBSTITUTE(CK15,",",CHAR(1),INDEX($F$2:$F$100,$S15)-1))+1,1),      IFERROR(FIND(CHAR(1),SUBSTITUTE(CK15,",",CHAR(1),INDEX($F$2:$F$100,$S15))),99)-          IFERROR(FIND(CHAR(1),SUBSTITUTE(CK15,",",CHAR(1),INDEX($F$2:$F$100,$S15)-1)),0)-1,INDEX($G$2:$G$100,$S15)),CK15 ))), CK15)</f>
        <v/>
      </c>
      <c r="CO15" s="0" t="str">
        <f aca="false">IF(OR(CL15=-1,IFERROR(INDEX(CL$2:CL$100,CM15),999)&gt;=0),CN15, REPLACE(CN15,CL15,IFERROR(FIND(" ",CN15,CL15),999)-CL15,                   SUBSTITUTE(INDEX(CN$2:CN$100,CM15),"$","")                  ) )</f>
        <v/>
      </c>
      <c r="CP15" s="0" t="n">
        <f aca="false">IFERROR(FIND("f_",LOWER(CO15)),-1)</f>
        <v>-1</v>
      </c>
      <c r="CQ15" s="0" t="n">
        <f aca="false">IF(CP15=-1,-1, VALUE(MID(CO15,CP15+2, IFERROR(FIND(" ",CO15,CP15),999)-CP15-2)))</f>
        <v>-1</v>
      </c>
      <c r="CR15" s="0" t="str">
        <f aca="false">IF(AND(ISERROR(FIND("$",CO15)),CP15&lt;0,$S15&gt;0), IF(INDEX($D$2:$D$100,$S15)="num","$"&amp;TRIM(SUBSTITUTE(CO15,",",INDEX($F$2:$F$100,$S15)&amp;","))&amp;INDEX($F$2:$F$100,$S15), IF(INDEX($D$2:$D$100,$S15)="excl","$"&amp;REPLACE(CO15,      IFERROR(FIND(CHAR(1),SUBSTITUTE(CO15,",",CHAR(1),INDEX($F$2:$F$100,$S15)-1)),1),      IFERROR(FIND(CHAR(1),SUBSTITUTE(CO15,",",CHAR(1),INDEX($F$2:$F$100,$S15))),99)-          IFERROR(FIND(CHAR(1),SUBSTITUTE(CO15,",",CHAR(1),INDEX($F$2:$F$100,$S15)-1)),0),""), IF(INDEX($D$2:$D$100,$S15)="repl","$"&amp;REPLACE(CO15,      IFERROR(FIND(CHAR(1),SUBSTITUTE(CO15,",",CHAR(1),INDEX($F$2:$F$100,$S15)-1))+1,1),      IFERROR(FIND(CHAR(1),SUBSTITUTE(CO15,",",CHAR(1),INDEX($F$2:$F$100,$S15))),99)-          IFERROR(FIND(CHAR(1),SUBSTITUTE(CO15,",",CHAR(1),INDEX($F$2:$F$100,$S15)-1)),0)-1,INDEX($G$2:$G$100,$S15)),CO15 ))), CO15)</f>
        <v/>
      </c>
      <c r="CS15" s="0" t="str">
        <f aca="false">IF(OR(CP15=-1,IFERROR(INDEX(CP$2:CP$100,CQ15),999)&gt;=0),CR15, REPLACE(CR15,CP15,IFERROR(FIND(" ",CR15,CP15),999)-CP15,                   SUBSTITUTE(INDEX(CR$2:CR$100,CQ15),"$","")                  ) )</f>
        <v/>
      </c>
      <c r="CT15" s="0" t="n">
        <f aca="false">IFERROR(FIND("f_",LOWER(CS15)),-1)</f>
        <v>-1</v>
      </c>
      <c r="CU15" s="0" t="n">
        <f aca="false">IF(CT15=-1,-1, VALUE(MID(CS15,CT15+2, IFERROR(FIND(" ",CS15,CT15),999)-CT15-2)))</f>
        <v>-1</v>
      </c>
      <c r="CV15" s="0" t="str">
        <f aca="false">IF(AND(ISERROR(FIND("$",CS15)),CT15&lt;0,$S15&gt;0), IF(INDEX($D$2:$D$100,$S15)="num","$"&amp;TRIM(SUBSTITUTE(CS15,",",INDEX($F$2:$F$100,$S15)&amp;","))&amp;INDEX($F$2:$F$100,$S15), IF(INDEX($D$2:$D$100,$S15)="excl","$"&amp;REPLACE(CS15,      IFERROR(FIND(CHAR(1),SUBSTITUTE(CS15,",",CHAR(1),INDEX($F$2:$F$100,$S15)-1)),1),      IFERROR(FIND(CHAR(1),SUBSTITUTE(CS15,",",CHAR(1),INDEX($F$2:$F$100,$S15))),99)-          IFERROR(FIND(CHAR(1),SUBSTITUTE(CS15,",",CHAR(1),INDEX($F$2:$F$100,$S15)-1)),0),""), IF(INDEX($D$2:$D$100,$S15)="repl","$"&amp;REPLACE(CS15,      IFERROR(FIND(CHAR(1),SUBSTITUTE(CS15,",",CHAR(1),INDEX($F$2:$F$100,$S15)-1))+1,1),      IFERROR(FIND(CHAR(1),SUBSTITUTE(CS15,",",CHAR(1),INDEX($F$2:$F$100,$S15))),99)-          IFERROR(FIND(CHAR(1),SUBSTITUTE(CS15,",",CHAR(1),INDEX($F$2:$F$100,$S15)-1)),0)-1,INDEX($G$2:$G$100,$S15)),CS15 ))), CS15)</f>
        <v/>
      </c>
      <c r="CW15" s="0" t="str">
        <f aca="false">IF(OR(CT15=-1,IFERROR(INDEX(CT$2:CT$100,CU15),999)&gt;=0),CV15, REPLACE(CV15,CT15,IFERROR(FIND(" ",CV15,CT15),999)-CT15,                   SUBSTITUTE(INDEX(CV$2:CV$100,CU15),"$","")                  ) )</f>
        <v/>
      </c>
      <c r="CX15" s="0" t="n">
        <f aca="false">IFERROR(FIND("f_",LOWER(CW15)),-1)</f>
        <v>-1</v>
      </c>
      <c r="CY15" s="0" t="n">
        <f aca="false">IF(CX15=-1,-1, VALUE(MID(CW15,CX15+2, IFERROR(FIND(" ",CW15,CX15),999)-CX15-2)))</f>
        <v>-1</v>
      </c>
      <c r="CZ15" s="0" t="str">
        <f aca="false">IF(AND(ISERROR(FIND("$",CW15)),CX15&lt;0,$S15&gt;0), IF(INDEX($D$2:$D$100,$S15)="num","$"&amp;TRIM(SUBSTITUTE(CW15,",",INDEX($F$2:$F$100,$S15)&amp;","))&amp;INDEX($F$2:$F$100,$S15), IF(INDEX($D$2:$D$100,$S15)="excl","$"&amp;REPLACE(CW15,      IFERROR(FIND(CHAR(1),SUBSTITUTE(CW15,",",CHAR(1),INDEX($F$2:$F$100,$S15)-1)),1),      IFERROR(FIND(CHAR(1),SUBSTITUTE(CW15,",",CHAR(1),INDEX($F$2:$F$100,$S15))),99)-          IFERROR(FIND(CHAR(1),SUBSTITUTE(CW15,",",CHAR(1),INDEX($F$2:$F$100,$S15)-1)),0),""), IF(INDEX($D$2:$D$100,$S15)="repl","$"&amp;REPLACE(CW15,      IFERROR(FIND(CHAR(1),SUBSTITUTE(CW15,",",CHAR(1),INDEX($F$2:$F$100,$S15)-1))+1,1),      IFERROR(FIND(CHAR(1),SUBSTITUTE(CW15,",",CHAR(1),INDEX($F$2:$F$100,$S15))),99)-          IFERROR(FIND(CHAR(1),SUBSTITUTE(CW15,",",CHAR(1),INDEX($F$2:$F$100,$S15)-1)),0)-1,INDEX($G$2:$G$100,$S15)),CW15 ))), CW15)</f>
        <v/>
      </c>
      <c r="DA15" s="0" t="str">
        <f aca="false">IF(OR(CX15=-1,IFERROR(INDEX(CX$2:CX$100,CY15),999)&gt;=0),CZ15, REPLACE(CZ15,CX15,IFERROR(FIND(" ",CZ15,CX15),999)-CX15,                   SUBSTITUTE(INDEX(CZ$2:CZ$100,CY15),"$","")                  ) )</f>
        <v/>
      </c>
    </row>
    <row r="16" customFormat="false" ht="13.8" hidden="false" customHeight="false" outlineLevel="0" collapsed="false">
      <c r="D16" s="1" t="s">
        <v>96</v>
      </c>
      <c r="E16" s="0" t="s">
        <v>43</v>
      </c>
      <c r="F16" s="0" t="n">
        <v>1</v>
      </c>
      <c r="G16" s="0" t="s">
        <v>98</v>
      </c>
      <c r="J16" s="0" t="n">
        <f aca="false">J15+1</f>
        <v>15</v>
      </c>
      <c r="L16" s="0" t="str">
        <f aca="false">DA16</f>
        <v>$perno,dname2,ntimes2,dosage2,ndays2</v>
      </c>
      <c r="O16" s="0" t="e">
        <f aca="false">IF(D16="cols", VLOOKUP(E16,$A$5:$B$20,2,0), NA())</f>
        <v>#N/A</v>
      </c>
      <c r="P16" s="0" t="str">
        <f aca="false">IFERROR(O16,VLOOKUP($D16,Relcols!$A:$E,5,0))</f>
        <v>parm1</v>
      </c>
      <c r="Q16" s="0" t="str">
        <f aca="false">SUBSTITUTE(SUBSTITUTE(SUBSTITUTE(SUBSTITUTE(P16,"parm1",E16),"parm2",F16),"parm3",G16),"parm4",H16)</f>
        <v>F_6</v>
      </c>
      <c r="R16" s="0" t="str">
        <f aca="false">IFERROR(VLOOKUP(ROW($A15),$J$2:$Q$100,COLUMN(Q15)-COLUMN(J15)+1,0),"")</f>
        <v>F_6</v>
      </c>
      <c r="S16" s="0" t="n">
        <f aca="false">IFERROR(MATCH(ROW(A15),$J$2:$J$100,0),0)</f>
        <v>15</v>
      </c>
      <c r="U16" s="0" t="str">
        <f aca="false">R16</f>
        <v>F_6</v>
      </c>
      <c r="V16" s="0" t="n">
        <f aca="false">IFERROR(FIND("f_",LOWER(U16)),-1)</f>
        <v>1</v>
      </c>
      <c r="W16" s="0" t="n">
        <f aca="false">IF(V16=-1,-1, VALUE(MID(U16,V16+2, IFERROR(FIND(" ",U16,V16),999)-V16-2)))</f>
        <v>6</v>
      </c>
      <c r="X16" s="0" t="str">
        <f aca="false">IF(AND(ISERROR(FIND("$",U16)),V16&lt;0,$S16&gt;0), IF(INDEX($D$2:$D$100,$S16)="num","$"&amp;TRIM(SUBSTITUTE(U16,",",INDEX($F$2:$F$100,$S16)&amp;","))&amp;INDEX($F$2:$F$100,$S16), IF(INDEX($D$2:$D$100,$S16)="excl","$"&amp;REPLACE(U16,      IFERROR(FIND(CHAR(1),SUBSTITUTE(U16,",",CHAR(1),INDEX($F$2:$F$100,$S16)-1)),1),      IFERROR(FIND(CHAR(1),SUBSTITUTE(U16,",",CHAR(1),INDEX($F$2:$F$100,$S16))),99)-          IFERROR(FIND(CHAR(1),SUBSTITUTE(U16,",",CHAR(1),INDEX($F$2:$F$100,$S16)-1)),0),""), IF(INDEX($D$2:$D$100,$S16)="repl","$"&amp;REPLACE(U16,      IFERROR(FIND(CHAR(1),SUBSTITUTE(U16,",",CHAR(1),INDEX($F$2:$F$100,$S16)-1))+1,1),      IFERROR(FIND(CHAR(1),SUBSTITUTE(U16,",",CHAR(1),INDEX($F$2:$F$100,$S16))),99)-          IFERROR(FIND(CHAR(1),SUBSTITUTE(U16,",",CHAR(1),INDEX($F$2:$F$100,$S16)-1)),0)-1,INDEX($G$2:$G$100,$S16)),U16 ))), U16)</f>
        <v>F_6</v>
      </c>
      <c r="Y16" s="0" t="str">
        <f aca="false">IF(OR(V16=-1,IFERROR(INDEX(V$2:V$100,W16),999)&gt;=0),X16, REPLACE(X16,V16,IFERROR(FIND(" ",X16,V16),999)-V16,                   SUBSTITUTE(INDEX(X$2:X$100,W16),"$","")                  ) )</f>
        <v>F_6</v>
      </c>
      <c r="Z16" s="0" t="n">
        <f aca="false">IFERROR(FIND("f_",LOWER(Y16)),-1)</f>
        <v>1</v>
      </c>
      <c r="AA16" s="0" t="n">
        <f aca="false">IF(Z16=-1,-1, VALUE(MID(Y16,Z16+2, IFERROR(FIND(" ",Y16,Z16),999)-Z16-2)))</f>
        <v>6</v>
      </c>
      <c r="AB16" s="0" t="str">
        <f aca="false">IF(AND(ISERROR(FIND("$",Y16)),Z16&lt;0,$S16&gt;0), IF(INDEX($D$2:$D$100,$S16)="num","$"&amp;TRIM(SUBSTITUTE(Y16,",",INDEX($F$2:$F$100,$S16)&amp;","))&amp;INDEX($F$2:$F$100,$S16), IF(INDEX($D$2:$D$100,$S16)="excl","$"&amp;REPLACE(Y16,      IFERROR(FIND(CHAR(1),SUBSTITUTE(Y16,",",CHAR(1),INDEX($F$2:$F$100,$S16)-1)),1),      IFERROR(FIND(CHAR(1),SUBSTITUTE(Y16,",",CHAR(1),INDEX($F$2:$F$100,$S16))),99)-          IFERROR(FIND(CHAR(1),SUBSTITUTE(Y16,",",CHAR(1),INDEX($F$2:$F$100,$S16)-1)),0),""), IF(INDEX($D$2:$D$100,$S16)="repl","$"&amp;REPLACE(Y16,      IFERROR(FIND(CHAR(1),SUBSTITUTE(Y16,",",CHAR(1),INDEX($F$2:$F$100,$S16)-1))+1,1),      IFERROR(FIND(CHAR(1),SUBSTITUTE(Y16,",",CHAR(1),INDEX($F$2:$F$100,$S16))),99)-          IFERROR(FIND(CHAR(1),SUBSTITUTE(Y16,",",CHAR(1),INDEX($F$2:$F$100,$S16)-1)),0)-1,INDEX($G$2:$G$100,$S16)),Y16 ))), Y16)</f>
        <v>F_6</v>
      </c>
      <c r="AC16" s="0" t="str">
        <f aca="false">IF(OR(Z16=-1,IFERROR(INDEX(Z$2:Z$100,AA16),999)&gt;=0),AB16, REPLACE(AB16,Z16,IFERROR(FIND(" ",AB16,Z16),999)-Z16,                   SUBSTITUTE(INDEX(AB$2:AB$100,AA16),"$","")                  ) )</f>
        <v>perno2,dname2,ntimes2,dosage2,ndays2</v>
      </c>
      <c r="AD16" s="0" t="n">
        <f aca="false">IFERROR(FIND("f_",LOWER(AC16)),-1)</f>
        <v>-1</v>
      </c>
      <c r="AE16" s="0" t="n">
        <f aca="false">IF(AD16=-1,-1, VALUE(MID(AC16,AD16+2, IFERROR(FIND(" ",AC16,AD16),999)-AD16-2)))</f>
        <v>-1</v>
      </c>
      <c r="AF16" s="0" t="str">
        <f aca="false">IF(AND(ISERROR(FIND("$",AC16)),AD16&lt;0,$S16&gt;0), IF(INDEX($D$2:$D$100,$S16)="num","$"&amp;TRIM(SUBSTITUTE(AC16,",",INDEX($F$2:$F$100,$S16)&amp;","))&amp;INDEX($F$2:$F$100,$S16), IF(INDEX($D$2:$D$100,$S16)="excl","$"&amp;REPLACE(AC16,      IFERROR(FIND(CHAR(1),SUBSTITUTE(AC16,",",CHAR(1),INDEX($F$2:$F$100,$S16)-1)),1),      IFERROR(FIND(CHAR(1),SUBSTITUTE(AC16,",",CHAR(1),INDEX($F$2:$F$100,$S16))),99)-          IFERROR(FIND(CHAR(1),SUBSTITUTE(AC16,",",CHAR(1),INDEX($F$2:$F$100,$S16)-1)),0),""), IF(INDEX($D$2:$D$100,$S16)="repl","$"&amp;REPLACE(AC16,      IFERROR(FIND(CHAR(1),SUBSTITUTE(AC16,",",CHAR(1),INDEX($F$2:$F$100,$S16)-1))+1,1),      IFERROR(FIND(CHAR(1),SUBSTITUTE(AC16,",",CHAR(1),INDEX($F$2:$F$100,$S16))),99)-          IFERROR(FIND(CHAR(1),SUBSTITUTE(AC16,",",CHAR(1),INDEX($F$2:$F$100,$S16)-1)),0)-1,INDEX($G$2:$G$100,$S16)),AC16 ))), AC16)</f>
        <v>$perno,dname2,ntimes2,dosage2,ndays2</v>
      </c>
      <c r="AG16" s="0" t="str">
        <f aca="false">IF(OR(AD16=-1,IFERROR(INDEX(AD$2:AD$100,AE16),999)&gt;=0),AF16, REPLACE(AF16,AD16,IFERROR(FIND(" ",AF16,AD16),999)-AD16,                   SUBSTITUTE(INDEX(AF$2:AF$100,AE16),"$","")                  ) )</f>
        <v>$perno,dname2,ntimes2,dosage2,ndays2</v>
      </c>
      <c r="AH16" s="0" t="n">
        <f aca="false">IFERROR(FIND("f_",LOWER(AG16)),-1)</f>
        <v>-1</v>
      </c>
      <c r="AI16" s="0" t="n">
        <f aca="false">IF(AH16=-1,-1, VALUE(MID(AG16,AH16+2, IFERROR(FIND(" ",AG16,AH16),999)-AH16-2)))</f>
        <v>-1</v>
      </c>
      <c r="AJ16" s="0" t="str">
        <f aca="false">IF(AND(ISERROR(FIND("$",AG16)),AH16&lt;0,$S16&gt;0), IF(INDEX($D$2:$D$100,$S16)="num","$"&amp;TRIM(SUBSTITUTE(AG16,",",INDEX($F$2:$F$100,$S16)&amp;","))&amp;INDEX($F$2:$F$100,$S16), IF(INDEX($D$2:$D$100,$S16)="excl","$"&amp;REPLACE(AG16,      IFERROR(FIND(CHAR(1),SUBSTITUTE(AG16,",",CHAR(1),INDEX($F$2:$F$100,$S16)-1)),1),      IFERROR(FIND(CHAR(1),SUBSTITUTE(AG16,",",CHAR(1),INDEX($F$2:$F$100,$S16))),99)-          IFERROR(FIND(CHAR(1),SUBSTITUTE(AG16,",",CHAR(1),INDEX($F$2:$F$100,$S16)-1)),0),""), IF(INDEX($D$2:$D$100,$S16)="repl","$"&amp;REPLACE(AG16,      IFERROR(FIND(CHAR(1),SUBSTITUTE(AG16,",",CHAR(1),INDEX($F$2:$F$100,$S16)-1))+1,1),      IFERROR(FIND(CHAR(1),SUBSTITUTE(AG16,",",CHAR(1),INDEX($F$2:$F$100,$S16))),99)-          IFERROR(FIND(CHAR(1),SUBSTITUTE(AG16,",",CHAR(1),INDEX($F$2:$F$100,$S16)-1)),0)-1,INDEX($G$2:$G$100,$S16)),AG16 ))), AG16)</f>
        <v>$perno,dname2,ntimes2,dosage2,ndays2</v>
      </c>
      <c r="AK16" s="0" t="str">
        <f aca="false">IF(OR(AH16=-1,IFERROR(INDEX(AH$2:AH$100,AI16),999)&gt;=0),AJ16, REPLACE(AJ16,AH16,IFERROR(FIND(" ",AJ16,AH16),999)-AH16,                   SUBSTITUTE(INDEX(AJ$2:AJ$100,AI16),"$","")                  ) )</f>
        <v>$perno,dname2,ntimes2,dosage2,ndays2</v>
      </c>
      <c r="AL16" s="0" t="n">
        <f aca="false">IFERROR(FIND("f_",LOWER(AK16)),-1)</f>
        <v>-1</v>
      </c>
      <c r="AM16" s="0" t="n">
        <f aca="false">IF(AL16=-1,-1, VALUE(MID(AK16,AL16+2, IFERROR(FIND(" ",AK16,AL16),999)-AL16-2)))</f>
        <v>-1</v>
      </c>
      <c r="AN16" s="0" t="str">
        <f aca="false">IF(AND(ISERROR(FIND("$",AK16)),AL16&lt;0,$S16&gt;0), IF(INDEX($D$2:$D$100,$S16)="num","$"&amp;TRIM(SUBSTITUTE(AK16,",",INDEX($F$2:$F$100,$S16)&amp;","))&amp;INDEX($F$2:$F$100,$S16), IF(INDEX($D$2:$D$100,$S16)="excl","$"&amp;REPLACE(AK16,      IFERROR(FIND(CHAR(1),SUBSTITUTE(AK16,",",CHAR(1),INDEX($F$2:$F$100,$S16)-1)),1),      IFERROR(FIND(CHAR(1),SUBSTITUTE(AK16,",",CHAR(1),INDEX($F$2:$F$100,$S16))),99)-          IFERROR(FIND(CHAR(1),SUBSTITUTE(AK16,",",CHAR(1),INDEX($F$2:$F$100,$S16)-1)),0),""), IF(INDEX($D$2:$D$100,$S16)="repl","$"&amp;REPLACE(AK16,      IFERROR(FIND(CHAR(1),SUBSTITUTE(AK16,",",CHAR(1),INDEX($F$2:$F$100,$S16)-1))+1,1),      IFERROR(FIND(CHAR(1),SUBSTITUTE(AK16,",",CHAR(1),INDEX($F$2:$F$100,$S16))),99)-          IFERROR(FIND(CHAR(1),SUBSTITUTE(AK16,",",CHAR(1),INDEX($F$2:$F$100,$S16)-1)),0)-1,INDEX($G$2:$G$100,$S16)),AK16 ))), AK16)</f>
        <v>$perno,dname2,ntimes2,dosage2,ndays2</v>
      </c>
      <c r="AO16" s="0" t="str">
        <f aca="false">IF(OR(AL16=-1,IFERROR(INDEX(AL$2:AL$100,AM16),999)&gt;=0),AN16, REPLACE(AN16,AL16,IFERROR(FIND(" ",AN16,AL16),999)-AL16,                   SUBSTITUTE(INDEX(AN$2:AN$100,AM16),"$","")                  ) )</f>
        <v>$perno,dname2,ntimes2,dosage2,ndays2</v>
      </c>
      <c r="AP16" s="0" t="n">
        <f aca="false">IFERROR(FIND("f_",LOWER(AO16)),-1)</f>
        <v>-1</v>
      </c>
      <c r="AQ16" s="0" t="n">
        <f aca="false">IF(AP16=-1,-1, VALUE(MID(AO16,AP16+2, IFERROR(FIND(" ",AO16,AP16),999)-AP16-2)))</f>
        <v>-1</v>
      </c>
      <c r="AR16" s="0" t="str">
        <f aca="false">IF(AND(ISERROR(FIND("$",AO16)),AP16&lt;0,$S16&gt;0), IF(INDEX($D$2:$D$100,$S16)="num","$"&amp;TRIM(SUBSTITUTE(AO16,",",INDEX($F$2:$F$100,$S16)&amp;","))&amp;INDEX($F$2:$F$100,$S16), IF(INDEX($D$2:$D$100,$S16)="excl","$"&amp;REPLACE(AO16,      IFERROR(FIND(CHAR(1),SUBSTITUTE(AO16,",",CHAR(1),INDEX($F$2:$F$100,$S16)-1)),1),      IFERROR(FIND(CHAR(1),SUBSTITUTE(AO16,",",CHAR(1),INDEX($F$2:$F$100,$S16))),99)-          IFERROR(FIND(CHAR(1),SUBSTITUTE(AO16,",",CHAR(1),INDEX($F$2:$F$100,$S16)-1)),0),""), IF(INDEX($D$2:$D$100,$S16)="repl","$"&amp;REPLACE(AO16,      IFERROR(FIND(CHAR(1),SUBSTITUTE(AO16,",",CHAR(1),INDEX($F$2:$F$100,$S16)-1))+1,1),      IFERROR(FIND(CHAR(1),SUBSTITUTE(AO16,",",CHAR(1),INDEX($F$2:$F$100,$S16))),99)-          IFERROR(FIND(CHAR(1),SUBSTITUTE(AO16,",",CHAR(1),INDEX($F$2:$F$100,$S16)-1)),0)-1,INDEX($G$2:$G$100,$S16)),AO16 ))), AO16)</f>
        <v>$perno,dname2,ntimes2,dosage2,ndays2</v>
      </c>
      <c r="AS16" s="0" t="str">
        <f aca="false">IF(OR(AP16=-1,IFERROR(INDEX(AP$2:AP$100,AQ16),999)&gt;=0),AR16, REPLACE(AR16,AP16,IFERROR(FIND(" ",AR16,AP16),999)-AP16,                   SUBSTITUTE(INDEX(AR$2:AR$100,AQ16),"$","")                  ) )</f>
        <v>$perno,dname2,ntimes2,dosage2,ndays2</v>
      </c>
      <c r="AT16" s="0" t="n">
        <f aca="false">IFERROR(FIND("f_",LOWER(AS16)),-1)</f>
        <v>-1</v>
      </c>
      <c r="AU16" s="0" t="n">
        <f aca="false">IF(AT16=-1,-1, VALUE(MID(AS16,AT16+2, IFERROR(FIND(" ",AS16,AT16),999)-AT16-2)))</f>
        <v>-1</v>
      </c>
      <c r="AV16" s="0" t="str">
        <f aca="false">IF(AND(ISERROR(FIND("$",AS16)),AT16&lt;0,$S16&gt;0), IF(INDEX($D$2:$D$100,$S16)="num","$"&amp;TRIM(SUBSTITUTE(AS16,",",INDEX($F$2:$F$100,$S16)&amp;","))&amp;INDEX($F$2:$F$100,$S16), IF(INDEX($D$2:$D$100,$S16)="excl","$"&amp;REPLACE(AS16,      IFERROR(FIND(CHAR(1),SUBSTITUTE(AS16,",",CHAR(1),INDEX($F$2:$F$100,$S16)-1)),1),      IFERROR(FIND(CHAR(1),SUBSTITUTE(AS16,",",CHAR(1),INDEX($F$2:$F$100,$S16))),99)-          IFERROR(FIND(CHAR(1),SUBSTITUTE(AS16,",",CHAR(1),INDEX($F$2:$F$100,$S16)-1)),0),""), IF(INDEX($D$2:$D$100,$S16)="repl","$"&amp;REPLACE(AS16,      IFERROR(FIND(CHAR(1),SUBSTITUTE(AS16,",",CHAR(1),INDEX($F$2:$F$100,$S16)-1))+1,1),      IFERROR(FIND(CHAR(1),SUBSTITUTE(AS16,",",CHAR(1),INDEX($F$2:$F$100,$S16))),99)-          IFERROR(FIND(CHAR(1),SUBSTITUTE(AS16,",",CHAR(1),INDEX($F$2:$F$100,$S16)-1)),0)-1,INDEX($G$2:$G$100,$S16)),AS16 ))), AS16)</f>
        <v>$perno,dname2,ntimes2,dosage2,ndays2</v>
      </c>
      <c r="AW16" s="0" t="str">
        <f aca="false">IF(OR(AT16=-1,IFERROR(INDEX(AT$2:AT$100,AU16),999)&gt;=0),AV16, REPLACE(AV16,AT16,IFERROR(FIND(" ",AV16,AT16),999)-AT16,                   SUBSTITUTE(INDEX(AV$2:AV$100,AU16),"$","")                  ) )</f>
        <v>$perno,dname2,ntimes2,dosage2,ndays2</v>
      </c>
      <c r="AX16" s="0" t="n">
        <f aca="false">IFERROR(FIND("f_",LOWER(AW16)),-1)</f>
        <v>-1</v>
      </c>
      <c r="AY16" s="0" t="n">
        <f aca="false">IF(AX16=-1,-1, VALUE(MID(AW16,AX16+2, IFERROR(FIND(" ",AW16,AX16),999)-AX16-2)))</f>
        <v>-1</v>
      </c>
      <c r="AZ16" s="0" t="str">
        <f aca="false">IF(AND(ISERROR(FIND("$",AW16)),AX16&lt;0,$S16&gt;0), IF(INDEX($D$2:$D$100,$S16)="num","$"&amp;TRIM(SUBSTITUTE(AW16,",",INDEX($F$2:$F$100,$S16)&amp;","))&amp;INDEX($F$2:$F$100,$S16), IF(INDEX($D$2:$D$100,$S16)="excl","$"&amp;REPLACE(AW16,      IFERROR(FIND(CHAR(1),SUBSTITUTE(AW16,",",CHAR(1),INDEX($F$2:$F$100,$S16)-1)),1),      IFERROR(FIND(CHAR(1),SUBSTITUTE(AW16,",",CHAR(1),INDEX($F$2:$F$100,$S16))),99)-          IFERROR(FIND(CHAR(1),SUBSTITUTE(AW16,",",CHAR(1),INDEX($F$2:$F$100,$S16)-1)),0),""), IF(INDEX($D$2:$D$100,$S16)="repl","$"&amp;REPLACE(AW16,      IFERROR(FIND(CHAR(1),SUBSTITUTE(AW16,",",CHAR(1),INDEX($F$2:$F$100,$S16)-1))+1,1),      IFERROR(FIND(CHAR(1),SUBSTITUTE(AW16,",",CHAR(1),INDEX($F$2:$F$100,$S16))),99)-          IFERROR(FIND(CHAR(1),SUBSTITUTE(AW16,",",CHAR(1),INDEX($F$2:$F$100,$S16)-1)),0)-1,INDEX($G$2:$G$100,$S16)),AW16 ))), AW16)</f>
        <v>$perno,dname2,ntimes2,dosage2,ndays2</v>
      </c>
      <c r="BA16" s="0" t="str">
        <f aca="false">IF(OR(AX16=-1,IFERROR(INDEX(AX$2:AX$100,AY16),999)&gt;=0),AZ16, REPLACE(AZ16,AX16,IFERROR(FIND(" ",AZ16,AX16),999)-AX16,                   SUBSTITUTE(INDEX(AZ$2:AZ$100,AY16),"$","")                  ) )</f>
        <v>$perno,dname2,ntimes2,dosage2,ndays2</v>
      </c>
      <c r="BB16" s="0" t="n">
        <f aca="false">IFERROR(FIND("f_",LOWER(BA16)),-1)</f>
        <v>-1</v>
      </c>
      <c r="BC16" s="0" t="n">
        <f aca="false">IF(BB16=-1,-1, VALUE(MID(BA16,BB16+2, IFERROR(FIND(" ",BA16,BB16),999)-BB16-2)))</f>
        <v>-1</v>
      </c>
      <c r="BD16" s="0" t="str">
        <f aca="false">IF(AND(ISERROR(FIND("$",BA16)),BB16&lt;0,$S16&gt;0), IF(INDEX($D$2:$D$100,$S16)="num","$"&amp;TRIM(SUBSTITUTE(BA16,",",INDEX($F$2:$F$100,$S16)&amp;","))&amp;INDEX($F$2:$F$100,$S16), IF(INDEX($D$2:$D$100,$S16)="excl","$"&amp;REPLACE(BA16,      IFERROR(FIND(CHAR(1),SUBSTITUTE(BA16,",",CHAR(1),INDEX($F$2:$F$100,$S16)-1)),1),      IFERROR(FIND(CHAR(1),SUBSTITUTE(BA16,",",CHAR(1),INDEX($F$2:$F$100,$S16))),99)-          IFERROR(FIND(CHAR(1),SUBSTITUTE(BA16,",",CHAR(1),INDEX($F$2:$F$100,$S16)-1)),0),""), IF(INDEX($D$2:$D$100,$S16)="repl","$"&amp;REPLACE(BA16,      IFERROR(FIND(CHAR(1),SUBSTITUTE(BA16,",",CHAR(1),INDEX($F$2:$F$100,$S16)-1))+1,1),      IFERROR(FIND(CHAR(1),SUBSTITUTE(BA16,",",CHAR(1),INDEX($F$2:$F$100,$S16))),99)-          IFERROR(FIND(CHAR(1),SUBSTITUTE(BA16,",",CHAR(1),INDEX($F$2:$F$100,$S16)-1)),0)-1,INDEX($G$2:$G$100,$S16)),BA16 ))), BA16)</f>
        <v>$perno,dname2,ntimes2,dosage2,ndays2</v>
      </c>
      <c r="BE16" s="0" t="str">
        <f aca="false">IF(OR(BB16=-1,IFERROR(INDEX(BB$2:BB$100,BC16),999)&gt;=0),BD16, REPLACE(BD16,BB16,IFERROR(FIND(" ",BD16,BB16),999)-BB16,                   SUBSTITUTE(INDEX(BD$2:BD$100,BC16),"$","")                  ) )</f>
        <v>$perno,dname2,ntimes2,dosage2,ndays2</v>
      </c>
      <c r="BF16" s="0" t="n">
        <f aca="false">IFERROR(FIND("f_",LOWER(BE16)),-1)</f>
        <v>-1</v>
      </c>
      <c r="BG16" s="0" t="n">
        <f aca="false">IF(BF16=-1,-1, VALUE(MID(BE16,BF16+2, IFERROR(FIND(" ",BE16,BF16),999)-BF16-2)))</f>
        <v>-1</v>
      </c>
      <c r="BH16" s="0" t="str">
        <f aca="false">IF(AND(ISERROR(FIND("$",BE16)),BF16&lt;0,$S16&gt;0), IF(INDEX($D$2:$D$100,$S16)="num","$"&amp;TRIM(SUBSTITUTE(BE16,",",INDEX($F$2:$F$100,$S16)&amp;","))&amp;INDEX($F$2:$F$100,$S16), IF(INDEX($D$2:$D$100,$S16)="excl","$"&amp;REPLACE(BE16,      IFERROR(FIND(CHAR(1),SUBSTITUTE(BE16,",",CHAR(1),INDEX($F$2:$F$100,$S16)-1)),1),      IFERROR(FIND(CHAR(1),SUBSTITUTE(BE16,",",CHAR(1),INDEX($F$2:$F$100,$S16))),99)-          IFERROR(FIND(CHAR(1),SUBSTITUTE(BE16,",",CHAR(1),INDEX($F$2:$F$100,$S16)-1)),0),""), IF(INDEX($D$2:$D$100,$S16)="repl","$"&amp;REPLACE(BE16,      IFERROR(FIND(CHAR(1),SUBSTITUTE(BE16,",",CHAR(1),INDEX($F$2:$F$100,$S16)-1))+1,1),      IFERROR(FIND(CHAR(1),SUBSTITUTE(BE16,",",CHAR(1),INDEX($F$2:$F$100,$S16))),99)-          IFERROR(FIND(CHAR(1),SUBSTITUTE(BE16,",",CHAR(1),INDEX($F$2:$F$100,$S16)-1)),0)-1,INDEX($G$2:$G$100,$S16)),BE16 ))), BE16)</f>
        <v>$perno,dname2,ntimes2,dosage2,ndays2</v>
      </c>
      <c r="BI16" s="0" t="str">
        <f aca="false">IF(OR(BF16=-1,IFERROR(INDEX(BF$2:BF$100,BG16),999)&gt;=0),BH16, REPLACE(BH16,BF16,IFERROR(FIND(" ",BH16,BF16),999)-BF16,                   SUBSTITUTE(INDEX(BH$2:BH$100,BG16),"$","")                  ) )</f>
        <v>$perno,dname2,ntimes2,dosage2,ndays2</v>
      </c>
      <c r="BJ16" s="0" t="n">
        <f aca="false">IFERROR(FIND("f_",LOWER(BI16)),-1)</f>
        <v>-1</v>
      </c>
      <c r="BK16" s="0" t="n">
        <f aca="false">IF(BJ16=-1,-1, VALUE(MID(BI16,BJ16+2, IFERROR(FIND(" ",BI16,BJ16),999)-BJ16-2)))</f>
        <v>-1</v>
      </c>
      <c r="BL16" s="0" t="str">
        <f aca="false">IF(AND(ISERROR(FIND("$",BI16)),BJ16&lt;0,$S16&gt;0), IF(INDEX($D$2:$D$100,$S16)="num","$"&amp;TRIM(SUBSTITUTE(BI16,",",INDEX($F$2:$F$100,$S16)&amp;","))&amp;INDEX($F$2:$F$100,$S16), IF(INDEX($D$2:$D$100,$S16)="excl","$"&amp;REPLACE(BI16,      IFERROR(FIND(CHAR(1),SUBSTITUTE(BI16,",",CHAR(1),INDEX($F$2:$F$100,$S16)-1)),1),      IFERROR(FIND(CHAR(1),SUBSTITUTE(BI16,",",CHAR(1),INDEX($F$2:$F$100,$S16))),99)-          IFERROR(FIND(CHAR(1),SUBSTITUTE(BI16,",",CHAR(1),INDEX($F$2:$F$100,$S16)-1)),0),""), IF(INDEX($D$2:$D$100,$S16)="repl","$"&amp;REPLACE(BI16,      IFERROR(FIND(CHAR(1),SUBSTITUTE(BI16,",",CHAR(1),INDEX($F$2:$F$100,$S16)-1))+1,1),      IFERROR(FIND(CHAR(1),SUBSTITUTE(BI16,",",CHAR(1),INDEX($F$2:$F$100,$S16))),99)-          IFERROR(FIND(CHAR(1),SUBSTITUTE(BI16,",",CHAR(1),INDEX($F$2:$F$100,$S16)-1)),0)-1,INDEX($G$2:$G$100,$S16)),BI16 ))), BI16)</f>
        <v>$perno,dname2,ntimes2,dosage2,ndays2</v>
      </c>
      <c r="BM16" s="0" t="str">
        <f aca="false">IF(OR(BJ16=-1,IFERROR(INDEX(BJ$2:BJ$100,BK16),999)&gt;=0),BL16, REPLACE(BL16,BJ16,IFERROR(FIND(" ",BL16,BJ16),999)-BJ16,                   SUBSTITUTE(INDEX(BL$2:BL$100,BK16),"$","")                  ) )</f>
        <v>$perno,dname2,ntimes2,dosage2,ndays2</v>
      </c>
      <c r="BN16" s="0" t="n">
        <f aca="false">IFERROR(FIND("f_",LOWER(BM16)),-1)</f>
        <v>-1</v>
      </c>
      <c r="BO16" s="0" t="n">
        <f aca="false">IF(BN16=-1,-1, VALUE(MID(BM16,BN16+2, IFERROR(FIND(" ",BM16,BN16),999)-BN16-2)))</f>
        <v>-1</v>
      </c>
      <c r="BP16" s="0" t="str">
        <f aca="false">IF(AND(ISERROR(FIND("$",BM16)),BN16&lt;0,$S16&gt;0), IF(INDEX($D$2:$D$100,$S16)="num","$"&amp;TRIM(SUBSTITUTE(BM16,",",INDEX($F$2:$F$100,$S16)&amp;","))&amp;INDEX($F$2:$F$100,$S16), IF(INDEX($D$2:$D$100,$S16)="excl","$"&amp;REPLACE(BM16,      IFERROR(FIND(CHAR(1),SUBSTITUTE(BM16,",",CHAR(1),INDEX($F$2:$F$100,$S16)-1)),1),      IFERROR(FIND(CHAR(1),SUBSTITUTE(BM16,",",CHAR(1),INDEX($F$2:$F$100,$S16))),99)-          IFERROR(FIND(CHAR(1),SUBSTITUTE(BM16,",",CHAR(1),INDEX($F$2:$F$100,$S16)-1)),0),""), IF(INDEX($D$2:$D$100,$S16)="repl","$"&amp;REPLACE(BM16,      IFERROR(FIND(CHAR(1),SUBSTITUTE(BM16,",",CHAR(1),INDEX($F$2:$F$100,$S16)-1))+1,1),      IFERROR(FIND(CHAR(1),SUBSTITUTE(BM16,",",CHAR(1),INDEX($F$2:$F$100,$S16))),99)-          IFERROR(FIND(CHAR(1),SUBSTITUTE(BM16,",",CHAR(1),INDEX($F$2:$F$100,$S16)-1)),0)-1,INDEX($G$2:$G$100,$S16)),BM16 ))), BM16)</f>
        <v>$perno,dname2,ntimes2,dosage2,ndays2</v>
      </c>
      <c r="BQ16" s="0" t="str">
        <f aca="false">IF(OR(BN16=-1,IFERROR(INDEX(BN$2:BN$100,BO16),999)&gt;=0),BP16, REPLACE(BP16,BN16,IFERROR(FIND(" ",BP16,BN16),999)-BN16,                   SUBSTITUTE(INDEX(BP$2:BP$100,BO16),"$","")                  ) )</f>
        <v>$perno,dname2,ntimes2,dosage2,ndays2</v>
      </c>
      <c r="BR16" s="0" t="n">
        <f aca="false">IFERROR(FIND("f_",LOWER(BQ16)),-1)</f>
        <v>-1</v>
      </c>
      <c r="BS16" s="0" t="n">
        <f aca="false">IF(BR16=-1,-1, VALUE(MID(BQ16,BR16+2, IFERROR(FIND(" ",BQ16,BR16),999)-BR16-2)))</f>
        <v>-1</v>
      </c>
      <c r="BT16" s="0" t="str">
        <f aca="false">IF(AND(ISERROR(FIND("$",BQ16)),BR16&lt;0,$S16&gt;0), IF(INDEX($D$2:$D$100,$S16)="num","$"&amp;TRIM(SUBSTITUTE(BQ16,",",INDEX($F$2:$F$100,$S16)&amp;","))&amp;INDEX($F$2:$F$100,$S16), IF(INDEX($D$2:$D$100,$S16)="excl","$"&amp;REPLACE(BQ16,      IFERROR(FIND(CHAR(1),SUBSTITUTE(BQ16,",",CHAR(1),INDEX($F$2:$F$100,$S16)-1)),1),      IFERROR(FIND(CHAR(1),SUBSTITUTE(BQ16,",",CHAR(1),INDEX($F$2:$F$100,$S16))),99)-          IFERROR(FIND(CHAR(1),SUBSTITUTE(BQ16,",",CHAR(1),INDEX($F$2:$F$100,$S16)-1)),0),""), IF(INDEX($D$2:$D$100,$S16)="repl","$"&amp;REPLACE(BQ16,      IFERROR(FIND(CHAR(1),SUBSTITUTE(BQ16,",",CHAR(1),INDEX($F$2:$F$100,$S16)-1))+1,1),      IFERROR(FIND(CHAR(1),SUBSTITUTE(BQ16,",",CHAR(1),INDEX($F$2:$F$100,$S16))),99)-          IFERROR(FIND(CHAR(1),SUBSTITUTE(BQ16,",",CHAR(1),INDEX($F$2:$F$100,$S16)-1)),0)-1,INDEX($G$2:$G$100,$S16)),BQ16 ))), BQ16)</f>
        <v>$perno,dname2,ntimes2,dosage2,ndays2</v>
      </c>
      <c r="BU16" s="0" t="str">
        <f aca="false">IF(OR(BR16=-1,IFERROR(INDEX(BR$2:BR$100,BS16),999)&gt;=0),BT16, REPLACE(BT16,BR16,IFERROR(FIND(" ",BT16,BR16),999)-BR16,                   SUBSTITUTE(INDEX(BT$2:BT$100,BS16),"$","")                  ) )</f>
        <v>$perno,dname2,ntimes2,dosage2,ndays2</v>
      </c>
      <c r="BV16" s="0" t="n">
        <f aca="false">IFERROR(FIND("f_",LOWER(BU16)),-1)</f>
        <v>-1</v>
      </c>
      <c r="BW16" s="0" t="n">
        <f aca="false">IF(BV16=-1,-1, VALUE(MID(BU16,BV16+2, IFERROR(FIND(" ",BU16,BV16),999)-BV16-2)))</f>
        <v>-1</v>
      </c>
      <c r="BX16" s="0" t="str">
        <f aca="false">IF(AND(ISERROR(FIND("$",BU16)),BV16&lt;0,$S16&gt;0), IF(INDEX($D$2:$D$100,$S16)="num","$"&amp;TRIM(SUBSTITUTE(BU16,",",INDEX($F$2:$F$100,$S16)&amp;","))&amp;INDEX($F$2:$F$100,$S16), IF(INDEX($D$2:$D$100,$S16)="excl","$"&amp;REPLACE(BU16,      IFERROR(FIND(CHAR(1),SUBSTITUTE(BU16,",",CHAR(1),INDEX($F$2:$F$100,$S16)-1)),1),      IFERROR(FIND(CHAR(1),SUBSTITUTE(BU16,",",CHAR(1),INDEX($F$2:$F$100,$S16))),99)-          IFERROR(FIND(CHAR(1),SUBSTITUTE(BU16,",",CHAR(1),INDEX($F$2:$F$100,$S16)-1)),0),""), IF(INDEX($D$2:$D$100,$S16)="repl","$"&amp;REPLACE(BU16,      IFERROR(FIND(CHAR(1),SUBSTITUTE(BU16,",",CHAR(1),INDEX($F$2:$F$100,$S16)-1))+1,1),      IFERROR(FIND(CHAR(1),SUBSTITUTE(BU16,",",CHAR(1),INDEX($F$2:$F$100,$S16))),99)-          IFERROR(FIND(CHAR(1),SUBSTITUTE(BU16,",",CHAR(1),INDEX($F$2:$F$100,$S16)-1)),0)-1,INDEX($G$2:$G$100,$S16)),BU16 ))), BU16)</f>
        <v>$perno,dname2,ntimes2,dosage2,ndays2</v>
      </c>
      <c r="BY16" s="0" t="str">
        <f aca="false">IF(OR(BV16=-1,IFERROR(INDEX(BV$2:BV$100,BW16),999)&gt;=0),BX16, REPLACE(BX16,BV16,IFERROR(FIND(" ",BX16,BV16),999)-BV16,                   SUBSTITUTE(INDEX(BX$2:BX$100,BW16),"$","")                  ) )</f>
        <v>$perno,dname2,ntimes2,dosage2,ndays2</v>
      </c>
      <c r="BZ16" s="0" t="n">
        <f aca="false">IFERROR(FIND("f_",LOWER(BY16)),-1)</f>
        <v>-1</v>
      </c>
      <c r="CA16" s="0" t="n">
        <f aca="false">IF(BZ16=-1,-1, VALUE(MID(BY16,BZ16+2, IFERROR(FIND(" ",BY16,BZ16),999)-BZ16-2)))</f>
        <v>-1</v>
      </c>
      <c r="CB16" s="0" t="str">
        <f aca="false">IF(AND(ISERROR(FIND("$",BY16)),BZ16&lt;0,$S16&gt;0), IF(INDEX($D$2:$D$100,$S16)="num","$"&amp;TRIM(SUBSTITUTE(BY16,",",INDEX($F$2:$F$100,$S16)&amp;","))&amp;INDEX($F$2:$F$100,$S16), IF(INDEX($D$2:$D$100,$S16)="excl","$"&amp;REPLACE(BY16,      IFERROR(FIND(CHAR(1),SUBSTITUTE(BY16,",",CHAR(1),INDEX($F$2:$F$100,$S16)-1)),1),      IFERROR(FIND(CHAR(1),SUBSTITUTE(BY16,",",CHAR(1),INDEX($F$2:$F$100,$S16))),99)-          IFERROR(FIND(CHAR(1),SUBSTITUTE(BY16,",",CHAR(1),INDEX($F$2:$F$100,$S16)-1)),0),""), IF(INDEX($D$2:$D$100,$S16)="repl","$"&amp;REPLACE(BY16,      IFERROR(FIND(CHAR(1),SUBSTITUTE(BY16,",",CHAR(1),INDEX($F$2:$F$100,$S16)-1))+1,1),      IFERROR(FIND(CHAR(1),SUBSTITUTE(BY16,",",CHAR(1),INDEX($F$2:$F$100,$S16))),99)-          IFERROR(FIND(CHAR(1),SUBSTITUTE(BY16,",",CHAR(1),INDEX($F$2:$F$100,$S16)-1)),0)-1,INDEX($G$2:$G$100,$S16)),BY16 ))), BY16)</f>
        <v>$perno,dname2,ntimes2,dosage2,ndays2</v>
      </c>
      <c r="CC16" s="0" t="str">
        <f aca="false">IF(OR(BZ16=-1,IFERROR(INDEX(BZ$2:BZ$100,CA16),999)&gt;=0),CB16, REPLACE(CB16,BZ16,IFERROR(FIND(" ",CB16,BZ16),999)-BZ16,                   SUBSTITUTE(INDEX(CB$2:CB$100,CA16),"$","")                  ) )</f>
        <v>$perno,dname2,ntimes2,dosage2,ndays2</v>
      </c>
      <c r="CD16" s="0" t="n">
        <f aca="false">IFERROR(FIND("f_",LOWER(CC16)),-1)</f>
        <v>-1</v>
      </c>
      <c r="CE16" s="0" t="n">
        <f aca="false">IF(CD16=-1,-1, VALUE(MID(CC16,CD16+2, IFERROR(FIND(" ",CC16,CD16),999)-CD16-2)))</f>
        <v>-1</v>
      </c>
      <c r="CF16" s="0" t="str">
        <f aca="false">IF(AND(ISERROR(FIND("$",CC16)),CD16&lt;0,$S16&gt;0), IF(INDEX($D$2:$D$100,$S16)="num","$"&amp;TRIM(SUBSTITUTE(CC16,",",INDEX($F$2:$F$100,$S16)&amp;","))&amp;INDEX($F$2:$F$100,$S16), IF(INDEX($D$2:$D$100,$S16)="excl","$"&amp;REPLACE(CC16,      IFERROR(FIND(CHAR(1),SUBSTITUTE(CC16,",",CHAR(1),INDEX($F$2:$F$100,$S16)-1)),1),      IFERROR(FIND(CHAR(1),SUBSTITUTE(CC16,",",CHAR(1),INDEX($F$2:$F$100,$S16))),99)-          IFERROR(FIND(CHAR(1),SUBSTITUTE(CC16,",",CHAR(1),INDEX($F$2:$F$100,$S16)-1)),0),""), IF(INDEX($D$2:$D$100,$S16)="repl","$"&amp;REPLACE(CC16,      IFERROR(FIND(CHAR(1),SUBSTITUTE(CC16,",",CHAR(1),INDEX($F$2:$F$100,$S16)-1))+1,1),      IFERROR(FIND(CHAR(1),SUBSTITUTE(CC16,",",CHAR(1),INDEX($F$2:$F$100,$S16))),99)-          IFERROR(FIND(CHAR(1),SUBSTITUTE(CC16,",",CHAR(1),INDEX($F$2:$F$100,$S16)-1)),0)-1,INDEX($G$2:$G$100,$S16)),CC16 ))), CC16)</f>
        <v>$perno,dname2,ntimes2,dosage2,ndays2</v>
      </c>
      <c r="CG16" s="0" t="str">
        <f aca="false">IF(OR(CD16=-1,IFERROR(INDEX(CD$2:CD$100,CE16),999)&gt;=0),CF16, REPLACE(CF16,CD16,IFERROR(FIND(" ",CF16,CD16),999)-CD16,                   SUBSTITUTE(INDEX(CF$2:CF$100,CE16),"$","")                  ) )</f>
        <v>$perno,dname2,ntimes2,dosage2,ndays2</v>
      </c>
      <c r="CH16" s="0" t="n">
        <f aca="false">IFERROR(FIND("f_",LOWER(CG16)),-1)</f>
        <v>-1</v>
      </c>
      <c r="CI16" s="0" t="n">
        <f aca="false">IF(CH16=-1,-1, VALUE(MID(CG16,CH16+2, IFERROR(FIND(" ",CG16,CH16),999)-CH16-2)))</f>
        <v>-1</v>
      </c>
      <c r="CJ16" s="0" t="str">
        <f aca="false">IF(AND(ISERROR(FIND("$",CG16)),CH16&lt;0,$S16&gt;0), IF(INDEX($D$2:$D$100,$S16)="num","$"&amp;TRIM(SUBSTITUTE(CG16,",",INDEX($F$2:$F$100,$S16)&amp;","))&amp;INDEX($F$2:$F$100,$S16), IF(INDEX($D$2:$D$100,$S16)="excl","$"&amp;REPLACE(CG16,      IFERROR(FIND(CHAR(1),SUBSTITUTE(CG16,",",CHAR(1),INDEX($F$2:$F$100,$S16)-1)),1),      IFERROR(FIND(CHAR(1),SUBSTITUTE(CG16,",",CHAR(1),INDEX($F$2:$F$100,$S16))),99)-          IFERROR(FIND(CHAR(1),SUBSTITUTE(CG16,",",CHAR(1),INDEX($F$2:$F$100,$S16)-1)),0),""), IF(INDEX($D$2:$D$100,$S16)="repl","$"&amp;REPLACE(CG16,      IFERROR(FIND(CHAR(1),SUBSTITUTE(CG16,",",CHAR(1),INDEX($F$2:$F$100,$S16)-1))+1,1),      IFERROR(FIND(CHAR(1),SUBSTITUTE(CG16,",",CHAR(1),INDEX($F$2:$F$100,$S16))),99)-          IFERROR(FIND(CHAR(1),SUBSTITUTE(CG16,",",CHAR(1),INDEX($F$2:$F$100,$S16)-1)),0)-1,INDEX($G$2:$G$100,$S16)),CG16 ))), CG16)</f>
        <v>$perno,dname2,ntimes2,dosage2,ndays2</v>
      </c>
      <c r="CK16" s="0" t="str">
        <f aca="false">IF(OR(CH16=-1,IFERROR(INDEX(CH$2:CH$100,CI16),999)&gt;=0),CJ16, REPLACE(CJ16,CH16,IFERROR(FIND(" ",CJ16,CH16),999)-CH16,                   SUBSTITUTE(INDEX(CJ$2:CJ$100,CI16),"$","")                  ) )</f>
        <v>$perno,dname2,ntimes2,dosage2,ndays2</v>
      </c>
      <c r="CL16" s="0" t="n">
        <f aca="false">IFERROR(FIND("f_",LOWER(CK16)),-1)</f>
        <v>-1</v>
      </c>
      <c r="CM16" s="0" t="n">
        <f aca="false">IF(CL16=-1,-1, VALUE(MID(CK16,CL16+2, IFERROR(FIND(" ",CK16,CL16),999)-CL16-2)))</f>
        <v>-1</v>
      </c>
      <c r="CN16" s="0" t="str">
        <f aca="false">IF(AND(ISERROR(FIND("$",CK16)),CL16&lt;0,$S16&gt;0), IF(INDEX($D$2:$D$100,$S16)="num","$"&amp;TRIM(SUBSTITUTE(CK16,",",INDEX($F$2:$F$100,$S16)&amp;","))&amp;INDEX($F$2:$F$100,$S16), IF(INDEX($D$2:$D$100,$S16)="excl","$"&amp;REPLACE(CK16,      IFERROR(FIND(CHAR(1),SUBSTITUTE(CK16,",",CHAR(1),INDEX($F$2:$F$100,$S16)-1)),1),      IFERROR(FIND(CHAR(1),SUBSTITUTE(CK16,",",CHAR(1),INDEX($F$2:$F$100,$S16))),99)-          IFERROR(FIND(CHAR(1),SUBSTITUTE(CK16,",",CHAR(1),INDEX($F$2:$F$100,$S16)-1)),0),""), IF(INDEX($D$2:$D$100,$S16)="repl","$"&amp;REPLACE(CK16,      IFERROR(FIND(CHAR(1),SUBSTITUTE(CK16,",",CHAR(1),INDEX($F$2:$F$100,$S16)-1))+1,1),      IFERROR(FIND(CHAR(1),SUBSTITUTE(CK16,",",CHAR(1),INDEX($F$2:$F$100,$S16))),99)-          IFERROR(FIND(CHAR(1),SUBSTITUTE(CK16,",",CHAR(1),INDEX($F$2:$F$100,$S16)-1)),0)-1,INDEX($G$2:$G$100,$S16)),CK16 ))), CK16)</f>
        <v>$perno,dname2,ntimes2,dosage2,ndays2</v>
      </c>
      <c r="CO16" s="0" t="str">
        <f aca="false">IF(OR(CL16=-1,IFERROR(INDEX(CL$2:CL$100,CM16),999)&gt;=0),CN16, REPLACE(CN16,CL16,IFERROR(FIND(" ",CN16,CL16),999)-CL16,                   SUBSTITUTE(INDEX(CN$2:CN$100,CM16),"$","")                  ) )</f>
        <v>$perno,dname2,ntimes2,dosage2,ndays2</v>
      </c>
      <c r="CP16" s="0" t="n">
        <f aca="false">IFERROR(FIND("f_",LOWER(CO16)),-1)</f>
        <v>-1</v>
      </c>
      <c r="CQ16" s="0" t="n">
        <f aca="false">IF(CP16=-1,-1, VALUE(MID(CO16,CP16+2, IFERROR(FIND(" ",CO16,CP16),999)-CP16-2)))</f>
        <v>-1</v>
      </c>
      <c r="CR16" s="0" t="str">
        <f aca="false">IF(AND(ISERROR(FIND("$",CO16)),CP16&lt;0,$S16&gt;0), IF(INDEX($D$2:$D$100,$S16)="num","$"&amp;TRIM(SUBSTITUTE(CO16,",",INDEX($F$2:$F$100,$S16)&amp;","))&amp;INDEX($F$2:$F$100,$S16), IF(INDEX($D$2:$D$100,$S16)="excl","$"&amp;REPLACE(CO16,      IFERROR(FIND(CHAR(1),SUBSTITUTE(CO16,",",CHAR(1),INDEX($F$2:$F$100,$S16)-1)),1),      IFERROR(FIND(CHAR(1),SUBSTITUTE(CO16,",",CHAR(1),INDEX($F$2:$F$100,$S16))),99)-          IFERROR(FIND(CHAR(1),SUBSTITUTE(CO16,",",CHAR(1),INDEX($F$2:$F$100,$S16)-1)),0),""), IF(INDEX($D$2:$D$100,$S16)="repl","$"&amp;REPLACE(CO16,      IFERROR(FIND(CHAR(1),SUBSTITUTE(CO16,",",CHAR(1),INDEX($F$2:$F$100,$S16)-1))+1,1),      IFERROR(FIND(CHAR(1),SUBSTITUTE(CO16,",",CHAR(1),INDEX($F$2:$F$100,$S16))),99)-          IFERROR(FIND(CHAR(1),SUBSTITUTE(CO16,",",CHAR(1),INDEX($F$2:$F$100,$S16)-1)),0)-1,INDEX($G$2:$G$100,$S16)),CO16 ))), CO16)</f>
        <v>$perno,dname2,ntimes2,dosage2,ndays2</v>
      </c>
      <c r="CS16" s="0" t="str">
        <f aca="false">IF(OR(CP16=-1,IFERROR(INDEX(CP$2:CP$100,CQ16),999)&gt;=0),CR16, REPLACE(CR16,CP16,IFERROR(FIND(" ",CR16,CP16),999)-CP16,                   SUBSTITUTE(INDEX(CR$2:CR$100,CQ16),"$","")                  ) )</f>
        <v>$perno,dname2,ntimes2,dosage2,ndays2</v>
      </c>
      <c r="CT16" s="0" t="n">
        <f aca="false">IFERROR(FIND("f_",LOWER(CS16)),-1)</f>
        <v>-1</v>
      </c>
      <c r="CU16" s="0" t="n">
        <f aca="false">IF(CT16=-1,-1, VALUE(MID(CS16,CT16+2, IFERROR(FIND(" ",CS16,CT16),999)-CT16-2)))</f>
        <v>-1</v>
      </c>
      <c r="CV16" s="0" t="str">
        <f aca="false">IF(AND(ISERROR(FIND("$",CS16)),CT16&lt;0,$S16&gt;0), IF(INDEX($D$2:$D$100,$S16)="num","$"&amp;TRIM(SUBSTITUTE(CS16,",",INDEX($F$2:$F$100,$S16)&amp;","))&amp;INDEX($F$2:$F$100,$S16), IF(INDEX($D$2:$D$100,$S16)="excl","$"&amp;REPLACE(CS16,      IFERROR(FIND(CHAR(1),SUBSTITUTE(CS16,",",CHAR(1),INDEX($F$2:$F$100,$S16)-1)),1),      IFERROR(FIND(CHAR(1),SUBSTITUTE(CS16,",",CHAR(1),INDEX($F$2:$F$100,$S16))),99)-          IFERROR(FIND(CHAR(1),SUBSTITUTE(CS16,",",CHAR(1),INDEX($F$2:$F$100,$S16)-1)),0),""), IF(INDEX($D$2:$D$100,$S16)="repl","$"&amp;REPLACE(CS16,      IFERROR(FIND(CHAR(1),SUBSTITUTE(CS16,",",CHAR(1),INDEX($F$2:$F$100,$S16)-1))+1,1),      IFERROR(FIND(CHAR(1),SUBSTITUTE(CS16,",",CHAR(1),INDEX($F$2:$F$100,$S16))),99)-          IFERROR(FIND(CHAR(1),SUBSTITUTE(CS16,",",CHAR(1),INDEX($F$2:$F$100,$S16)-1)),0)-1,INDEX($G$2:$G$100,$S16)),CS16 ))), CS16)</f>
        <v>$perno,dname2,ntimes2,dosage2,ndays2</v>
      </c>
      <c r="CW16" s="0" t="str">
        <f aca="false">IF(OR(CT16=-1,IFERROR(INDEX(CT$2:CT$100,CU16),999)&gt;=0),CV16, REPLACE(CV16,CT16,IFERROR(FIND(" ",CV16,CT16),999)-CT16,                   SUBSTITUTE(INDEX(CV$2:CV$100,CU16),"$","")                  ) )</f>
        <v>$perno,dname2,ntimes2,dosage2,ndays2</v>
      </c>
      <c r="CX16" s="0" t="n">
        <f aca="false">IFERROR(FIND("f_",LOWER(CW16)),-1)</f>
        <v>-1</v>
      </c>
      <c r="CY16" s="0" t="n">
        <f aca="false">IF(CX16=-1,-1, VALUE(MID(CW16,CX16+2, IFERROR(FIND(" ",CW16,CX16),999)-CX16-2)))</f>
        <v>-1</v>
      </c>
      <c r="CZ16" s="0" t="str">
        <f aca="false">IF(AND(ISERROR(FIND("$",CW16)),CX16&lt;0,$S16&gt;0), IF(INDEX($D$2:$D$100,$S16)="num","$"&amp;TRIM(SUBSTITUTE(CW16,",",INDEX($F$2:$F$100,$S16)&amp;","))&amp;INDEX($F$2:$F$100,$S16), IF(INDEX($D$2:$D$100,$S16)="excl","$"&amp;REPLACE(CW16,      IFERROR(FIND(CHAR(1),SUBSTITUTE(CW16,",",CHAR(1),INDEX($F$2:$F$100,$S16)-1)),1),      IFERROR(FIND(CHAR(1),SUBSTITUTE(CW16,",",CHAR(1),INDEX($F$2:$F$100,$S16))),99)-          IFERROR(FIND(CHAR(1),SUBSTITUTE(CW16,",",CHAR(1),INDEX($F$2:$F$100,$S16)-1)),0),""), IF(INDEX($D$2:$D$100,$S16)="repl","$"&amp;REPLACE(CW16,      IFERROR(FIND(CHAR(1),SUBSTITUTE(CW16,",",CHAR(1),INDEX($F$2:$F$100,$S16)-1))+1,1),      IFERROR(FIND(CHAR(1),SUBSTITUTE(CW16,",",CHAR(1),INDEX($F$2:$F$100,$S16))),99)-          IFERROR(FIND(CHAR(1),SUBSTITUTE(CW16,",",CHAR(1),INDEX($F$2:$F$100,$S16)-1)),0)-1,INDEX($G$2:$G$100,$S16)),CW16 ))), CW16)</f>
        <v>$perno,dname2,ntimes2,dosage2,ndays2</v>
      </c>
      <c r="DA16" s="0" t="str">
        <f aca="false">IF(OR(CX16=-1,IFERROR(INDEX(CX$2:CX$100,CY16),999)&gt;=0),CZ16, REPLACE(CZ16,CX16,IFERROR(FIND(" ",CZ16,CX16),999)-CX16,                   SUBSTITUTE(INDEX(CZ$2:CZ$100,CY16),"$","")                  ) )</f>
        <v>$perno,dname2,ntimes2,dosage2,ndays2</v>
      </c>
    </row>
    <row r="17" customFormat="false" ht="13.8" hidden="false" customHeight="false" outlineLevel="0" collapsed="false">
      <c r="D17" s="1" t="s">
        <v>97</v>
      </c>
      <c r="E17" s="0" t="s">
        <v>65</v>
      </c>
      <c r="F17" s="0" t="n">
        <v>1</v>
      </c>
      <c r="J17" s="0" t="n">
        <f aca="false">J16+1</f>
        <v>16</v>
      </c>
      <c r="L17" s="0" t="str">
        <f aca="false">DA17</f>
        <v>$dname2,ntimes2,dosage2,ndays2</v>
      </c>
      <c r="O17" s="0" t="e">
        <f aca="false">IF(D17="cols", VLOOKUP(E17,$A$5:$B$20,2,0), NA())</f>
        <v>#N/A</v>
      </c>
      <c r="P17" s="0" t="str">
        <f aca="false">IFERROR(O17,VLOOKUP($D17,Relcols!$A:$E,5,0))</f>
        <v>parm1</v>
      </c>
      <c r="Q17" s="0" t="str">
        <f aca="false">SUBSTITUTE(SUBSTITUTE(SUBSTITUTE(SUBSTITUTE(P17,"parm1",E17),"parm2",F17),"parm3",G17),"parm4",H17)</f>
        <v>F_15</v>
      </c>
      <c r="R17" s="0" t="str">
        <f aca="false">IFERROR(VLOOKUP(ROW($A16),$J$2:$Q$100,COLUMN(Q16)-COLUMN(J16)+1,0),"")</f>
        <v>F_15</v>
      </c>
      <c r="S17" s="0" t="n">
        <f aca="false">IFERROR(MATCH(ROW(A16),$J$2:$J$100,0),0)</f>
        <v>16</v>
      </c>
      <c r="U17" s="0" t="str">
        <f aca="false">R17</f>
        <v>F_15</v>
      </c>
      <c r="V17" s="0" t="n">
        <f aca="false">IFERROR(FIND("f_",LOWER(U17)),-1)</f>
        <v>1</v>
      </c>
      <c r="W17" s="0" t="n">
        <f aca="false">IF(V17=-1,-1, VALUE(MID(U17,V17+2, IFERROR(FIND(" ",U17,V17),999)-V17-2)))</f>
        <v>15</v>
      </c>
      <c r="X17" s="0" t="str">
        <f aca="false">IF(AND(ISERROR(FIND("$",U17)),V17&lt;0,$S17&gt;0), IF(INDEX($D$2:$D$100,$S17)="num","$"&amp;TRIM(SUBSTITUTE(U17,",",INDEX($F$2:$F$100,$S17)&amp;","))&amp;INDEX($F$2:$F$100,$S17), IF(INDEX($D$2:$D$100,$S17)="excl","$"&amp;REPLACE(U17,      IFERROR(FIND(CHAR(1),SUBSTITUTE(U17,",",CHAR(1),INDEX($F$2:$F$100,$S17)-1)),1),      IFERROR(FIND(CHAR(1),SUBSTITUTE(U17,",",CHAR(1),INDEX($F$2:$F$100,$S17))),99)-          IFERROR(FIND(CHAR(1),SUBSTITUTE(U17,",",CHAR(1),INDEX($F$2:$F$100,$S17)-1)),0),""), IF(INDEX($D$2:$D$100,$S17)="repl","$"&amp;REPLACE(U17,      IFERROR(FIND(CHAR(1),SUBSTITUTE(U17,",",CHAR(1),INDEX($F$2:$F$100,$S17)-1))+1,1),      IFERROR(FIND(CHAR(1),SUBSTITUTE(U17,",",CHAR(1),INDEX($F$2:$F$100,$S17))),99)-          IFERROR(FIND(CHAR(1),SUBSTITUTE(U17,",",CHAR(1),INDEX($F$2:$F$100,$S17)-1)),0)-1,INDEX($G$2:$G$100,$S17)),U17 ))), U17)</f>
        <v>F_15</v>
      </c>
      <c r="Y17" s="0" t="str">
        <f aca="false">IF(OR(V17=-1,IFERROR(INDEX(V$2:V$100,W17),999)&gt;=0),X17, REPLACE(X17,V17,IFERROR(FIND(" ",X17,V17),999)-V17,                   SUBSTITUTE(INDEX(X$2:X$100,W17),"$","")                  ) )</f>
        <v>F_15</v>
      </c>
      <c r="Z17" s="0" t="n">
        <f aca="false">IFERROR(FIND("f_",LOWER(Y17)),-1)</f>
        <v>1</v>
      </c>
      <c r="AA17" s="0" t="n">
        <f aca="false">IF(Z17=-1,-1, VALUE(MID(Y17,Z17+2, IFERROR(FIND(" ",Y17,Z17),999)-Z17-2)))</f>
        <v>15</v>
      </c>
      <c r="AB17" s="0" t="str">
        <f aca="false">IF(AND(ISERROR(FIND("$",Y17)),Z17&lt;0,$S17&gt;0), IF(INDEX($D$2:$D$100,$S17)="num","$"&amp;TRIM(SUBSTITUTE(Y17,",",INDEX($F$2:$F$100,$S17)&amp;","))&amp;INDEX($F$2:$F$100,$S17), IF(INDEX($D$2:$D$100,$S17)="excl","$"&amp;REPLACE(Y17,      IFERROR(FIND(CHAR(1),SUBSTITUTE(Y17,",",CHAR(1),INDEX($F$2:$F$100,$S17)-1)),1),      IFERROR(FIND(CHAR(1),SUBSTITUTE(Y17,",",CHAR(1),INDEX($F$2:$F$100,$S17))),99)-          IFERROR(FIND(CHAR(1),SUBSTITUTE(Y17,",",CHAR(1),INDEX($F$2:$F$100,$S17)-1)),0),""), IF(INDEX($D$2:$D$100,$S17)="repl","$"&amp;REPLACE(Y17,      IFERROR(FIND(CHAR(1),SUBSTITUTE(Y17,",",CHAR(1),INDEX($F$2:$F$100,$S17)-1))+1,1),      IFERROR(FIND(CHAR(1),SUBSTITUTE(Y17,",",CHAR(1),INDEX($F$2:$F$100,$S17))),99)-          IFERROR(FIND(CHAR(1),SUBSTITUTE(Y17,",",CHAR(1),INDEX($F$2:$F$100,$S17)-1)),0)-1,INDEX($G$2:$G$100,$S17)),Y17 ))), Y17)</f>
        <v>F_15</v>
      </c>
      <c r="AC17" s="0" t="str">
        <f aca="false">IF(OR(Z17=-1,IFERROR(INDEX(Z$2:Z$100,AA17),999)&gt;=0),AB17, REPLACE(AB17,Z17,IFERROR(FIND(" ",AB17,Z17),999)-Z17,                   SUBSTITUTE(INDEX(AB$2:AB$100,AA17),"$","")                  ) )</f>
        <v>F_15</v>
      </c>
      <c r="AD17" s="0" t="n">
        <f aca="false">IFERROR(FIND("f_",LOWER(AC17)),-1)</f>
        <v>1</v>
      </c>
      <c r="AE17" s="0" t="n">
        <f aca="false">IF(AD17=-1,-1, VALUE(MID(AC17,AD17+2, IFERROR(FIND(" ",AC17,AD17),999)-AD17-2)))</f>
        <v>15</v>
      </c>
      <c r="AF17" s="0" t="str">
        <f aca="false">IF(AND(ISERROR(FIND("$",AC17)),AD17&lt;0,$S17&gt;0), IF(INDEX($D$2:$D$100,$S17)="num","$"&amp;TRIM(SUBSTITUTE(AC17,",",INDEX($F$2:$F$100,$S17)&amp;","))&amp;INDEX($F$2:$F$100,$S17), IF(INDEX($D$2:$D$100,$S17)="excl","$"&amp;REPLACE(AC17,      IFERROR(FIND(CHAR(1),SUBSTITUTE(AC17,",",CHAR(1),INDEX($F$2:$F$100,$S17)-1)),1),      IFERROR(FIND(CHAR(1),SUBSTITUTE(AC17,",",CHAR(1),INDEX($F$2:$F$100,$S17))),99)-          IFERROR(FIND(CHAR(1),SUBSTITUTE(AC17,",",CHAR(1),INDEX($F$2:$F$100,$S17)-1)),0),""), IF(INDEX($D$2:$D$100,$S17)="repl","$"&amp;REPLACE(AC17,      IFERROR(FIND(CHAR(1),SUBSTITUTE(AC17,",",CHAR(1),INDEX($F$2:$F$100,$S17)-1))+1,1),      IFERROR(FIND(CHAR(1),SUBSTITUTE(AC17,",",CHAR(1),INDEX($F$2:$F$100,$S17))),99)-          IFERROR(FIND(CHAR(1),SUBSTITUTE(AC17,",",CHAR(1),INDEX($F$2:$F$100,$S17)-1)),0)-1,INDEX($G$2:$G$100,$S17)),AC17 ))), AC17)</f>
        <v>F_15</v>
      </c>
      <c r="AG17" s="0" t="str">
        <f aca="false">IF(OR(AD17=-1,IFERROR(INDEX(AD$2:AD$100,AE17),999)&gt;=0),AF17, REPLACE(AF17,AD17,IFERROR(FIND(" ",AF17,AD17),999)-AD17,                   SUBSTITUTE(INDEX(AF$2:AF$100,AE17),"$","")                  ) )</f>
        <v>perno,dname2,ntimes2,dosage2,ndays2</v>
      </c>
      <c r="AH17" s="0" t="n">
        <f aca="false">IFERROR(FIND("f_",LOWER(AG17)),-1)</f>
        <v>-1</v>
      </c>
      <c r="AI17" s="0" t="n">
        <f aca="false">IF(AH17=-1,-1, VALUE(MID(AG17,AH17+2, IFERROR(FIND(" ",AG17,AH17),999)-AH17-2)))</f>
        <v>-1</v>
      </c>
      <c r="AJ17" s="0" t="str">
        <f aca="false">IF(AND(ISERROR(FIND("$",AG17)),AH17&lt;0,$S17&gt;0), IF(INDEX($D$2:$D$100,$S17)="num","$"&amp;TRIM(SUBSTITUTE(AG17,",",INDEX($F$2:$F$100,$S17)&amp;","))&amp;INDEX($F$2:$F$100,$S17), IF(INDEX($D$2:$D$100,$S17)="excl","$"&amp;REPLACE(AG17,      IFERROR(FIND(CHAR(1),SUBSTITUTE(AG17,",",CHAR(1),INDEX($F$2:$F$100,$S17)-1)),1),      IFERROR(FIND(CHAR(1),SUBSTITUTE(AG17,",",CHAR(1),INDEX($F$2:$F$100,$S17))),99)-          IFERROR(FIND(CHAR(1),SUBSTITUTE(AG17,",",CHAR(1),INDEX($F$2:$F$100,$S17)-1)),0),""), IF(INDEX($D$2:$D$100,$S17)="repl","$"&amp;REPLACE(AG17,      IFERROR(FIND(CHAR(1),SUBSTITUTE(AG17,",",CHAR(1),INDEX($F$2:$F$100,$S17)-1))+1,1),      IFERROR(FIND(CHAR(1),SUBSTITUTE(AG17,",",CHAR(1),INDEX($F$2:$F$100,$S17))),99)-          IFERROR(FIND(CHAR(1),SUBSTITUTE(AG17,",",CHAR(1),INDEX($F$2:$F$100,$S17)-1)),0)-1,INDEX($G$2:$G$100,$S17)),AG17 ))), AG17)</f>
        <v>$dname2,ntimes2,dosage2,ndays2</v>
      </c>
      <c r="AK17" s="0" t="str">
        <f aca="false">IF(OR(AH17=-1,IFERROR(INDEX(AH$2:AH$100,AI17),999)&gt;=0),AJ17, REPLACE(AJ17,AH17,IFERROR(FIND(" ",AJ17,AH17),999)-AH17,                   SUBSTITUTE(INDEX(AJ$2:AJ$100,AI17),"$","")                  ) )</f>
        <v>$dname2,ntimes2,dosage2,ndays2</v>
      </c>
      <c r="AL17" s="0" t="n">
        <f aca="false">IFERROR(FIND("f_",LOWER(AK17)),-1)</f>
        <v>-1</v>
      </c>
      <c r="AM17" s="0" t="n">
        <f aca="false">IF(AL17=-1,-1, VALUE(MID(AK17,AL17+2, IFERROR(FIND(" ",AK17,AL17),999)-AL17-2)))</f>
        <v>-1</v>
      </c>
      <c r="AN17" s="0" t="str">
        <f aca="false">IF(AND(ISERROR(FIND("$",AK17)),AL17&lt;0,$S17&gt;0), IF(INDEX($D$2:$D$100,$S17)="num","$"&amp;TRIM(SUBSTITUTE(AK17,",",INDEX($F$2:$F$100,$S17)&amp;","))&amp;INDEX($F$2:$F$100,$S17), IF(INDEX($D$2:$D$100,$S17)="excl","$"&amp;REPLACE(AK17,      IFERROR(FIND(CHAR(1),SUBSTITUTE(AK17,",",CHAR(1),INDEX($F$2:$F$100,$S17)-1)),1),      IFERROR(FIND(CHAR(1),SUBSTITUTE(AK17,",",CHAR(1),INDEX($F$2:$F$100,$S17))),99)-          IFERROR(FIND(CHAR(1),SUBSTITUTE(AK17,",",CHAR(1),INDEX($F$2:$F$100,$S17)-1)),0),""), IF(INDEX($D$2:$D$100,$S17)="repl","$"&amp;REPLACE(AK17,      IFERROR(FIND(CHAR(1),SUBSTITUTE(AK17,",",CHAR(1),INDEX($F$2:$F$100,$S17)-1))+1,1),      IFERROR(FIND(CHAR(1),SUBSTITUTE(AK17,",",CHAR(1),INDEX($F$2:$F$100,$S17))),99)-          IFERROR(FIND(CHAR(1),SUBSTITUTE(AK17,",",CHAR(1),INDEX($F$2:$F$100,$S17)-1)),0)-1,INDEX($G$2:$G$100,$S17)),AK17 ))), AK17)</f>
        <v>$dname2,ntimes2,dosage2,ndays2</v>
      </c>
      <c r="AO17" s="0" t="str">
        <f aca="false">IF(OR(AL17=-1,IFERROR(INDEX(AL$2:AL$100,AM17),999)&gt;=0),AN17, REPLACE(AN17,AL17,IFERROR(FIND(" ",AN17,AL17),999)-AL17,                   SUBSTITUTE(INDEX(AN$2:AN$100,AM17),"$","")                  ) )</f>
        <v>$dname2,ntimes2,dosage2,ndays2</v>
      </c>
      <c r="AP17" s="0" t="n">
        <f aca="false">IFERROR(FIND("f_",LOWER(AO17)),-1)</f>
        <v>-1</v>
      </c>
      <c r="AQ17" s="0" t="n">
        <f aca="false">IF(AP17=-1,-1, VALUE(MID(AO17,AP17+2, IFERROR(FIND(" ",AO17,AP17),999)-AP17-2)))</f>
        <v>-1</v>
      </c>
      <c r="AR17" s="0" t="str">
        <f aca="false">IF(AND(ISERROR(FIND("$",AO17)),AP17&lt;0,$S17&gt;0), IF(INDEX($D$2:$D$100,$S17)="num","$"&amp;TRIM(SUBSTITUTE(AO17,",",INDEX($F$2:$F$100,$S17)&amp;","))&amp;INDEX($F$2:$F$100,$S17), IF(INDEX($D$2:$D$100,$S17)="excl","$"&amp;REPLACE(AO17,      IFERROR(FIND(CHAR(1),SUBSTITUTE(AO17,",",CHAR(1),INDEX($F$2:$F$100,$S17)-1)),1),      IFERROR(FIND(CHAR(1),SUBSTITUTE(AO17,",",CHAR(1),INDEX($F$2:$F$100,$S17))),99)-          IFERROR(FIND(CHAR(1),SUBSTITUTE(AO17,",",CHAR(1),INDEX($F$2:$F$100,$S17)-1)),0),""), IF(INDEX($D$2:$D$100,$S17)="repl","$"&amp;REPLACE(AO17,      IFERROR(FIND(CHAR(1),SUBSTITUTE(AO17,",",CHAR(1),INDEX($F$2:$F$100,$S17)-1))+1,1),      IFERROR(FIND(CHAR(1),SUBSTITUTE(AO17,",",CHAR(1),INDEX($F$2:$F$100,$S17))),99)-          IFERROR(FIND(CHAR(1),SUBSTITUTE(AO17,",",CHAR(1),INDEX($F$2:$F$100,$S17)-1)),0)-1,INDEX($G$2:$G$100,$S17)),AO17 ))), AO17)</f>
        <v>$dname2,ntimes2,dosage2,ndays2</v>
      </c>
      <c r="AS17" s="0" t="str">
        <f aca="false">IF(OR(AP17=-1,IFERROR(INDEX(AP$2:AP$100,AQ17),999)&gt;=0),AR17, REPLACE(AR17,AP17,IFERROR(FIND(" ",AR17,AP17),999)-AP17,                   SUBSTITUTE(INDEX(AR$2:AR$100,AQ17),"$","")                  ) )</f>
        <v>$dname2,ntimes2,dosage2,ndays2</v>
      </c>
      <c r="AT17" s="0" t="n">
        <f aca="false">IFERROR(FIND("f_",LOWER(AS17)),-1)</f>
        <v>-1</v>
      </c>
      <c r="AU17" s="0" t="n">
        <f aca="false">IF(AT17=-1,-1, VALUE(MID(AS17,AT17+2, IFERROR(FIND(" ",AS17,AT17),999)-AT17-2)))</f>
        <v>-1</v>
      </c>
      <c r="AV17" s="0" t="str">
        <f aca="false">IF(AND(ISERROR(FIND("$",AS17)),AT17&lt;0,$S17&gt;0), IF(INDEX($D$2:$D$100,$S17)="num","$"&amp;TRIM(SUBSTITUTE(AS17,",",INDEX($F$2:$F$100,$S17)&amp;","))&amp;INDEX($F$2:$F$100,$S17), IF(INDEX($D$2:$D$100,$S17)="excl","$"&amp;REPLACE(AS17,      IFERROR(FIND(CHAR(1),SUBSTITUTE(AS17,",",CHAR(1),INDEX($F$2:$F$100,$S17)-1)),1),      IFERROR(FIND(CHAR(1),SUBSTITUTE(AS17,",",CHAR(1),INDEX($F$2:$F$100,$S17))),99)-          IFERROR(FIND(CHAR(1),SUBSTITUTE(AS17,",",CHAR(1),INDEX($F$2:$F$100,$S17)-1)),0),""), IF(INDEX($D$2:$D$100,$S17)="repl","$"&amp;REPLACE(AS17,      IFERROR(FIND(CHAR(1),SUBSTITUTE(AS17,",",CHAR(1),INDEX($F$2:$F$100,$S17)-1))+1,1),      IFERROR(FIND(CHAR(1),SUBSTITUTE(AS17,",",CHAR(1),INDEX($F$2:$F$100,$S17))),99)-          IFERROR(FIND(CHAR(1),SUBSTITUTE(AS17,",",CHAR(1),INDEX($F$2:$F$100,$S17)-1)),0)-1,INDEX($G$2:$G$100,$S17)),AS17 ))), AS17)</f>
        <v>$dname2,ntimes2,dosage2,ndays2</v>
      </c>
      <c r="AW17" s="0" t="str">
        <f aca="false">IF(OR(AT17=-1,IFERROR(INDEX(AT$2:AT$100,AU17),999)&gt;=0),AV17, REPLACE(AV17,AT17,IFERROR(FIND(" ",AV17,AT17),999)-AT17,                   SUBSTITUTE(INDEX(AV$2:AV$100,AU17),"$","")                  ) )</f>
        <v>$dname2,ntimes2,dosage2,ndays2</v>
      </c>
      <c r="AX17" s="0" t="n">
        <f aca="false">IFERROR(FIND("f_",LOWER(AW17)),-1)</f>
        <v>-1</v>
      </c>
      <c r="AY17" s="0" t="n">
        <f aca="false">IF(AX17=-1,-1, VALUE(MID(AW17,AX17+2, IFERROR(FIND(" ",AW17,AX17),999)-AX17-2)))</f>
        <v>-1</v>
      </c>
      <c r="AZ17" s="0" t="str">
        <f aca="false">IF(AND(ISERROR(FIND("$",AW17)),AX17&lt;0,$S17&gt;0), IF(INDEX($D$2:$D$100,$S17)="num","$"&amp;TRIM(SUBSTITUTE(AW17,",",INDEX($F$2:$F$100,$S17)&amp;","))&amp;INDEX($F$2:$F$100,$S17), IF(INDEX($D$2:$D$100,$S17)="excl","$"&amp;REPLACE(AW17,      IFERROR(FIND(CHAR(1),SUBSTITUTE(AW17,",",CHAR(1),INDEX($F$2:$F$100,$S17)-1)),1),      IFERROR(FIND(CHAR(1),SUBSTITUTE(AW17,",",CHAR(1),INDEX($F$2:$F$100,$S17))),99)-          IFERROR(FIND(CHAR(1),SUBSTITUTE(AW17,",",CHAR(1),INDEX($F$2:$F$100,$S17)-1)),0),""), IF(INDEX($D$2:$D$100,$S17)="repl","$"&amp;REPLACE(AW17,      IFERROR(FIND(CHAR(1),SUBSTITUTE(AW17,",",CHAR(1),INDEX($F$2:$F$100,$S17)-1))+1,1),      IFERROR(FIND(CHAR(1),SUBSTITUTE(AW17,",",CHAR(1),INDEX($F$2:$F$100,$S17))),99)-          IFERROR(FIND(CHAR(1),SUBSTITUTE(AW17,",",CHAR(1),INDEX($F$2:$F$100,$S17)-1)),0)-1,INDEX($G$2:$G$100,$S17)),AW17 ))), AW17)</f>
        <v>$dname2,ntimes2,dosage2,ndays2</v>
      </c>
      <c r="BA17" s="0" t="str">
        <f aca="false">IF(OR(AX17=-1,IFERROR(INDEX(AX$2:AX$100,AY17),999)&gt;=0),AZ17, REPLACE(AZ17,AX17,IFERROR(FIND(" ",AZ17,AX17),999)-AX17,                   SUBSTITUTE(INDEX(AZ$2:AZ$100,AY17),"$","")                  ) )</f>
        <v>$dname2,ntimes2,dosage2,ndays2</v>
      </c>
      <c r="BB17" s="0" t="n">
        <f aca="false">IFERROR(FIND("f_",LOWER(BA17)),-1)</f>
        <v>-1</v>
      </c>
      <c r="BC17" s="0" t="n">
        <f aca="false">IF(BB17=-1,-1, VALUE(MID(BA17,BB17+2, IFERROR(FIND(" ",BA17,BB17),999)-BB17-2)))</f>
        <v>-1</v>
      </c>
      <c r="BD17" s="0" t="str">
        <f aca="false">IF(AND(ISERROR(FIND("$",BA17)),BB17&lt;0,$S17&gt;0), IF(INDEX($D$2:$D$100,$S17)="num","$"&amp;TRIM(SUBSTITUTE(BA17,",",INDEX($F$2:$F$100,$S17)&amp;","))&amp;INDEX($F$2:$F$100,$S17), IF(INDEX($D$2:$D$100,$S17)="excl","$"&amp;REPLACE(BA17,      IFERROR(FIND(CHAR(1),SUBSTITUTE(BA17,",",CHAR(1),INDEX($F$2:$F$100,$S17)-1)),1),      IFERROR(FIND(CHAR(1),SUBSTITUTE(BA17,",",CHAR(1),INDEX($F$2:$F$100,$S17))),99)-          IFERROR(FIND(CHAR(1),SUBSTITUTE(BA17,",",CHAR(1),INDEX($F$2:$F$100,$S17)-1)),0),""), IF(INDEX($D$2:$D$100,$S17)="repl","$"&amp;REPLACE(BA17,      IFERROR(FIND(CHAR(1),SUBSTITUTE(BA17,",",CHAR(1),INDEX($F$2:$F$100,$S17)-1))+1,1),      IFERROR(FIND(CHAR(1),SUBSTITUTE(BA17,",",CHAR(1),INDEX($F$2:$F$100,$S17))),99)-          IFERROR(FIND(CHAR(1),SUBSTITUTE(BA17,",",CHAR(1),INDEX($F$2:$F$100,$S17)-1)),0)-1,INDEX($G$2:$G$100,$S17)),BA17 ))), BA17)</f>
        <v>$dname2,ntimes2,dosage2,ndays2</v>
      </c>
      <c r="BE17" s="0" t="str">
        <f aca="false">IF(OR(BB17=-1,IFERROR(INDEX(BB$2:BB$100,BC17),999)&gt;=0),BD17, REPLACE(BD17,BB17,IFERROR(FIND(" ",BD17,BB17),999)-BB17,                   SUBSTITUTE(INDEX(BD$2:BD$100,BC17),"$","")                  ) )</f>
        <v>$dname2,ntimes2,dosage2,ndays2</v>
      </c>
      <c r="BF17" s="0" t="n">
        <f aca="false">IFERROR(FIND("f_",LOWER(BE17)),-1)</f>
        <v>-1</v>
      </c>
      <c r="BG17" s="0" t="n">
        <f aca="false">IF(BF17=-1,-1, VALUE(MID(BE17,BF17+2, IFERROR(FIND(" ",BE17,BF17),999)-BF17-2)))</f>
        <v>-1</v>
      </c>
      <c r="BH17" s="0" t="str">
        <f aca="false">IF(AND(ISERROR(FIND("$",BE17)),BF17&lt;0,$S17&gt;0), IF(INDEX($D$2:$D$100,$S17)="num","$"&amp;TRIM(SUBSTITUTE(BE17,",",INDEX($F$2:$F$100,$S17)&amp;","))&amp;INDEX($F$2:$F$100,$S17), IF(INDEX($D$2:$D$100,$S17)="excl","$"&amp;REPLACE(BE17,      IFERROR(FIND(CHAR(1),SUBSTITUTE(BE17,",",CHAR(1),INDEX($F$2:$F$100,$S17)-1)),1),      IFERROR(FIND(CHAR(1),SUBSTITUTE(BE17,",",CHAR(1),INDEX($F$2:$F$100,$S17))),99)-          IFERROR(FIND(CHAR(1),SUBSTITUTE(BE17,",",CHAR(1),INDEX($F$2:$F$100,$S17)-1)),0),""), IF(INDEX($D$2:$D$100,$S17)="repl","$"&amp;REPLACE(BE17,      IFERROR(FIND(CHAR(1),SUBSTITUTE(BE17,",",CHAR(1),INDEX($F$2:$F$100,$S17)-1))+1,1),      IFERROR(FIND(CHAR(1),SUBSTITUTE(BE17,",",CHAR(1),INDEX($F$2:$F$100,$S17))),99)-          IFERROR(FIND(CHAR(1),SUBSTITUTE(BE17,",",CHAR(1),INDEX($F$2:$F$100,$S17)-1)),0)-1,INDEX($G$2:$G$100,$S17)),BE17 ))), BE17)</f>
        <v>$dname2,ntimes2,dosage2,ndays2</v>
      </c>
      <c r="BI17" s="0" t="str">
        <f aca="false">IF(OR(BF17=-1,IFERROR(INDEX(BF$2:BF$100,BG17),999)&gt;=0),BH17, REPLACE(BH17,BF17,IFERROR(FIND(" ",BH17,BF17),999)-BF17,                   SUBSTITUTE(INDEX(BH$2:BH$100,BG17),"$","")                  ) )</f>
        <v>$dname2,ntimes2,dosage2,ndays2</v>
      </c>
      <c r="BJ17" s="0" t="n">
        <f aca="false">IFERROR(FIND("f_",LOWER(BI17)),-1)</f>
        <v>-1</v>
      </c>
      <c r="BK17" s="0" t="n">
        <f aca="false">IF(BJ17=-1,-1, VALUE(MID(BI17,BJ17+2, IFERROR(FIND(" ",BI17,BJ17),999)-BJ17-2)))</f>
        <v>-1</v>
      </c>
      <c r="BL17" s="0" t="str">
        <f aca="false">IF(AND(ISERROR(FIND("$",BI17)),BJ17&lt;0,$S17&gt;0), IF(INDEX($D$2:$D$100,$S17)="num","$"&amp;TRIM(SUBSTITUTE(BI17,",",INDEX($F$2:$F$100,$S17)&amp;","))&amp;INDEX($F$2:$F$100,$S17), IF(INDEX($D$2:$D$100,$S17)="excl","$"&amp;REPLACE(BI17,      IFERROR(FIND(CHAR(1),SUBSTITUTE(BI17,",",CHAR(1),INDEX($F$2:$F$100,$S17)-1)),1),      IFERROR(FIND(CHAR(1),SUBSTITUTE(BI17,",",CHAR(1),INDEX($F$2:$F$100,$S17))),99)-          IFERROR(FIND(CHAR(1),SUBSTITUTE(BI17,",",CHAR(1),INDEX($F$2:$F$100,$S17)-1)),0),""), IF(INDEX($D$2:$D$100,$S17)="repl","$"&amp;REPLACE(BI17,      IFERROR(FIND(CHAR(1),SUBSTITUTE(BI17,",",CHAR(1),INDEX($F$2:$F$100,$S17)-1))+1,1),      IFERROR(FIND(CHAR(1),SUBSTITUTE(BI17,",",CHAR(1),INDEX($F$2:$F$100,$S17))),99)-          IFERROR(FIND(CHAR(1),SUBSTITUTE(BI17,",",CHAR(1),INDEX($F$2:$F$100,$S17)-1)),0)-1,INDEX($G$2:$G$100,$S17)),BI17 ))), BI17)</f>
        <v>$dname2,ntimes2,dosage2,ndays2</v>
      </c>
      <c r="BM17" s="0" t="str">
        <f aca="false">IF(OR(BJ17=-1,IFERROR(INDEX(BJ$2:BJ$100,BK17),999)&gt;=0),BL17, REPLACE(BL17,BJ17,IFERROR(FIND(" ",BL17,BJ17),999)-BJ17,                   SUBSTITUTE(INDEX(BL$2:BL$100,BK17),"$","")                  ) )</f>
        <v>$dname2,ntimes2,dosage2,ndays2</v>
      </c>
      <c r="BN17" s="0" t="n">
        <f aca="false">IFERROR(FIND("f_",LOWER(BM17)),-1)</f>
        <v>-1</v>
      </c>
      <c r="BO17" s="0" t="n">
        <f aca="false">IF(BN17=-1,-1, VALUE(MID(BM17,BN17+2, IFERROR(FIND(" ",BM17,BN17),999)-BN17-2)))</f>
        <v>-1</v>
      </c>
      <c r="BP17" s="0" t="str">
        <f aca="false">IF(AND(ISERROR(FIND("$",BM17)),BN17&lt;0,$S17&gt;0), IF(INDEX($D$2:$D$100,$S17)="num","$"&amp;TRIM(SUBSTITUTE(BM17,",",INDEX($F$2:$F$100,$S17)&amp;","))&amp;INDEX($F$2:$F$100,$S17), IF(INDEX($D$2:$D$100,$S17)="excl","$"&amp;REPLACE(BM17,      IFERROR(FIND(CHAR(1),SUBSTITUTE(BM17,",",CHAR(1),INDEX($F$2:$F$100,$S17)-1)),1),      IFERROR(FIND(CHAR(1),SUBSTITUTE(BM17,",",CHAR(1),INDEX($F$2:$F$100,$S17))),99)-          IFERROR(FIND(CHAR(1),SUBSTITUTE(BM17,",",CHAR(1),INDEX($F$2:$F$100,$S17)-1)),0),""), IF(INDEX($D$2:$D$100,$S17)="repl","$"&amp;REPLACE(BM17,      IFERROR(FIND(CHAR(1),SUBSTITUTE(BM17,",",CHAR(1),INDEX($F$2:$F$100,$S17)-1))+1,1),      IFERROR(FIND(CHAR(1),SUBSTITUTE(BM17,",",CHAR(1),INDEX($F$2:$F$100,$S17))),99)-          IFERROR(FIND(CHAR(1),SUBSTITUTE(BM17,",",CHAR(1),INDEX($F$2:$F$100,$S17)-1)),0)-1,INDEX($G$2:$G$100,$S17)),BM17 ))), BM17)</f>
        <v>$dname2,ntimes2,dosage2,ndays2</v>
      </c>
      <c r="BQ17" s="0" t="str">
        <f aca="false">IF(OR(BN17=-1,IFERROR(INDEX(BN$2:BN$100,BO17),999)&gt;=0),BP17, REPLACE(BP17,BN17,IFERROR(FIND(" ",BP17,BN17),999)-BN17,                   SUBSTITUTE(INDEX(BP$2:BP$100,BO17),"$","")                  ) )</f>
        <v>$dname2,ntimes2,dosage2,ndays2</v>
      </c>
      <c r="BR17" s="0" t="n">
        <f aca="false">IFERROR(FIND("f_",LOWER(BQ17)),-1)</f>
        <v>-1</v>
      </c>
      <c r="BS17" s="0" t="n">
        <f aca="false">IF(BR17=-1,-1, VALUE(MID(BQ17,BR17+2, IFERROR(FIND(" ",BQ17,BR17),999)-BR17-2)))</f>
        <v>-1</v>
      </c>
      <c r="BT17" s="0" t="str">
        <f aca="false">IF(AND(ISERROR(FIND("$",BQ17)),BR17&lt;0,$S17&gt;0), IF(INDEX($D$2:$D$100,$S17)="num","$"&amp;TRIM(SUBSTITUTE(BQ17,",",INDEX($F$2:$F$100,$S17)&amp;","))&amp;INDEX($F$2:$F$100,$S17), IF(INDEX($D$2:$D$100,$S17)="excl","$"&amp;REPLACE(BQ17,      IFERROR(FIND(CHAR(1),SUBSTITUTE(BQ17,",",CHAR(1),INDEX($F$2:$F$100,$S17)-1)),1),      IFERROR(FIND(CHAR(1),SUBSTITUTE(BQ17,",",CHAR(1),INDEX($F$2:$F$100,$S17))),99)-          IFERROR(FIND(CHAR(1),SUBSTITUTE(BQ17,",",CHAR(1),INDEX($F$2:$F$100,$S17)-1)),0),""), IF(INDEX($D$2:$D$100,$S17)="repl","$"&amp;REPLACE(BQ17,      IFERROR(FIND(CHAR(1),SUBSTITUTE(BQ17,",",CHAR(1),INDEX($F$2:$F$100,$S17)-1))+1,1),      IFERROR(FIND(CHAR(1),SUBSTITUTE(BQ17,",",CHAR(1),INDEX($F$2:$F$100,$S17))),99)-          IFERROR(FIND(CHAR(1),SUBSTITUTE(BQ17,",",CHAR(1),INDEX($F$2:$F$100,$S17)-1)),0)-1,INDEX($G$2:$G$100,$S17)),BQ17 ))), BQ17)</f>
        <v>$dname2,ntimes2,dosage2,ndays2</v>
      </c>
      <c r="BU17" s="0" t="str">
        <f aca="false">IF(OR(BR17=-1,IFERROR(INDEX(BR$2:BR$100,BS17),999)&gt;=0),BT17, REPLACE(BT17,BR17,IFERROR(FIND(" ",BT17,BR17),999)-BR17,                   SUBSTITUTE(INDEX(BT$2:BT$100,BS17),"$","")                  ) )</f>
        <v>$dname2,ntimes2,dosage2,ndays2</v>
      </c>
      <c r="BV17" s="0" t="n">
        <f aca="false">IFERROR(FIND("f_",LOWER(BU17)),-1)</f>
        <v>-1</v>
      </c>
      <c r="BW17" s="0" t="n">
        <f aca="false">IF(BV17=-1,-1, VALUE(MID(BU17,BV17+2, IFERROR(FIND(" ",BU17,BV17),999)-BV17-2)))</f>
        <v>-1</v>
      </c>
      <c r="BX17" s="0" t="str">
        <f aca="false">IF(AND(ISERROR(FIND("$",BU17)),BV17&lt;0,$S17&gt;0), IF(INDEX($D$2:$D$100,$S17)="num","$"&amp;TRIM(SUBSTITUTE(BU17,",",INDEX($F$2:$F$100,$S17)&amp;","))&amp;INDEX($F$2:$F$100,$S17), IF(INDEX($D$2:$D$100,$S17)="excl","$"&amp;REPLACE(BU17,      IFERROR(FIND(CHAR(1),SUBSTITUTE(BU17,",",CHAR(1),INDEX($F$2:$F$100,$S17)-1)),1),      IFERROR(FIND(CHAR(1),SUBSTITUTE(BU17,",",CHAR(1),INDEX($F$2:$F$100,$S17))),99)-          IFERROR(FIND(CHAR(1),SUBSTITUTE(BU17,",",CHAR(1),INDEX($F$2:$F$100,$S17)-1)),0),""), IF(INDEX($D$2:$D$100,$S17)="repl","$"&amp;REPLACE(BU17,      IFERROR(FIND(CHAR(1),SUBSTITUTE(BU17,",",CHAR(1),INDEX($F$2:$F$100,$S17)-1))+1,1),      IFERROR(FIND(CHAR(1),SUBSTITUTE(BU17,",",CHAR(1),INDEX($F$2:$F$100,$S17))),99)-          IFERROR(FIND(CHAR(1),SUBSTITUTE(BU17,",",CHAR(1),INDEX($F$2:$F$100,$S17)-1)),0)-1,INDEX($G$2:$G$100,$S17)),BU17 ))), BU17)</f>
        <v>$dname2,ntimes2,dosage2,ndays2</v>
      </c>
      <c r="BY17" s="0" t="str">
        <f aca="false">IF(OR(BV17=-1,IFERROR(INDEX(BV$2:BV$100,BW17),999)&gt;=0),BX17, REPLACE(BX17,BV17,IFERROR(FIND(" ",BX17,BV17),999)-BV17,                   SUBSTITUTE(INDEX(BX$2:BX$100,BW17),"$","")                  ) )</f>
        <v>$dname2,ntimes2,dosage2,ndays2</v>
      </c>
      <c r="BZ17" s="0" t="n">
        <f aca="false">IFERROR(FIND("f_",LOWER(BY17)),-1)</f>
        <v>-1</v>
      </c>
      <c r="CA17" s="0" t="n">
        <f aca="false">IF(BZ17=-1,-1, VALUE(MID(BY17,BZ17+2, IFERROR(FIND(" ",BY17,BZ17),999)-BZ17-2)))</f>
        <v>-1</v>
      </c>
      <c r="CB17" s="0" t="str">
        <f aca="false">IF(AND(ISERROR(FIND("$",BY17)),BZ17&lt;0,$S17&gt;0), IF(INDEX($D$2:$D$100,$S17)="num","$"&amp;TRIM(SUBSTITUTE(BY17,",",INDEX($F$2:$F$100,$S17)&amp;","))&amp;INDEX($F$2:$F$100,$S17), IF(INDEX($D$2:$D$100,$S17)="excl","$"&amp;REPLACE(BY17,      IFERROR(FIND(CHAR(1),SUBSTITUTE(BY17,",",CHAR(1),INDEX($F$2:$F$100,$S17)-1)),1),      IFERROR(FIND(CHAR(1),SUBSTITUTE(BY17,",",CHAR(1),INDEX($F$2:$F$100,$S17))),99)-          IFERROR(FIND(CHAR(1),SUBSTITUTE(BY17,",",CHAR(1),INDEX($F$2:$F$100,$S17)-1)),0),""), IF(INDEX($D$2:$D$100,$S17)="repl","$"&amp;REPLACE(BY17,      IFERROR(FIND(CHAR(1),SUBSTITUTE(BY17,",",CHAR(1),INDEX($F$2:$F$100,$S17)-1))+1,1),      IFERROR(FIND(CHAR(1),SUBSTITUTE(BY17,",",CHAR(1),INDEX($F$2:$F$100,$S17))),99)-          IFERROR(FIND(CHAR(1),SUBSTITUTE(BY17,",",CHAR(1),INDEX($F$2:$F$100,$S17)-1)),0)-1,INDEX($G$2:$G$100,$S17)),BY17 ))), BY17)</f>
        <v>$dname2,ntimes2,dosage2,ndays2</v>
      </c>
      <c r="CC17" s="0" t="str">
        <f aca="false">IF(OR(BZ17=-1,IFERROR(INDEX(BZ$2:BZ$100,CA17),999)&gt;=0),CB17, REPLACE(CB17,BZ17,IFERROR(FIND(" ",CB17,BZ17),999)-BZ17,                   SUBSTITUTE(INDEX(CB$2:CB$100,CA17),"$","")                  ) )</f>
        <v>$dname2,ntimes2,dosage2,ndays2</v>
      </c>
      <c r="CD17" s="0" t="n">
        <f aca="false">IFERROR(FIND("f_",LOWER(CC17)),-1)</f>
        <v>-1</v>
      </c>
      <c r="CE17" s="0" t="n">
        <f aca="false">IF(CD17=-1,-1, VALUE(MID(CC17,CD17+2, IFERROR(FIND(" ",CC17,CD17),999)-CD17-2)))</f>
        <v>-1</v>
      </c>
      <c r="CF17" s="0" t="str">
        <f aca="false">IF(AND(ISERROR(FIND("$",CC17)),CD17&lt;0,$S17&gt;0), IF(INDEX($D$2:$D$100,$S17)="num","$"&amp;TRIM(SUBSTITUTE(CC17,",",INDEX($F$2:$F$100,$S17)&amp;","))&amp;INDEX($F$2:$F$100,$S17), IF(INDEX($D$2:$D$100,$S17)="excl","$"&amp;REPLACE(CC17,      IFERROR(FIND(CHAR(1),SUBSTITUTE(CC17,",",CHAR(1),INDEX($F$2:$F$100,$S17)-1)),1),      IFERROR(FIND(CHAR(1),SUBSTITUTE(CC17,",",CHAR(1),INDEX($F$2:$F$100,$S17))),99)-          IFERROR(FIND(CHAR(1),SUBSTITUTE(CC17,",",CHAR(1),INDEX($F$2:$F$100,$S17)-1)),0),""), IF(INDEX($D$2:$D$100,$S17)="repl","$"&amp;REPLACE(CC17,      IFERROR(FIND(CHAR(1),SUBSTITUTE(CC17,",",CHAR(1),INDEX($F$2:$F$100,$S17)-1))+1,1),      IFERROR(FIND(CHAR(1),SUBSTITUTE(CC17,",",CHAR(1),INDEX($F$2:$F$100,$S17))),99)-          IFERROR(FIND(CHAR(1),SUBSTITUTE(CC17,",",CHAR(1),INDEX($F$2:$F$100,$S17)-1)),0)-1,INDEX($G$2:$G$100,$S17)),CC17 ))), CC17)</f>
        <v>$dname2,ntimes2,dosage2,ndays2</v>
      </c>
      <c r="CG17" s="0" t="str">
        <f aca="false">IF(OR(CD17=-1,IFERROR(INDEX(CD$2:CD$100,CE17),999)&gt;=0),CF17, REPLACE(CF17,CD17,IFERROR(FIND(" ",CF17,CD17),999)-CD17,                   SUBSTITUTE(INDEX(CF$2:CF$100,CE17),"$","")                  ) )</f>
        <v>$dname2,ntimes2,dosage2,ndays2</v>
      </c>
      <c r="CH17" s="0" t="n">
        <f aca="false">IFERROR(FIND("f_",LOWER(CG17)),-1)</f>
        <v>-1</v>
      </c>
      <c r="CI17" s="0" t="n">
        <f aca="false">IF(CH17=-1,-1, VALUE(MID(CG17,CH17+2, IFERROR(FIND(" ",CG17,CH17),999)-CH17-2)))</f>
        <v>-1</v>
      </c>
      <c r="CJ17" s="0" t="str">
        <f aca="false">IF(AND(ISERROR(FIND("$",CG17)),CH17&lt;0,$S17&gt;0), IF(INDEX($D$2:$D$100,$S17)="num","$"&amp;TRIM(SUBSTITUTE(CG17,",",INDEX($F$2:$F$100,$S17)&amp;","))&amp;INDEX($F$2:$F$100,$S17), IF(INDEX($D$2:$D$100,$S17)="excl","$"&amp;REPLACE(CG17,      IFERROR(FIND(CHAR(1),SUBSTITUTE(CG17,",",CHAR(1),INDEX($F$2:$F$100,$S17)-1)),1),      IFERROR(FIND(CHAR(1),SUBSTITUTE(CG17,",",CHAR(1),INDEX($F$2:$F$100,$S17))),99)-          IFERROR(FIND(CHAR(1),SUBSTITUTE(CG17,",",CHAR(1),INDEX($F$2:$F$100,$S17)-1)),0),""), IF(INDEX($D$2:$D$100,$S17)="repl","$"&amp;REPLACE(CG17,      IFERROR(FIND(CHAR(1),SUBSTITUTE(CG17,",",CHAR(1),INDEX($F$2:$F$100,$S17)-1))+1,1),      IFERROR(FIND(CHAR(1),SUBSTITUTE(CG17,",",CHAR(1),INDEX($F$2:$F$100,$S17))),99)-          IFERROR(FIND(CHAR(1),SUBSTITUTE(CG17,",",CHAR(1),INDEX($F$2:$F$100,$S17)-1)),0)-1,INDEX($G$2:$G$100,$S17)),CG17 ))), CG17)</f>
        <v>$dname2,ntimes2,dosage2,ndays2</v>
      </c>
      <c r="CK17" s="0" t="str">
        <f aca="false">IF(OR(CH17=-1,IFERROR(INDEX(CH$2:CH$100,CI17),999)&gt;=0),CJ17, REPLACE(CJ17,CH17,IFERROR(FIND(" ",CJ17,CH17),999)-CH17,                   SUBSTITUTE(INDEX(CJ$2:CJ$100,CI17),"$","")                  ) )</f>
        <v>$dname2,ntimes2,dosage2,ndays2</v>
      </c>
      <c r="CL17" s="0" t="n">
        <f aca="false">IFERROR(FIND("f_",LOWER(CK17)),-1)</f>
        <v>-1</v>
      </c>
      <c r="CM17" s="0" t="n">
        <f aca="false">IF(CL17=-1,-1, VALUE(MID(CK17,CL17+2, IFERROR(FIND(" ",CK17,CL17),999)-CL17-2)))</f>
        <v>-1</v>
      </c>
      <c r="CN17" s="0" t="str">
        <f aca="false">IF(AND(ISERROR(FIND("$",CK17)),CL17&lt;0,$S17&gt;0), IF(INDEX($D$2:$D$100,$S17)="num","$"&amp;TRIM(SUBSTITUTE(CK17,",",INDEX($F$2:$F$100,$S17)&amp;","))&amp;INDEX($F$2:$F$100,$S17), IF(INDEX($D$2:$D$100,$S17)="excl","$"&amp;REPLACE(CK17,      IFERROR(FIND(CHAR(1),SUBSTITUTE(CK17,",",CHAR(1),INDEX($F$2:$F$100,$S17)-1)),1),      IFERROR(FIND(CHAR(1),SUBSTITUTE(CK17,",",CHAR(1),INDEX($F$2:$F$100,$S17))),99)-          IFERROR(FIND(CHAR(1),SUBSTITUTE(CK17,",",CHAR(1),INDEX($F$2:$F$100,$S17)-1)),0),""), IF(INDEX($D$2:$D$100,$S17)="repl","$"&amp;REPLACE(CK17,      IFERROR(FIND(CHAR(1),SUBSTITUTE(CK17,",",CHAR(1),INDEX($F$2:$F$100,$S17)-1))+1,1),      IFERROR(FIND(CHAR(1),SUBSTITUTE(CK17,",",CHAR(1),INDEX($F$2:$F$100,$S17))),99)-          IFERROR(FIND(CHAR(1),SUBSTITUTE(CK17,",",CHAR(1),INDEX($F$2:$F$100,$S17)-1)),0)-1,INDEX($G$2:$G$100,$S17)),CK17 ))), CK17)</f>
        <v>$dname2,ntimes2,dosage2,ndays2</v>
      </c>
      <c r="CO17" s="0" t="str">
        <f aca="false">IF(OR(CL17=-1,IFERROR(INDEX(CL$2:CL$100,CM17),999)&gt;=0),CN17, REPLACE(CN17,CL17,IFERROR(FIND(" ",CN17,CL17),999)-CL17,                   SUBSTITUTE(INDEX(CN$2:CN$100,CM17),"$","")                  ) )</f>
        <v>$dname2,ntimes2,dosage2,ndays2</v>
      </c>
      <c r="CP17" s="0" t="n">
        <f aca="false">IFERROR(FIND("f_",LOWER(CO17)),-1)</f>
        <v>-1</v>
      </c>
      <c r="CQ17" s="0" t="n">
        <f aca="false">IF(CP17=-1,-1, VALUE(MID(CO17,CP17+2, IFERROR(FIND(" ",CO17,CP17),999)-CP17-2)))</f>
        <v>-1</v>
      </c>
      <c r="CR17" s="0" t="str">
        <f aca="false">IF(AND(ISERROR(FIND("$",CO17)),CP17&lt;0,$S17&gt;0), IF(INDEX($D$2:$D$100,$S17)="num","$"&amp;TRIM(SUBSTITUTE(CO17,",",INDEX($F$2:$F$100,$S17)&amp;","))&amp;INDEX($F$2:$F$100,$S17), IF(INDEX($D$2:$D$100,$S17)="excl","$"&amp;REPLACE(CO17,      IFERROR(FIND(CHAR(1),SUBSTITUTE(CO17,",",CHAR(1),INDEX($F$2:$F$100,$S17)-1)),1),      IFERROR(FIND(CHAR(1),SUBSTITUTE(CO17,",",CHAR(1),INDEX($F$2:$F$100,$S17))),99)-          IFERROR(FIND(CHAR(1),SUBSTITUTE(CO17,",",CHAR(1),INDEX($F$2:$F$100,$S17)-1)),0),""), IF(INDEX($D$2:$D$100,$S17)="repl","$"&amp;REPLACE(CO17,      IFERROR(FIND(CHAR(1),SUBSTITUTE(CO17,",",CHAR(1),INDEX($F$2:$F$100,$S17)-1))+1,1),      IFERROR(FIND(CHAR(1),SUBSTITUTE(CO17,",",CHAR(1),INDEX($F$2:$F$100,$S17))),99)-          IFERROR(FIND(CHAR(1),SUBSTITUTE(CO17,",",CHAR(1),INDEX($F$2:$F$100,$S17)-1)),0)-1,INDEX($G$2:$G$100,$S17)),CO17 ))), CO17)</f>
        <v>$dname2,ntimes2,dosage2,ndays2</v>
      </c>
      <c r="CS17" s="0" t="str">
        <f aca="false">IF(OR(CP17=-1,IFERROR(INDEX(CP$2:CP$100,CQ17),999)&gt;=0),CR17, REPLACE(CR17,CP17,IFERROR(FIND(" ",CR17,CP17),999)-CP17,                   SUBSTITUTE(INDEX(CR$2:CR$100,CQ17),"$","")                  ) )</f>
        <v>$dname2,ntimes2,dosage2,ndays2</v>
      </c>
      <c r="CT17" s="0" t="n">
        <f aca="false">IFERROR(FIND("f_",LOWER(CS17)),-1)</f>
        <v>-1</v>
      </c>
      <c r="CU17" s="0" t="n">
        <f aca="false">IF(CT17=-1,-1, VALUE(MID(CS17,CT17+2, IFERROR(FIND(" ",CS17,CT17),999)-CT17-2)))</f>
        <v>-1</v>
      </c>
      <c r="CV17" s="0" t="str">
        <f aca="false">IF(AND(ISERROR(FIND("$",CS17)),CT17&lt;0,$S17&gt;0), IF(INDEX($D$2:$D$100,$S17)="num","$"&amp;TRIM(SUBSTITUTE(CS17,",",INDEX($F$2:$F$100,$S17)&amp;","))&amp;INDEX($F$2:$F$100,$S17), IF(INDEX($D$2:$D$100,$S17)="excl","$"&amp;REPLACE(CS17,      IFERROR(FIND(CHAR(1),SUBSTITUTE(CS17,",",CHAR(1),INDEX($F$2:$F$100,$S17)-1)),1),      IFERROR(FIND(CHAR(1),SUBSTITUTE(CS17,",",CHAR(1),INDEX($F$2:$F$100,$S17))),99)-          IFERROR(FIND(CHAR(1),SUBSTITUTE(CS17,",",CHAR(1),INDEX($F$2:$F$100,$S17)-1)),0),""), IF(INDEX($D$2:$D$100,$S17)="repl","$"&amp;REPLACE(CS17,      IFERROR(FIND(CHAR(1),SUBSTITUTE(CS17,",",CHAR(1),INDEX($F$2:$F$100,$S17)-1))+1,1),      IFERROR(FIND(CHAR(1),SUBSTITUTE(CS17,",",CHAR(1),INDEX($F$2:$F$100,$S17))),99)-          IFERROR(FIND(CHAR(1),SUBSTITUTE(CS17,",",CHAR(1),INDEX($F$2:$F$100,$S17)-1)),0)-1,INDEX($G$2:$G$100,$S17)),CS17 ))), CS17)</f>
        <v>$dname2,ntimes2,dosage2,ndays2</v>
      </c>
      <c r="CW17" s="0" t="str">
        <f aca="false">IF(OR(CT17=-1,IFERROR(INDEX(CT$2:CT$100,CU17),999)&gt;=0),CV17, REPLACE(CV17,CT17,IFERROR(FIND(" ",CV17,CT17),999)-CT17,                   SUBSTITUTE(INDEX(CV$2:CV$100,CU17),"$","")                  ) )</f>
        <v>$dname2,ntimes2,dosage2,ndays2</v>
      </c>
      <c r="CX17" s="0" t="n">
        <f aca="false">IFERROR(FIND("f_",LOWER(CW17)),-1)</f>
        <v>-1</v>
      </c>
      <c r="CY17" s="0" t="n">
        <f aca="false">IF(CX17=-1,-1, VALUE(MID(CW17,CX17+2, IFERROR(FIND(" ",CW17,CX17),999)-CX17-2)))</f>
        <v>-1</v>
      </c>
      <c r="CZ17" s="0" t="str">
        <f aca="false">IF(AND(ISERROR(FIND("$",CW17)),CX17&lt;0,$S17&gt;0), IF(INDEX($D$2:$D$100,$S17)="num","$"&amp;TRIM(SUBSTITUTE(CW17,",",INDEX($F$2:$F$100,$S17)&amp;","))&amp;INDEX($F$2:$F$100,$S17), IF(INDEX($D$2:$D$100,$S17)="excl","$"&amp;REPLACE(CW17,      IFERROR(FIND(CHAR(1),SUBSTITUTE(CW17,",",CHAR(1),INDEX($F$2:$F$100,$S17)-1)),1),      IFERROR(FIND(CHAR(1),SUBSTITUTE(CW17,",",CHAR(1),INDEX($F$2:$F$100,$S17))),99)-          IFERROR(FIND(CHAR(1),SUBSTITUTE(CW17,",",CHAR(1),INDEX($F$2:$F$100,$S17)-1)),0),""), IF(INDEX($D$2:$D$100,$S17)="repl","$"&amp;REPLACE(CW17,      IFERROR(FIND(CHAR(1),SUBSTITUTE(CW17,",",CHAR(1),INDEX($F$2:$F$100,$S17)-1))+1,1),      IFERROR(FIND(CHAR(1),SUBSTITUTE(CW17,",",CHAR(1),INDEX($F$2:$F$100,$S17))),99)-          IFERROR(FIND(CHAR(1),SUBSTITUTE(CW17,",",CHAR(1),INDEX($F$2:$F$100,$S17)-1)),0)-1,INDEX($G$2:$G$100,$S17)),CW17 ))), CW17)</f>
        <v>$dname2,ntimes2,dosage2,ndays2</v>
      </c>
      <c r="DA17" s="0" t="str">
        <f aca="false">IF(OR(CX17=-1,IFERROR(INDEX(CX$2:CX$100,CY17),999)&gt;=0),CZ17, REPLACE(CZ17,CX17,IFERROR(FIND(" ",CZ17,CX17),999)-CX17,                   SUBSTITUTE(INDEX(CZ$2:CZ$100,CY17),"$","")                  ) )</f>
        <v>$dname2,ntimes2,dosage2,ndays2</v>
      </c>
    </row>
    <row r="18" customFormat="false" ht="13.8" hidden="false" customHeight="false" outlineLevel="0" collapsed="false">
      <c r="D18" s="1"/>
      <c r="J18" s="0" t="n">
        <f aca="false">J17+1</f>
        <v>17</v>
      </c>
      <c r="L18" s="0" t="str">
        <f aca="false">DA18</f>
        <v/>
      </c>
      <c r="O18" s="0" t="e">
        <f aca="false">IF(D18="cols", VLOOKUP(E18,$A$5:$B$20,2,0), NA())</f>
        <v>#N/A</v>
      </c>
      <c r="P18" s="0" t="e">
        <f aca="false">IFERROR(O18,VLOOKUP($D18,Relcols!$A:$E,5,0))</f>
        <v>#N/A</v>
      </c>
      <c r="Q18" s="0" t="e">
        <f aca="false">SUBSTITUTE(SUBSTITUTE(SUBSTITUTE(SUBSTITUTE(P18,"parm1",E18),"parm2",F18),"parm3",G18),"parm4",H18)</f>
        <v>#N/A</v>
      </c>
      <c r="R18" s="0" t="str">
        <f aca="false">IFERROR(VLOOKUP(ROW($A17),$J$2:$Q$100,COLUMN(Q17)-COLUMN(J17)+1,0),"")</f>
        <v/>
      </c>
      <c r="S18" s="0" t="n">
        <f aca="false">IFERROR(MATCH(ROW(A17),$J$2:$J$100,0),0)</f>
        <v>17</v>
      </c>
      <c r="U18" s="0" t="str">
        <f aca="false">R18</f>
        <v/>
      </c>
      <c r="V18" s="0" t="n">
        <f aca="false">IFERROR(FIND("f_",LOWER(U18)),-1)</f>
        <v>-1</v>
      </c>
      <c r="W18" s="0" t="n">
        <f aca="false">IF(V18=-1,-1, VALUE(MID(U18,V18+2, IFERROR(FIND(" ",U18,V18),999)-V18-2)))</f>
        <v>-1</v>
      </c>
      <c r="X18" s="0" t="str">
        <f aca="false">IF(AND(ISERROR(FIND("$",U18)),V18&lt;0,$S18&gt;0), IF(INDEX($D$2:$D$100,$S18)="num","$"&amp;TRIM(SUBSTITUTE(U18,",",INDEX($F$2:$F$100,$S18)&amp;","))&amp;INDEX($F$2:$F$100,$S18), IF(INDEX($D$2:$D$100,$S18)="excl","$"&amp;REPLACE(U18,      IFERROR(FIND(CHAR(1),SUBSTITUTE(U18,",",CHAR(1),INDEX($F$2:$F$100,$S18)-1)),1),      IFERROR(FIND(CHAR(1),SUBSTITUTE(U18,",",CHAR(1),INDEX($F$2:$F$100,$S18))),99)-          IFERROR(FIND(CHAR(1),SUBSTITUTE(U18,",",CHAR(1),INDEX($F$2:$F$100,$S18)-1)),0),""), IF(INDEX($D$2:$D$100,$S18)="repl","$"&amp;REPLACE(U18,      IFERROR(FIND(CHAR(1),SUBSTITUTE(U18,",",CHAR(1),INDEX($F$2:$F$100,$S18)-1))+1,1),      IFERROR(FIND(CHAR(1),SUBSTITUTE(U18,",",CHAR(1),INDEX($F$2:$F$100,$S18))),99)-          IFERROR(FIND(CHAR(1),SUBSTITUTE(U18,",",CHAR(1),INDEX($F$2:$F$100,$S18)-1)),0)-1,INDEX($G$2:$G$100,$S18)),U18 ))), U18)</f>
        <v/>
      </c>
      <c r="Y18" s="0" t="str">
        <f aca="false">IF(OR(V18=-1,IFERROR(INDEX(V$2:V$100,W18),999)&gt;=0),X18, REPLACE(X18,V18,IFERROR(FIND(" ",X18,V18),999)-V18,                   SUBSTITUTE(INDEX(X$2:X$100,W18),"$","")                  ) )</f>
        <v/>
      </c>
      <c r="Z18" s="0" t="n">
        <f aca="false">IFERROR(FIND("f_",LOWER(Y18)),-1)</f>
        <v>-1</v>
      </c>
      <c r="AA18" s="0" t="n">
        <f aca="false">IF(Z18=-1,-1, VALUE(MID(Y18,Z18+2, IFERROR(FIND(" ",Y18,Z18),999)-Z18-2)))</f>
        <v>-1</v>
      </c>
      <c r="AB18" s="0" t="str">
        <f aca="false">IF(AND(ISERROR(FIND("$",Y18)),Z18&lt;0,$S18&gt;0), IF(INDEX($D$2:$D$100,$S18)="num","$"&amp;TRIM(SUBSTITUTE(Y18,",",INDEX($F$2:$F$100,$S18)&amp;","))&amp;INDEX($F$2:$F$100,$S18), IF(INDEX($D$2:$D$100,$S18)="excl","$"&amp;REPLACE(Y18,      IFERROR(FIND(CHAR(1),SUBSTITUTE(Y18,",",CHAR(1),INDEX($F$2:$F$100,$S18)-1)),1),      IFERROR(FIND(CHAR(1),SUBSTITUTE(Y18,",",CHAR(1),INDEX($F$2:$F$100,$S18))),99)-          IFERROR(FIND(CHAR(1),SUBSTITUTE(Y18,",",CHAR(1),INDEX($F$2:$F$100,$S18)-1)),0),""), IF(INDEX($D$2:$D$100,$S18)="repl","$"&amp;REPLACE(Y18,      IFERROR(FIND(CHAR(1),SUBSTITUTE(Y18,",",CHAR(1),INDEX($F$2:$F$100,$S18)-1))+1,1),      IFERROR(FIND(CHAR(1),SUBSTITUTE(Y18,",",CHAR(1),INDEX($F$2:$F$100,$S18))),99)-          IFERROR(FIND(CHAR(1),SUBSTITUTE(Y18,",",CHAR(1),INDEX($F$2:$F$100,$S18)-1)),0)-1,INDEX($G$2:$G$100,$S18)),Y18 ))), Y18)</f>
        <v/>
      </c>
      <c r="AC18" s="0" t="str">
        <f aca="false">IF(OR(Z18=-1,IFERROR(INDEX(Z$2:Z$100,AA18),999)&gt;=0),AB18, REPLACE(AB18,Z18,IFERROR(FIND(" ",AB18,Z18),999)-Z18,                   SUBSTITUTE(INDEX(AB$2:AB$100,AA18),"$","")                  ) )</f>
        <v/>
      </c>
      <c r="AD18" s="0" t="n">
        <f aca="false">IFERROR(FIND("f_",LOWER(AC18)),-1)</f>
        <v>-1</v>
      </c>
      <c r="AE18" s="0" t="n">
        <f aca="false">IF(AD18=-1,-1, VALUE(MID(AC18,AD18+2, IFERROR(FIND(" ",AC18,AD18),999)-AD18-2)))</f>
        <v>-1</v>
      </c>
      <c r="AF18" s="0" t="str">
        <f aca="false">IF(AND(ISERROR(FIND("$",AC18)),AD18&lt;0,$S18&gt;0), IF(INDEX($D$2:$D$100,$S18)="num","$"&amp;TRIM(SUBSTITUTE(AC18,",",INDEX($F$2:$F$100,$S18)&amp;","))&amp;INDEX($F$2:$F$100,$S18), IF(INDEX($D$2:$D$100,$S18)="excl","$"&amp;REPLACE(AC18,      IFERROR(FIND(CHAR(1),SUBSTITUTE(AC18,",",CHAR(1),INDEX($F$2:$F$100,$S18)-1)),1),      IFERROR(FIND(CHAR(1),SUBSTITUTE(AC18,",",CHAR(1),INDEX($F$2:$F$100,$S18))),99)-          IFERROR(FIND(CHAR(1),SUBSTITUTE(AC18,",",CHAR(1),INDEX($F$2:$F$100,$S18)-1)),0),""), IF(INDEX($D$2:$D$100,$S18)="repl","$"&amp;REPLACE(AC18,      IFERROR(FIND(CHAR(1),SUBSTITUTE(AC18,",",CHAR(1),INDEX($F$2:$F$100,$S18)-1))+1,1),      IFERROR(FIND(CHAR(1),SUBSTITUTE(AC18,",",CHAR(1),INDEX($F$2:$F$100,$S18))),99)-          IFERROR(FIND(CHAR(1),SUBSTITUTE(AC18,",",CHAR(1),INDEX($F$2:$F$100,$S18)-1)),0)-1,INDEX($G$2:$G$100,$S18)),AC18 ))), AC18)</f>
        <v/>
      </c>
      <c r="AG18" s="0" t="str">
        <f aca="false">IF(OR(AD18=-1,IFERROR(INDEX(AD$2:AD$100,AE18),999)&gt;=0),AF18, REPLACE(AF18,AD18,IFERROR(FIND(" ",AF18,AD18),999)-AD18,                   SUBSTITUTE(INDEX(AF$2:AF$100,AE18),"$","")                  ) )</f>
        <v/>
      </c>
      <c r="AH18" s="0" t="n">
        <f aca="false">IFERROR(FIND("f_",LOWER(AG18)),-1)</f>
        <v>-1</v>
      </c>
      <c r="AI18" s="0" t="n">
        <f aca="false">IF(AH18=-1,-1, VALUE(MID(AG18,AH18+2, IFERROR(FIND(" ",AG18,AH18),999)-AH18-2)))</f>
        <v>-1</v>
      </c>
      <c r="AJ18" s="0" t="str">
        <f aca="false">IF(AND(ISERROR(FIND("$",AG18)),AH18&lt;0,$S18&gt;0), IF(INDEX($D$2:$D$100,$S18)="num","$"&amp;TRIM(SUBSTITUTE(AG18,",",INDEX($F$2:$F$100,$S18)&amp;","))&amp;INDEX($F$2:$F$100,$S18), IF(INDEX($D$2:$D$100,$S18)="excl","$"&amp;REPLACE(AG18,      IFERROR(FIND(CHAR(1),SUBSTITUTE(AG18,",",CHAR(1),INDEX($F$2:$F$100,$S18)-1)),1),      IFERROR(FIND(CHAR(1),SUBSTITUTE(AG18,",",CHAR(1),INDEX($F$2:$F$100,$S18))),99)-          IFERROR(FIND(CHAR(1),SUBSTITUTE(AG18,",",CHAR(1),INDEX($F$2:$F$100,$S18)-1)),0),""), IF(INDEX($D$2:$D$100,$S18)="repl","$"&amp;REPLACE(AG18,      IFERROR(FIND(CHAR(1),SUBSTITUTE(AG18,",",CHAR(1),INDEX($F$2:$F$100,$S18)-1))+1,1),      IFERROR(FIND(CHAR(1),SUBSTITUTE(AG18,",",CHAR(1),INDEX($F$2:$F$100,$S18))),99)-          IFERROR(FIND(CHAR(1),SUBSTITUTE(AG18,",",CHAR(1),INDEX($F$2:$F$100,$S18)-1)),0)-1,INDEX($G$2:$G$100,$S18)),AG18 ))), AG18)</f>
        <v/>
      </c>
      <c r="AK18" s="0" t="str">
        <f aca="false">IF(OR(AH18=-1,IFERROR(INDEX(AH$2:AH$100,AI18),999)&gt;=0),AJ18, REPLACE(AJ18,AH18,IFERROR(FIND(" ",AJ18,AH18),999)-AH18,                   SUBSTITUTE(INDEX(AJ$2:AJ$100,AI18),"$","")                  ) )</f>
        <v/>
      </c>
      <c r="AL18" s="0" t="n">
        <f aca="false">IFERROR(FIND("f_",LOWER(AK18)),-1)</f>
        <v>-1</v>
      </c>
      <c r="AM18" s="0" t="n">
        <f aca="false">IF(AL18=-1,-1, VALUE(MID(AK18,AL18+2, IFERROR(FIND(" ",AK18,AL18),999)-AL18-2)))</f>
        <v>-1</v>
      </c>
      <c r="AN18" s="0" t="str">
        <f aca="false">IF(AND(ISERROR(FIND("$",AK18)),AL18&lt;0,$S18&gt;0), IF(INDEX($D$2:$D$100,$S18)="num","$"&amp;TRIM(SUBSTITUTE(AK18,",",INDEX($F$2:$F$100,$S18)&amp;","))&amp;INDEX($F$2:$F$100,$S18), IF(INDEX($D$2:$D$100,$S18)="excl","$"&amp;REPLACE(AK18,      IFERROR(FIND(CHAR(1),SUBSTITUTE(AK18,",",CHAR(1),INDEX($F$2:$F$100,$S18)-1)),1),      IFERROR(FIND(CHAR(1),SUBSTITUTE(AK18,",",CHAR(1),INDEX($F$2:$F$100,$S18))),99)-          IFERROR(FIND(CHAR(1),SUBSTITUTE(AK18,",",CHAR(1),INDEX($F$2:$F$100,$S18)-1)),0),""), IF(INDEX($D$2:$D$100,$S18)="repl","$"&amp;REPLACE(AK18,      IFERROR(FIND(CHAR(1),SUBSTITUTE(AK18,",",CHAR(1),INDEX($F$2:$F$100,$S18)-1))+1,1),      IFERROR(FIND(CHAR(1),SUBSTITUTE(AK18,",",CHAR(1),INDEX($F$2:$F$100,$S18))),99)-          IFERROR(FIND(CHAR(1),SUBSTITUTE(AK18,",",CHAR(1),INDEX($F$2:$F$100,$S18)-1)),0)-1,INDEX($G$2:$G$100,$S18)),AK18 ))), AK18)</f>
        <v/>
      </c>
      <c r="AO18" s="0" t="str">
        <f aca="false">IF(OR(AL18=-1,IFERROR(INDEX(AL$2:AL$100,AM18),999)&gt;=0),AN18, REPLACE(AN18,AL18,IFERROR(FIND(" ",AN18,AL18),999)-AL18,                   SUBSTITUTE(INDEX(AN$2:AN$100,AM18),"$","")                  ) )</f>
        <v/>
      </c>
      <c r="AP18" s="0" t="n">
        <f aca="false">IFERROR(FIND("f_",LOWER(AO18)),-1)</f>
        <v>-1</v>
      </c>
      <c r="AQ18" s="0" t="n">
        <f aca="false">IF(AP18=-1,-1, VALUE(MID(AO18,AP18+2, IFERROR(FIND(" ",AO18,AP18),999)-AP18-2)))</f>
        <v>-1</v>
      </c>
      <c r="AR18" s="0" t="str">
        <f aca="false">IF(AND(ISERROR(FIND("$",AO18)),AP18&lt;0,$S18&gt;0), IF(INDEX($D$2:$D$100,$S18)="num","$"&amp;TRIM(SUBSTITUTE(AO18,",",INDEX($F$2:$F$100,$S18)&amp;","))&amp;INDEX($F$2:$F$100,$S18), IF(INDEX($D$2:$D$100,$S18)="excl","$"&amp;REPLACE(AO18,      IFERROR(FIND(CHAR(1),SUBSTITUTE(AO18,",",CHAR(1),INDEX($F$2:$F$100,$S18)-1)),1),      IFERROR(FIND(CHAR(1),SUBSTITUTE(AO18,",",CHAR(1),INDEX($F$2:$F$100,$S18))),99)-          IFERROR(FIND(CHAR(1),SUBSTITUTE(AO18,",",CHAR(1),INDEX($F$2:$F$100,$S18)-1)),0),""), IF(INDEX($D$2:$D$100,$S18)="repl","$"&amp;REPLACE(AO18,      IFERROR(FIND(CHAR(1),SUBSTITUTE(AO18,",",CHAR(1),INDEX($F$2:$F$100,$S18)-1))+1,1),      IFERROR(FIND(CHAR(1),SUBSTITUTE(AO18,",",CHAR(1),INDEX($F$2:$F$100,$S18))),99)-          IFERROR(FIND(CHAR(1),SUBSTITUTE(AO18,",",CHAR(1),INDEX($F$2:$F$100,$S18)-1)),0)-1,INDEX($G$2:$G$100,$S18)),AO18 ))), AO18)</f>
        <v/>
      </c>
      <c r="AS18" s="0" t="str">
        <f aca="false">IF(OR(AP18=-1,IFERROR(INDEX(AP$2:AP$100,AQ18),999)&gt;=0),AR18, REPLACE(AR18,AP18,IFERROR(FIND(" ",AR18,AP18),999)-AP18,                   SUBSTITUTE(INDEX(AR$2:AR$100,AQ18),"$","")                  ) )</f>
        <v/>
      </c>
      <c r="AT18" s="0" t="n">
        <f aca="false">IFERROR(FIND("f_",LOWER(AS18)),-1)</f>
        <v>-1</v>
      </c>
      <c r="AU18" s="0" t="n">
        <f aca="false">IF(AT18=-1,-1, VALUE(MID(AS18,AT18+2, IFERROR(FIND(" ",AS18,AT18),999)-AT18-2)))</f>
        <v>-1</v>
      </c>
      <c r="AV18" s="0" t="str">
        <f aca="false">IF(AND(ISERROR(FIND("$",AS18)),AT18&lt;0,$S18&gt;0), IF(INDEX($D$2:$D$100,$S18)="num","$"&amp;TRIM(SUBSTITUTE(AS18,",",INDEX($F$2:$F$100,$S18)&amp;","))&amp;INDEX($F$2:$F$100,$S18), IF(INDEX($D$2:$D$100,$S18)="excl","$"&amp;REPLACE(AS18,      IFERROR(FIND(CHAR(1),SUBSTITUTE(AS18,",",CHAR(1),INDEX($F$2:$F$100,$S18)-1)),1),      IFERROR(FIND(CHAR(1),SUBSTITUTE(AS18,",",CHAR(1),INDEX($F$2:$F$100,$S18))),99)-          IFERROR(FIND(CHAR(1),SUBSTITUTE(AS18,",",CHAR(1),INDEX($F$2:$F$100,$S18)-1)),0),""), IF(INDEX($D$2:$D$100,$S18)="repl","$"&amp;REPLACE(AS18,      IFERROR(FIND(CHAR(1),SUBSTITUTE(AS18,",",CHAR(1),INDEX($F$2:$F$100,$S18)-1))+1,1),      IFERROR(FIND(CHAR(1),SUBSTITUTE(AS18,",",CHAR(1),INDEX($F$2:$F$100,$S18))),99)-          IFERROR(FIND(CHAR(1),SUBSTITUTE(AS18,",",CHAR(1),INDEX($F$2:$F$100,$S18)-1)),0)-1,INDEX($G$2:$G$100,$S18)),AS18 ))), AS18)</f>
        <v/>
      </c>
      <c r="AW18" s="0" t="str">
        <f aca="false">IF(OR(AT18=-1,IFERROR(INDEX(AT$2:AT$100,AU18),999)&gt;=0),AV18, REPLACE(AV18,AT18,IFERROR(FIND(" ",AV18,AT18),999)-AT18,                   SUBSTITUTE(INDEX(AV$2:AV$100,AU18),"$","")                  ) )</f>
        <v/>
      </c>
      <c r="AX18" s="0" t="n">
        <f aca="false">IFERROR(FIND("f_",LOWER(AW18)),-1)</f>
        <v>-1</v>
      </c>
      <c r="AY18" s="0" t="n">
        <f aca="false">IF(AX18=-1,-1, VALUE(MID(AW18,AX18+2, IFERROR(FIND(" ",AW18,AX18),999)-AX18-2)))</f>
        <v>-1</v>
      </c>
      <c r="AZ18" s="0" t="str">
        <f aca="false">IF(AND(ISERROR(FIND("$",AW18)),AX18&lt;0,$S18&gt;0), IF(INDEX($D$2:$D$100,$S18)="num","$"&amp;TRIM(SUBSTITUTE(AW18,",",INDEX($F$2:$F$100,$S18)&amp;","))&amp;INDEX($F$2:$F$100,$S18), IF(INDEX($D$2:$D$100,$S18)="excl","$"&amp;REPLACE(AW18,      IFERROR(FIND(CHAR(1),SUBSTITUTE(AW18,",",CHAR(1),INDEX($F$2:$F$100,$S18)-1)),1),      IFERROR(FIND(CHAR(1),SUBSTITUTE(AW18,",",CHAR(1),INDEX($F$2:$F$100,$S18))),99)-          IFERROR(FIND(CHAR(1),SUBSTITUTE(AW18,",",CHAR(1),INDEX($F$2:$F$100,$S18)-1)),0),""), IF(INDEX($D$2:$D$100,$S18)="repl","$"&amp;REPLACE(AW18,      IFERROR(FIND(CHAR(1),SUBSTITUTE(AW18,",",CHAR(1),INDEX($F$2:$F$100,$S18)-1))+1,1),      IFERROR(FIND(CHAR(1),SUBSTITUTE(AW18,",",CHAR(1),INDEX($F$2:$F$100,$S18))),99)-          IFERROR(FIND(CHAR(1),SUBSTITUTE(AW18,",",CHAR(1),INDEX($F$2:$F$100,$S18)-1)),0)-1,INDEX($G$2:$G$100,$S18)),AW18 ))), AW18)</f>
        <v/>
      </c>
      <c r="BA18" s="0" t="str">
        <f aca="false">IF(OR(AX18=-1,IFERROR(INDEX(AX$2:AX$100,AY18),999)&gt;=0),AZ18, REPLACE(AZ18,AX18,IFERROR(FIND(" ",AZ18,AX18),999)-AX18,                   SUBSTITUTE(INDEX(AZ$2:AZ$100,AY18),"$","")                  ) )</f>
        <v/>
      </c>
      <c r="BB18" s="0" t="n">
        <f aca="false">IFERROR(FIND("f_",LOWER(BA18)),-1)</f>
        <v>-1</v>
      </c>
      <c r="BC18" s="0" t="n">
        <f aca="false">IF(BB18=-1,-1, VALUE(MID(BA18,BB18+2, IFERROR(FIND(" ",BA18,BB18),999)-BB18-2)))</f>
        <v>-1</v>
      </c>
      <c r="BD18" s="0" t="str">
        <f aca="false">IF(AND(ISERROR(FIND("$",BA18)),BB18&lt;0,$S18&gt;0), IF(INDEX($D$2:$D$100,$S18)="num","$"&amp;TRIM(SUBSTITUTE(BA18,",",INDEX($F$2:$F$100,$S18)&amp;","))&amp;INDEX($F$2:$F$100,$S18), IF(INDEX($D$2:$D$100,$S18)="excl","$"&amp;REPLACE(BA18,      IFERROR(FIND(CHAR(1),SUBSTITUTE(BA18,",",CHAR(1),INDEX($F$2:$F$100,$S18)-1)),1),      IFERROR(FIND(CHAR(1),SUBSTITUTE(BA18,",",CHAR(1),INDEX($F$2:$F$100,$S18))),99)-          IFERROR(FIND(CHAR(1),SUBSTITUTE(BA18,",",CHAR(1),INDEX($F$2:$F$100,$S18)-1)),0),""), IF(INDEX($D$2:$D$100,$S18)="repl","$"&amp;REPLACE(BA18,      IFERROR(FIND(CHAR(1),SUBSTITUTE(BA18,",",CHAR(1),INDEX($F$2:$F$100,$S18)-1))+1,1),      IFERROR(FIND(CHAR(1),SUBSTITUTE(BA18,",",CHAR(1),INDEX($F$2:$F$100,$S18))),99)-          IFERROR(FIND(CHAR(1),SUBSTITUTE(BA18,",",CHAR(1),INDEX($F$2:$F$100,$S18)-1)),0)-1,INDEX($G$2:$G$100,$S18)),BA18 ))), BA18)</f>
        <v/>
      </c>
      <c r="BE18" s="0" t="str">
        <f aca="false">IF(OR(BB18=-1,IFERROR(INDEX(BB$2:BB$100,BC18),999)&gt;=0),BD18, REPLACE(BD18,BB18,IFERROR(FIND(" ",BD18,BB18),999)-BB18,                   SUBSTITUTE(INDEX(BD$2:BD$100,BC18),"$","")                  ) )</f>
        <v/>
      </c>
      <c r="BF18" s="0" t="n">
        <f aca="false">IFERROR(FIND("f_",LOWER(BE18)),-1)</f>
        <v>-1</v>
      </c>
      <c r="BG18" s="0" t="n">
        <f aca="false">IF(BF18=-1,-1, VALUE(MID(BE18,BF18+2, IFERROR(FIND(" ",BE18,BF18),999)-BF18-2)))</f>
        <v>-1</v>
      </c>
      <c r="BH18" s="0" t="str">
        <f aca="false">IF(AND(ISERROR(FIND("$",BE18)),BF18&lt;0,$S18&gt;0), IF(INDEX($D$2:$D$100,$S18)="num","$"&amp;TRIM(SUBSTITUTE(BE18,",",INDEX($F$2:$F$100,$S18)&amp;","))&amp;INDEX($F$2:$F$100,$S18), IF(INDEX($D$2:$D$100,$S18)="excl","$"&amp;REPLACE(BE18,      IFERROR(FIND(CHAR(1),SUBSTITUTE(BE18,",",CHAR(1),INDEX($F$2:$F$100,$S18)-1)),1),      IFERROR(FIND(CHAR(1),SUBSTITUTE(BE18,",",CHAR(1),INDEX($F$2:$F$100,$S18))),99)-          IFERROR(FIND(CHAR(1),SUBSTITUTE(BE18,",",CHAR(1),INDEX($F$2:$F$100,$S18)-1)),0),""), IF(INDEX($D$2:$D$100,$S18)="repl","$"&amp;REPLACE(BE18,      IFERROR(FIND(CHAR(1),SUBSTITUTE(BE18,",",CHAR(1),INDEX($F$2:$F$100,$S18)-1))+1,1),      IFERROR(FIND(CHAR(1),SUBSTITUTE(BE18,",",CHAR(1),INDEX($F$2:$F$100,$S18))),99)-          IFERROR(FIND(CHAR(1),SUBSTITUTE(BE18,",",CHAR(1),INDEX($F$2:$F$100,$S18)-1)),0)-1,INDEX($G$2:$G$100,$S18)),BE18 ))), BE18)</f>
        <v/>
      </c>
      <c r="BI18" s="0" t="str">
        <f aca="false">IF(OR(BF18=-1,IFERROR(INDEX(BF$2:BF$100,BG18),999)&gt;=0),BH18, REPLACE(BH18,BF18,IFERROR(FIND(" ",BH18,BF18),999)-BF18,                   SUBSTITUTE(INDEX(BH$2:BH$100,BG18),"$","")                  ) )</f>
        <v/>
      </c>
      <c r="BJ18" s="0" t="n">
        <f aca="false">IFERROR(FIND("f_",LOWER(BI18)),-1)</f>
        <v>-1</v>
      </c>
      <c r="BK18" s="0" t="n">
        <f aca="false">IF(BJ18=-1,-1, VALUE(MID(BI18,BJ18+2, IFERROR(FIND(" ",BI18,BJ18),999)-BJ18-2)))</f>
        <v>-1</v>
      </c>
      <c r="BL18" s="0" t="str">
        <f aca="false">IF(AND(ISERROR(FIND("$",BI18)),BJ18&lt;0,$S18&gt;0), IF(INDEX($D$2:$D$100,$S18)="num","$"&amp;TRIM(SUBSTITUTE(BI18,",",INDEX($F$2:$F$100,$S18)&amp;","))&amp;INDEX($F$2:$F$100,$S18), IF(INDEX($D$2:$D$100,$S18)="excl","$"&amp;REPLACE(BI18,      IFERROR(FIND(CHAR(1),SUBSTITUTE(BI18,",",CHAR(1),INDEX($F$2:$F$100,$S18)-1)),1),      IFERROR(FIND(CHAR(1),SUBSTITUTE(BI18,",",CHAR(1),INDEX($F$2:$F$100,$S18))),99)-          IFERROR(FIND(CHAR(1),SUBSTITUTE(BI18,",",CHAR(1),INDEX($F$2:$F$100,$S18)-1)),0),""), IF(INDEX($D$2:$D$100,$S18)="repl","$"&amp;REPLACE(BI18,      IFERROR(FIND(CHAR(1),SUBSTITUTE(BI18,",",CHAR(1),INDEX($F$2:$F$100,$S18)-1))+1,1),      IFERROR(FIND(CHAR(1),SUBSTITUTE(BI18,",",CHAR(1),INDEX($F$2:$F$100,$S18))),99)-          IFERROR(FIND(CHAR(1),SUBSTITUTE(BI18,",",CHAR(1),INDEX($F$2:$F$100,$S18)-1)),0)-1,INDEX($G$2:$G$100,$S18)),BI18 ))), BI18)</f>
        <v/>
      </c>
      <c r="BM18" s="0" t="str">
        <f aca="false">IF(OR(BJ18=-1,IFERROR(INDEX(BJ$2:BJ$100,BK18),999)&gt;=0),BL18, REPLACE(BL18,BJ18,IFERROR(FIND(" ",BL18,BJ18),999)-BJ18,                   SUBSTITUTE(INDEX(BL$2:BL$100,BK18),"$","")                  ) )</f>
        <v/>
      </c>
      <c r="BN18" s="0" t="n">
        <f aca="false">IFERROR(FIND("f_",LOWER(BM18)),-1)</f>
        <v>-1</v>
      </c>
      <c r="BO18" s="0" t="n">
        <f aca="false">IF(BN18=-1,-1, VALUE(MID(BM18,BN18+2, IFERROR(FIND(" ",BM18,BN18),999)-BN18-2)))</f>
        <v>-1</v>
      </c>
      <c r="BP18" s="0" t="str">
        <f aca="false">IF(AND(ISERROR(FIND("$",BM18)),BN18&lt;0,$S18&gt;0), IF(INDEX($D$2:$D$100,$S18)="num","$"&amp;TRIM(SUBSTITUTE(BM18,",",INDEX($F$2:$F$100,$S18)&amp;","))&amp;INDEX($F$2:$F$100,$S18), IF(INDEX($D$2:$D$100,$S18)="excl","$"&amp;REPLACE(BM18,      IFERROR(FIND(CHAR(1),SUBSTITUTE(BM18,",",CHAR(1),INDEX($F$2:$F$100,$S18)-1)),1),      IFERROR(FIND(CHAR(1),SUBSTITUTE(BM18,",",CHAR(1),INDEX($F$2:$F$100,$S18))),99)-          IFERROR(FIND(CHAR(1),SUBSTITUTE(BM18,",",CHAR(1),INDEX($F$2:$F$100,$S18)-1)),0),""), IF(INDEX($D$2:$D$100,$S18)="repl","$"&amp;REPLACE(BM18,      IFERROR(FIND(CHAR(1),SUBSTITUTE(BM18,",",CHAR(1),INDEX($F$2:$F$100,$S18)-1))+1,1),      IFERROR(FIND(CHAR(1),SUBSTITUTE(BM18,",",CHAR(1),INDEX($F$2:$F$100,$S18))),99)-          IFERROR(FIND(CHAR(1),SUBSTITUTE(BM18,",",CHAR(1),INDEX($F$2:$F$100,$S18)-1)),0)-1,INDEX($G$2:$G$100,$S18)),BM18 ))), BM18)</f>
        <v/>
      </c>
      <c r="BQ18" s="0" t="str">
        <f aca="false">IF(OR(BN18=-1,IFERROR(INDEX(BN$2:BN$100,BO18),999)&gt;=0),BP18, REPLACE(BP18,BN18,IFERROR(FIND(" ",BP18,BN18),999)-BN18,                   SUBSTITUTE(INDEX(BP$2:BP$100,BO18),"$","")                  ) )</f>
        <v/>
      </c>
      <c r="BR18" s="0" t="n">
        <f aca="false">IFERROR(FIND("f_",LOWER(BQ18)),-1)</f>
        <v>-1</v>
      </c>
      <c r="BS18" s="0" t="n">
        <f aca="false">IF(BR18=-1,-1, VALUE(MID(BQ18,BR18+2, IFERROR(FIND(" ",BQ18,BR18),999)-BR18-2)))</f>
        <v>-1</v>
      </c>
      <c r="BT18" s="0" t="str">
        <f aca="false">IF(AND(ISERROR(FIND("$",BQ18)),BR18&lt;0,$S18&gt;0), IF(INDEX($D$2:$D$100,$S18)="num","$"&amp;TRIM(SUBSTITUTE(BQ18,",",INDEX($F$2:$F$100,$S18)&amp;","))&amp;INDEX($F$2:$F$100,$S18), IF(INDEX($D$2:$D$100,$S18)="excl","$"&amp;REPLACE(BQ18,      IFERROR(FIND(CHAR(1),SUBSTITUTE(BQ18,",",CHAR(1),INDEX($F$2:$F$100,$S18)-1)),1),      IFERROR(FIND(CHAR(1),SUBSTITUTE(BQ18,",",CHAR(1),INDEX($F$2:$F$100,$S18))),99)-          IFERROR(FIND(CHAR(1),SUBSTITUTE(BQ18,",",CHAR(1),INDEX($F$2:$F$100,$S18)-1)),0),""), IF(INDEX($D$2:$D$100,$S18)="repl","$"&amp;REPLACE(BQ18,      IFERROR(FIND(CHAR(1),SUBSTITUTE(BQ18,",",CHAR(1),INDEX($F$2:$F$100,$S18)-1))+1,1),      IFERROR(FIND(CHAR(1),SUBSTITUTE(BQ18,",",CHAR(1),INDEX($F$2:$F$100,$S18))),99)-          IFERROR(FIND(CHAR(1),SUBSTITUTE(BQ18,",",CHAR(1),INDEX($F$2:$F$100,$S18)-1)),0)-1,INDEX($G$2:$G$100,$S18)),BQ18 ))), BQ18)</f>
        <v/>
      </c>
      <c r="BU18" s="0" t="str">
        <f aca="false">IF(OR(BR18=-1,IFERROR(INDEX(BR$2:BR$100,BS18),999)&gt;=0),BT18, REPLACE(BT18,BR18,IFERROR(FIND(" ",BT18,BR18),999)-BR18,                   SUBSTITUTE(INDEX(BT$2:BT$100,BS18),"$","")                  ) )</f>
        <v/>
      </c>
      <c r="BV18" s="0" t="n">
        <f aca="false">IFERROR(FIND("f_",LOWER(BU18)),-1)</f>
        <v>-1</v>
      </c>
      <c r="BW18" s="0" t="n">
        <f aca="false">IF(BV18=-1,-1, VALUE(MID(BU18,BV18+2, IFERROR(FIND(" ",BU18,BV18),999)-BV18-2)))</f>
        <v>-1</v>
      </c>
      <c r="BX18" s="0" t="str">
        <f aca="false">IF(AND(ISERROR(FIND("$",BU18)),BV18&lt;0,$S18&gt;0), IF(INDEX($D$2:$D$100,$S18)="num","$"&amp;TRIM(SUBSTITUTE(BU18,",",INDEX($F$2:$F$100,$S18)&amp;","))&amp;INDEX($F$2:$F$100,$S18), IF(INDEX($D$2:$D$100,$S18)="excl","$"&amp;REPLACE(BU18,      IFERROR(FIND(CHAR(1),SUBSTITUTE(BU18,",",CHAR(1),INDEX($F$2:$F$100,$S18)-1)),1),      IFERROR(FIND(CHAR(1),SUBSTITUTE(BU18,",",CHAR(1),INDEX($F$2:$F$100,$S18))),99)-          IFERROR(FIND(CHAR(1),SUBSTITUTE(BU18,",",CHAR(1),INDEX($F$2:$F$100,$S18)-1)),0),""), IF(INDEX($D$2:$D$100,$S18)="repl","$"&amp;REPLACE(BU18,      IFERROR(FIND(CHAR(1),SUBSTITUTE(BU18,",",CHAR(1),INDEX($F$2:$F$100,$S18)-1))+1,1),      IFERROR(FIND(CHAR(1),SUBSTITUTE(BU18,",",CHAR(1),INDEX($F$2:$F$100,$S18))),99)-          IFERROR(FIND(CHAR(1),SUBSTITUTE(BU18,",",CHAR(1),INDEX($F$2:$F$100,$S18)-1)),0)-1,INDEX($G$2:$G$100,$S18)),BU18 ))), BU18)</f>
        <v/>
      </c>
      <c r="BY18" s="0" t="str">
        <f aca="false">IF(OR(BV18=-1,IFERROR(INDEX(BV$2:BV$100,BW18),999)&gt;=0),BX18, REPLACE(BX18,BV18,IFERROR(FIND(" ",BX18,BV18),999)-BV18,                   SUBSTITUTE(INDEX(BX$2:BX$100,BW18),"$","")                  ) )</f>
        <v/>
      </c>
      <c r="BZ18" s="0" t="n">
        <f aca="false">IFERROR(FIND("f_",LOWER(BY18)),-1)</f>
        <v>-1</v>
      </c>
      <c r="CA18" s="0" t="n">
        <f aca="false">IF(BZ18=-1,-1, VALUE(MID(BY18,BZ18+2, IFERROR(FIND(" ",BY18,BZ18),999)-BZ18-2)))</f>
        <v>-1</v>
      </c>
      <c r="CB18" s="0" t="str">
        <f aca="false">IF(AND(ISERROR(FIND("$",BY18)),BZ18&lt;0,$S18&gt;0), IF(INDEX($D$2:$D$100,$S18)="num","$"&amp;TRIM(SUBSTITUTE(BY18,",",INDEX($F$2:$F$100,$S18)&amp;","))&amp;INDEX($F$2:$F$100,$S18), IF(INDEX($D$2:$D$100,$S18)="excl","$"&amp;REPLACE(BY18,      IFERROR(FIND(CHAR(1),SUBSTITUTE(BY18,",",CHAR(1),INDEX($F$2:$F$100,$S18)-1)),1),      IFERROR(FIND(CHAR(1),SUBSTITUTE(BY18,",",CHAR(1),INDEX($F$2:$F$100,$S18))),99)-          IFERROR(FIND(CHAR(1),SUBSTITUTE(BY18,",",CHAR(1),INDEX($F$2:$F$100,$S18)-1)),0),""), IF(INDEX($D$2:$D$100,$S18)="repl","$"&amp;REPLACE(BY18,      IFERROR(FIND(CHAR(1),SUBSTITUTE(BY18,",",CHAR(1),INDEX($F$2:$F$100,$S18)-1))+1,1),      IFERROR(FIND(CHAR(1),SUBSTITUTE(BY18,",",CHAR(1),INDEX($F$2:$F$100,$S18))),99)-          IFERROR(FIND(CHAR(1),SUBSTITUTE(BY18,",",CHAR(1),INDEX($F$2:$F$100,$S18)-1)),0)-1,INDEX($G$2:$G$100,$S18)),BY18 ))), BY18)</f>
        <v/>
      </c>
      <c r="CC18" s="0" t="str">
        <f aca="false">IF(OR(BZ18=-1,IFERROR(INDEX(BZ$2:BZ$100,CA18),999)&gt;=0),CB18, REPLACE(CB18,BZ18,IFERROR(FIND(" ",CB18,BZ18),999)-BZ18,                   SUBSTITUTE(INDEX(CB$2:CB$100,CA18),"$","")                  ) )</f>
        <v/>
      </c>
      <c r="CD18" s="0" t="n">
        <f aca="false">IFERROR(FIND("f_",LOWER(CC18)),-1)</f>
        <v>-1</v>
      </c>
      <c r="CE18" s="0" t="n">
        <f aca="false">IF(CD18=-1,-1, VALUE(MID(CC18,CD18+2, IFERROR(FIND(" ",CC18,CD18),999)-CD18-2)))</f>
        <v>-1</v>
      </c>
      <c r="CF18" s="0" t="str">
        <f aca="false">IF(AND(ISERROR(FIND("$",CC18)),CD18&lt;0,$S18&gt;0), IF(INDEX($D$2:$D$100,$S18)="num","$"&amp;TRIM(SUBSTITUTE(CC18,",",INDEX($F$2:$F$100,$S18)&amp;","))&amp;INDEX($F$2:$F$100,$S18), IF(INDEX($D$2:$D$100,$S18)="excl","$"&amp;REPLACE(CC18,      IFERROR(FIND(CHAR(1),SUBSTITUTE(CC18,",",CHAR(1),INDEX($F$2:$F$100,$S18)-1)),1),      IFERROR(FIND(CHAR(1),SUBSTITUTE(CC18,",",CHAR(1),INDEX($F$2:$F$100,$S18))),99)-          IFERROR(FIND(CHAR(1),SUBSTITUTE(CC18,",",CHAR(1),INDEX($F$2:$F$100,$S18)-1)),0),""), IF(INDEX($D$2:$D$100,$S18)="repl","$"&amp;REPLACE(CC18,      IFERROR(FIND(CHAR(1),SUBSTITUTE(CC18,",",CHAR(1),INDEX($F$2:$F$100,$S18)-1))+1,1),      IFERROR(FIND(CHAR(1),SUBSTITUTE(CC18,",",CHAR(1),INDEX($F$2:$F$100,$S18))),99)-          IFERROR(FIND(CHAR(1),SUBSTITUTE(CC18,",",CHAR(1),INDEX($F$2:$F$100,$S18)-1)),0)-1,INDEX($G$2:$G$100,$S18)),CC18 ))), CC18)</f>
        <v/>
      </c>
      <c r="CG18" s="0" t="str">
        <f aca="false">IF(OR(CD18=-1,IFERROR(INDEX(CD$2:CD$100,CE18),999)&gt;=0),CF18, REPLACE(CF18,CD18,IFERROR(FIND(" ",CF18,CD18),999)-CD18,                   SUBSTITUTE(INDEX(CF$2:CF$100,CE18),"$","")                  ) )</f>
        <v/>
      </c>
      <c r="CH18" s="0" t="n">
        <f aca="false">IFERROR(FIND("f_",LOWER(CG18)),-1)</f>
        <v>-1</v>
      </c>
      <c r="CI18" s="0" t="n">
        <f aca="false">IF(CH18=-1,-1, VALUE(MID(CG18,CH18+2, IFERROR(FIND(" ",CG18,CH18),999)-CH18-2)))</f>
        <v>-1</v>
      </c>
      <c r="CJ18" s="0" t="str">
        <f aca="false">IF(AND(ISERROR(FIND("$",CG18)),CH18&lt;0,$S18&gt;0), IF(INDEX($D$2:$D$100,$S18)="num","$"&amp;TRIM(SUBSTITUTE(CG18,",",INDEX($F$2:$F$100,$S18)&amp;","))&amp;INDEX($F$2:$F$100,$S18), IF(INDEX($D$2:$D$100,$S18)="excl","$"&amp;REPLACE(CG18,      IFERROR(FIND(CHAR(1),SUBSTITUTE(CG18,",",CHAR(1),INDEX($F$2:$F$100,$S18)-1)),1),      IFERROR(FIND(CHAR(1),SUBSTITUTE(CG18,",",CHAR(1),INDEX($F$2:$F$100,$S18))),99)-          IFERROR(FIND(CHAR(1),SUBSTITUTE(CG18,",",CHAR(1),INDEX($F$2:$F$100,$S18)-1)),0),""), IF(INDEX($D$2:$D$100,$S18)="repl","$"&amp;REPLACE(CG18,      IFERROR(FIND(CHAR(1),SUBSTITUTE(CG18,",",CHAR(1),INDEX($F$2:$F$100,$S18)-1))+1,1),      IFERROR(FIND(CHAR(1),SUBSTITUTE(CG18,",",CHAR(1),INDEX($F$2:$F$100,$S18))),99)-          IFERROR(FIND(CHAR(1),SUBSTITUTE(CG18,",",CHAR(1),INDEX($F$2:$F$100,$S18)-1)),0)-1,INDEX($G$2:$G$100,$S18)),CG18 ))), CG18)</f>
        <v/>
      </c>
      <c r="CK18" s="0" t="str">
        <f aca="false">IF(OR(CH18=-1,IFERROR(INDEX(CH$2:CH$100,CI18),999)&gt;=0),CJ18, REPLACE(CJ18,CH18,IFERROR(FIND(" ",CJ18,CH18),999)-CH18,                   SUBSTITUTE(INDEX(CJ$2:CJ$100,CI18),"$","")                  ) )</f>
        <v/>
      </c>
      <c r="CL18" s="0" t="n">
        <f aca="false">IFERROR(FIND("f_",LOWER(CK18)),-1)</f>
        <v>-1</v>
      </c>
      <c r="CM18" s="0" t="n">
        <f aca="false">IF(CL18=-1,-1, VALUE(MID(CK18,CL18+2, IFERROR(FIND(" ",CK18,CL18),999)-CL18-2)))</f>
        <v>-1</v>
      </c>
      <c r="CN18" s="0" t="str">
        <f aca="false">IF(AND(ISERROR(FIND("$",CK18)),CL18&lt;0,$S18&gt;0), IF(INDEX($D$2:$D$100,$S18)="num","$"&amp;TRIM(SUBSTITUTE(CK18,",",INDEX($F$2:$F$100,$S18)&amp;","))&amp;INDEX($F$2:$F$100,$S18), IF(INDEX($D$2:$D$100,$S18)="excl","$"&amp;REPLACE(CK18,      IFERROR(FIND(CHAR(1),SUBSTITUTE(CK18,",",CHAR(1),INDEX($F$2:$F$100,$S18)-1)),1),      IFERROR(FIND(CHAR(1),SUBSTITUTE(CK18,",",CHAR(1),INDEX($F$2:$F$100,$S18))),99)-          IFERROR(FIND(CHAR(1),SUBSTITUTE(CK18,",",CHAR(1),INDEX($F$2:$F$100,$S18)-1)),0),""), IF(INDEX($D$2:$D$100,$S18)="repl","$"&amp;REPLACE(CK18,      IFERROR(FIND(CHAR(1),SUBSTITUTE(CK18,",",CHAR(1),INDEX($F$2:$F$100,$S18)-1))+1,1),      IFERROR(FIND(CHAR(1),SUBSTITUTE(CK18,",",CHAR(1),INDEX($F$2:$F$100,$S18))),99)-          IFERROR(FIND(CHAR(1),SUBSTITUTE(CK18,",",CHAR(1),INDEX($F$2:$F$100,$S18)-1)),0)-1,INDEX($G$2:$G$100,$S18)),CK18 ))), CK18)</f>
        <v/>
      </c>
      <c r="CO18" s="0" t="str">
        <f aca="false">IF(OR(CL18=-1,IFERROR(INDEX(CL$2:CL$100,CM18),999)&gt;=0),CN18, REPLACE(CN18,CL18,IFERROR(FIND(" ",CN18,CL18),999)-CL18,                   SUBSTITUTE(INDEX(CN$2:CN$100,CM18),"$","")                  ) )</f>
        <v/>
      </c>
      <c r="CP18" s="0" t="n">
        <f aca="false">IFERROR(FIND("f_",LOWER(CO18)),-1)</f>
        <v>-1</v>
      </c>
      <c r="CQ18" s="0" t="n">
        <f aca="false">IF(CP18=-1,-1, VALUE(MID(CO18,CP18+2, IFERROR(FIND(" ",CO18,CP18),999)-CP18-2)))</f>
        <v>-1</v>
      </c>
      <c r="CR18" s="0" t="str">
        <f aca="false">IF(AND(ISERROR(FIND("$",CO18)),CP18&lt;0,$S18&gt;0), IF(INDEX($D$2:$D$100,$S18)="num","$"&amp;TRIM(SUBSTITUTE(CO18,",",INDEX($F$2:$F$100,$S18)&amp;","))&amp;INDEX($F$2:$F$100,$S18), IF(INDEX($D$2:$D$100,$S18)="excl","$"&amp;REPLACE(CO18,      IFERROR(FIND(CHAR(1),SUBSTITUTE(CO18,",",CHAR(1),INDEX($F$2:$F$100,$S18)-1)),1),      IFERROR(FIND(CHAR(1),SUBSTITUTE(CO18,",",CHAR(1),INDEX($F$2:$F$100,$S18))),99)-          IFERROR(FIND(CHAR(1),SUBSTITUTE(CO18,",",CHAR(1),INDEX($F$2:$F$100,$S18)-1)),0),""), IF(INDEX($D$2:$D$100,$S18)="repl","$"&amp;REPLACE(CO18,      IFERROR(FIND(CHAR(1),SUBSTITUTE(CO18,",",CHAR(1),INDEX($F$2:$F$100,$S18)-1))+1,1),      IFERROR(FIND(CHAR(1),SUBSTITUTE(CO18,",",CHAR(1),INDEX($F$2:$F$100,$S18))),99)-          IFERROR(FIND(CHAR(1),SUBSTITUTE(CO18,",",CHAR(1),INDEX($F$2:$F$100,$S18)-1)),0)-1,INDEX($G$2:$G$100,$S18)),CO18 ))), CO18)</f>
        <v/>
      </c>
      <c r="CS18" s="0" t="str">
        <f aca="false">IF(OR(CP18=-1,IFERROR(INDEX(CP$2:CP$100,CQ18),999)&gt;=0),CR18, REPLACE(CR18,CP18,IFERROR(FIND(" ",CR18,CP18),999)-CP18,                   SUBSTITUTE(INDEX(CR$2:CR$100,CQ18),"$","")                  ) )</f>
        <v/>
      </c>
      <c r="CT18" s="0" t="n">
        <f aca="false">IFERROR(FIND("f_",LOWER(CS18)),-1)</f>
        <v>-1</v>
      </c>
      <c r="CU18" s="0" t="n">
        <f aca="false">IF(CT18=-1,-1, VALUE(MID(CS18,CT18+2, IFERROR(FIND(" ",CS18,CT18),999)-CT18-2)))</f>
        <v>-1</v>
      </c>
      <c r="CV18" s="0" t="str">
        <f aca="false">IF(AND(ISERROR(FIND("$",CS18)),CT18&lt;0,$S18&gt;0), IF(INDEX($D$2:$D$100,$S18)="num","$"&amp;TRIM(SUBSTITUTE(CS18,",",INDEX($F$2:$F$100,$S18)&amp;","))&amp;INDEX($F$2:$F$100,$S18), IF(INDEX($D$2:$D$100,$S18)="excl","$"&amp;REPLACE(CS18,      IFERROR(FIND(CHAR(1),SUBSTITUTE(CS18,",",CHAR(1),INDEX($F$2:$F$100,$S18)-1)),1),      IFERROR(FIND(CHAR(1),SUBSTITUTE(CS18,",",CHAR(1),INDEX($F$2:$F$100,$S18))),99)-          IFERROR(FIND(CHAR(1),SUBSTITUTE(CS18,",",CHAR(1),INDEX($F$2:$F$100,$S18)-1)),0),""), IF(INDEX($D$2:$D$100,$S18)="repl","$"&amp;REPLACE(CS18,      IFERROR(FIND(CHAR(1),SUBSTITUTE(CS18,",",CHAR(1),INDEX($F$2:$F$100,$S18)-1))+1,1),      IFERROR(FIND(CHAR(1),SUBSTITUTE(CS18,",",CHAR(1),INDEX($F$2:$F$100,$S18))),99)-          IFERROR(FIND(CHAR(1),SUBSTITUTE(CS18,",",CHAR(1),INDEX($F$2:$F$100,$S18)-1)),0)-1,INDEX($G$2:$G$100,$S18)),CS18 ))), CS18)</f>
        <v/>
      </c>
      <c r="CW18" s="0" t="str">
        <f aca="false">IF(OR(CT18=-1,IFERROR(INDEX(CT$2:CT$100,CU18),999)&gt;=0),CV18, REPLACE(CV18,CT18,IFERROR(FIND(" ",CV18,CT18),999)-CT18,                   SUBSTITUTE(INDEX(CV$2:CV$100,CU18),"$","")                  ) )</f>
        <v/>
      </c>
      <c r="CX18" s="0" t="n">
        <f aca="false">IFERROR(FIND("f_",LOWER(CW18)),-1)</f>
        <v>-1</v>
      </c>
      <c r="CY18" s="0" t="n">
        <f aca="false">IF(CX18=-1,-1, VALUE(MID(CW18,CX18+2, IFERROR(FIND(" ",CW18,CX18),999)-CX18-2)))</f>
        <v>-1</v>
      </c>
      <c r="CZ18" s="0" t="str">
        <f aca="false">IF(AND(ISERROR(FIND("$",CW18)),CX18&lt;0,$S18&gt;0), IF(INDEX($D$2:$D$100,$S18)="num","$"&amp;TRIM(SUBSTITUTE(CW18,",",INDEX($F$2:$F$100,$S18)&amp;","))&amp;INDEX($F$2:$F$100,$S18), IF(INDEX($D$2:$D$100,$S18)="excl","$"&amp;REPLACE(CW18,      IFERROR(FIND(CHAR(1),SUBSTITUTE(CW18,",",CHAR(1),INDEX($F$2:$F$100,$S18)-1)),1),      IFERROR(FIND(CHAR(1),SUBSTITUTE(CW18,",",CHAR(1),INDEX($F$2:$F$100,$S18))),99)-          IFERROR(FIND(CHAR(1),SUBSTITUTE(CW18,",",CHAR(1),INDEX($F$2:$F$100,$S18)-1)),0),""), IF(INDEX($D$2:$D$100,$S18)="repl","$"&amp;REPLACE(CW18,      IFERROR(FIND(CHAR(1),SUBSTITUTE(CW18,",",CHAR(1),INDEX($F$2:$F$100,$S18)-1))+1,1),      IFERROR(FIND(CHAR(1),SUBSTITUTE(CW18,",",CHAR(1),INDEX($F$2:$F$100,$S18))),99)-          IFERROR(FIND(CHAR(1),SUBSTITUTE(CW18,",",CHAR(1),INDEX($F$2:$F$100,$S18)-1)),0)-1,INDEX($G$2:$G$100,$S18)),CW18 ))), CW18)</f>
        <v/>
      </c>
      <c r="DA18" s="0" t="str">
        <f aca="false">IF(OR(CX18=-1,IFERROR(INDEX(CX$2:CX$100,CY18),999)&gt;=0),CZ18, REPLACE(CZ18,CX18,IFERROR(FIND(" ",CZ18,CX18),999)-CX18,                   SUBSTITUTE(INDEX(CZ$2:CZ$100,CY18),"$","")                  ) )</f>
        <v/>
      </c>
    </row>
    <row r="19" customFormat="false" ht="13.8" hidden="false" customHeight="false" outlineLevel="0" collapsed="false">
      <c r="D19" s="1" t="s">
        <v>96</v>
      </c>
      <c r="E19" s="0" t="s">
        <v>37</v>
      </c>
      <c r="F19" s="0" t="n">
        <v>1</v>
      </c>
      <c r="G19" s="0" t="s">
        <v>99</v>
      </c>
      <c r="J19" s="0" t="n">
        <f aca="false">J18+1</f>
        <v>18</v>
      </c>
      <c r="L19" s="0" t="str">
        <f aca="false">DA19</f>
        <v>$dname1,company1,actcomp1,ntimes1,dosage1,ndays1</v>
      </c>
      <c r="O19" s="0" t="e">
        <f aca="false">IF(D19="cols", VLOOKUP(E19,$A$5:$B$20,2,0), NA())</f>
        <v>#N/A</v>
      </c>
      <c r="P19" s="0" t="str">
        <f aca="false">IFERROR(O19,VLOOKUP($D19,Relcols!$A:$E,5,0))</f>
        <v>parm1</v>
      </c>
      <c r="Q19" s="0" t="str">
        <f aca="false">SUBSTITUTE(SUBSTITUTE(SUBSTITUTE(SUBSTITUTE(P19,"parm1",E19),"parm2",F19),"parm3",G19),"parm4",H19)</f>
        <v>F_7</v>
      </c>
      <c r="R19" s="0" t="str">
        <f aca="false">IFERROR(VLOOKUP(ROW($A18),$J$2:$Q$100,COLUMN(Q18)-COLUMN(J18)+1,0),"")</f>
        <v>F_7</v>
      </c>
      <c r="S19" s="0" t="n">
        <f aca="false">IFERROR(MATCH(ROW(A18),$J$2:$J$100,0),0)</f>
        <v>18</v>
      </c>
      <c r="U19" s="0" t="str">
        <f aca="false">R19</f>
        <v>F_7</v>
      </c>
      <c r="V19" s="0" t="n">
        <f aca="false">IFERROR(FIND("f_",LOWER(U19)),-1)</f>
        <v>1</v>
      </c>
      <c r="W19" s="0" t="n">
        <f aca="false">IF(V19=-1,-1, VALUE(MID(U19,V19+2, IFERROR(FIND(" ",U19,V19),999)-V19-2)))</f>
        <v>7</v>
      </c>
      <c r="X19" s="0" t="str">
        <f aca="false">IF(AND(ISERROR(FIND("$",U19)),V19&lt;0,$S19&gt;0), IF(INDEX($D$2:$D$100,$S19)="num","$"&amp;TRIM(SUBSTITUTE(U19,",",INDEX($F$2:$F$100,$S19)&amp;","))&amp;INDEX($F$2:$F$100,$S19), IF(INDEX($D$2:$D$100,$S19)="excl","$"&amp;REPLACE(U19,      IFERROR(FIND(CHAR(1),SUBSTITUTE(U19,",",CHAR(1),INDEX($F$2:$F$100,$S19)-1)),1),      IFERROR(FIND(CHAR(1),SUBSTITUTE(U19,",",CHAR(1),INDEX($F$2:$F$100,$S19))),99)-          IFERROR(FIND(CHAR(1),SUBSTITUTE(U19,",",CHAR(1),INDEX($F$2:$F$100,$S19)-1)),0),""), IF(INDEX($D$2:$D$100,$S19)="repl","$"&amp;REPLACE(U19,      IFERROR(FIND(CHAR(1),SUBSTITUTE(U19,",",CHAR(1),INDEX($F$2:$F$100,$S19)-1))+1,1),      IFERROR(FIND(CHAR(1),SUBSTITUTE(U19,",",CHAR(1),INDEX($F$2:$F$100,$S19))),99)-          IFERROR(FIND(CHAR(1),SUBSTITUTE(U19,",",CHAR(1),INDEX($F$2:$F$100,$S19)-1)),0)-1,INDEX($G$2:$G$100,$S19)),U19 ))), U19)</f>
        <v>F_7</v>
      </c>
      <c r="Y19" s="0" t="str">
        <f aca="false">IF(OR(V19=-1,IFERROR(INDEX(V$2:V$100,W19),999)&gt;=0),X19, REPLACE(X19,V19,IFERROR(FIND(" ",X19,V19),999)-V19,                   SUBSTITUTE(INDEX(X$2:X$100,W19),"$","")                  ) )</f>
        <v>F_7</v>
      </c>
      <c r="Z19" s="0" t="n">
        <f aca="false">IFERROR(FIND("f_",LOWER(Y19)),-1)</f>
        <v>1</v>
      </c>
      <c r="AA19" s="0" t="n">
        <f aca="false">IF(Z19=-1,-1, VALUE(MID(Y19,Z19+2, IFERROR(FIND(" ",Y19,Z19),999)-Z19-2)))</f>
        <v>7</v>
      </c>
      <c r="AB19" s="0" t="str">
        <f aca="false">IF(AND(ISERROR(FIND("$",Y19)),Z19&lt;0,$S19&gt;0), IF(INDEX($D$2:$D$100,$S19)="num","$"&amp;TRIM(SUBSTITUTE(Y19,",",INDEX($F$2:$F$100,$S19)&amp;","))&amp;INDEX($F$2:$F$100,$S19), IF(INDEX($D$2:$D$100,$S19)="excl","$"&amp;REPLACE(Y19,      IFERROR(FIND(CHAR(1),SUBSTITUTE(Y19,",",CHAR(1),INDEX($F$2:$F$100,$S19)-1)),1),      IFERROR(FIND(CHAR(1),SUBSTITUTE(Y19,",",CHAR(1),INDEX($F$2:$F$100,$S19))),99)-          IFERROR(FIND(CHAR(1),SUBSTITUTE(Y19,",",CHAR(1),INDEX($F$2:$F$100,$S19)-1)),0),""), IF(INDEX($D$2:$D$100,$S19)="repl","$"&amp;REPLACE(Y19,      IFERROR(FIND(CHAR(1),SUBSTITUTE(Y19,",",CHAR(1),INDEX($F$2:$F$100,$S19)-1))+1,1),      IFERROR(FIND(CHAR(1),SUBSTITUTE(Y19,",",CHAR(1),INDEX($F$2:$F$100,$S19))),99)-          IFERROR(FIND(CHAR(1),SUBSTITUTE(Y19,",",CHAR(1),INDEX($F$2:$F$100,$S19)-1)),0)-1,INDEX($G$2:$G$100,$S19)),Y19 ))), Y19)</f>
        <v>F_7</v>
      </c>
      <c r="AC19" s="0" t="str">
        <f aca="false">IF(OR(Z19=-1,IFERROR(INDEX(Z$2:Z$100,AA19),999)&gt;=0),AB19, REPLACE(AB19,Z19,IFERROR(FIND(" ",AB19,Z19),999)-Z19,                   SUBSTITUTE(INDEX(AB$2:AB$100,AA19),"$","")                  ) )</f>
        <v>dname1,company1,actcomp1,ntimes1,dosage1,ndays1</v>
      </c>
      <c r="AD19" s="0" t="n">
        <f aca="false">IFERROR(FIND("f_",LOWER(AC19)),-1)</f>
        <v>-1</v>
      </c>
      <c r="AE19" s="0" t="n">
        <f aca="false">IF(AD19=-1,-1, VALUE(MID(AC19,AD19+2, IFERROR(FIND(" ",AC19,AD19),999)-AD19-2)))</f>
        <v>-1</v>
      </c>
      <c r="AF19" s="0" t="str">
        <f aca="false">IF(AND(ISERROR(FIND("$",AC19)),AD19&lt;0,$S19&gt;0), IF(INDEX($D$2:$D$100,$S19)="num","$"&amp;TRIM(SUBSTITUTE(AC19,",",INDEX($F$2:$F$100,$S19)&amp;","))&amp;INDEX($F$2:$F$100,$S19), IF(INDEX($D$2:$D$100,$S19)="excl","$"&amp;REPLACE(AC19,      IFERROR(FIND(CHAR(1),SUBSTITUTE(AC19,",",CHAR(1),INDEX($F$2:$F$100,$S19)-1)),1),      IFERROR(FIND(CHAR(1),SUBSTITUTE(AC19,",",CHAR(1),INDEX($F$2:$F$100,$S19))),99)-          IFERROR(FIND(CHAR(1),SUBSTITUTE(AC19,",",CHAR(1),INDEX($F$2:$F$100,$S19)-1)),0),""), IF(INDEX($D$2:$D$100,$S19)="repl","$"&amp;REPLACE(AC19,      IFERROR(FIND(CHAR(1),SUBSTITUTE(AC19,",",CHAR(1),INDEX($F$2:$F$100,$S19)-1))+1,1),      IFERROR(FIND(CHAR(1),SUBSTITUTE(AC19,",",CHAR(1),INDEX($F$2:$F$100,$S19))),99)-          IFERROR(FIND(CHAR(1),SUBSTITUTE(AC19,",",CHAR(1),INDEX($F$2:$F$100,$S19)-1)),0)-1,INDEX($G$2:$G$100,$S19)),AC19 ))), AC19)</f>
        <v>$dname1,company1,actcomp1,ntimes1,dosage1,ndays1</v>
      </c>
      <c r="AG19" s="0" t="str">
        <f aca="false">IF(OR(AD19=-1,IFERROR(INDEX(AD$2:AD$100,AE19),999)&gt;=0),AF19, REPLACE(AF19,AD19,IFERROR(FIND(" ",AF19,AD19),999)-AD19,                   SUBSTITUTE(INDEX(AF$2:AF$100,AE19),"$","")                  ) )</f>
        <v>$dname1,company1,actcomp1,ntimes1,dosage1,ndays1</v>
      </c>
      <c r="AH19" s="0" t="n">
        <f aca="false">IFERROR(FIND("f_",LOWER(AG19)),-1)</f>
        <v>-1</v>
      </c>
      <c r="AI19" s="0" t="n">
        <f aca="false">IF(AH19=-1,-1, VALUE(MID(AG19,AH19+2, IFERROR(FIND(" ",AG19,AH19),999)-AH19-2)))</f>
        <v>-1</v>
      </c>
      <c r="AJ19" s="0" t="str">
        <f aca="false">IF(AND(ISERROR(FIND("$",AG19)),AH19&lt;0,$S19&gt;0), IF(INDEX($D$2:$D$100,$S19)="num","$"&amp;TRIM(SUBSTITUTE(AG19,",",INDEX($F$2:$F$100,$S19)&amp;","))&amp;INDEX($F$2:$F$100,$S19), IF(INDEX($D$2:$D$100,$S19)="excl","$"&amp;REPLACE(AG19,      IFERROR(FIND(CHAR(1),SUBSTITUTE(AG19,",",CHAR(1),INDEX($F$2:$F$100,$S19)-1)),1),      IFERROR(FIND(CHAR(1),SUBSTITUTE(AG19,",",CHAR(1),INDEX($F$2:$F$100,$S19))),99)-          IFERROR(FIND(CHAR(1),SUBSTITUTE(AG19,",",CHAR(1),INDEX($F$2:$F$100,$S19)-1)),0),""), IF(INDEX($D$2:$D$100,$S19)="repl","$"&amp;REPLACE(AG19,      IFERROR(FIND(CHAR(1),SUBSTITUTE(AG19,",",CHAR(1),INDEX($F$2:$F$100,$S19)-1))+1,1),      IFERROR(FIND(CHAR(1),SUBSTITUTE(AG19,",",CHAR(1),INDEX($F$2:$F$100,$S19))),99)-          IFERROR(FIND(CHAR(1),SUBSTITUTE(AG19,",",CHAR(1),INDEX($F$2:$F$100,$S19)-1)),0)-1,INDEX($G$2:$G$100,$S19)),AG19 ))), AG19)</f>
        <v>$dname1,company1,actcomp1,ntimes1,dosage1,ndays1</v>
      </c>
      <c r="AK19" s="0" t="str">
        <f aca="false">IF(OR(AH19=-1,IFERROR(INDEX(AH$2:AH$100,AI19),999)&gt;=0),AJ19, REPLACE(AJ19,AH19,IFERROR(FIND(" ",AJ19,AH19),999)-AH19,                   SUBSTITUTE(INDEX(AJ$2:AJ$100,AI19),"$","")                  ) )</f>
        <v>$dname1,company1,actcomp1,ntimes1,dosage1,ndays1</v>
      </c>
      <c r="AL19" s="0" t="n">
        <f aca="false">IFERROR(FIND("f_",LOWER(AK19)),-1)</f>
        <v>-1</v>
      </c>
      <c r="AM19" s="0" t="n">
        <f aca="false">IF(AL19=-1,-1, VALUE(MID(AK19,AL19+2, IFERROR(FIND(" ",AK19,AL19),999)-AL19-2)))</f>
        <v>-1</v>
      </c>
      <c r="AN19" s="0" t="str">
        <f aca="false">IF(AND(ISERROR(FIND("$",AK19)),AL19&lt;0,$S19&gt;0), IF(INDEX($D$2:$D$100,$S19)="num","$"&amp;TRIM(SUBSTITUTE(AK19,",",INDEX($F$2:$F$100,$S19)&amp;","))&amp;INDEX($F$2:$F$100,$S19), IF(INDEX($D$2:$D$100,$S19)="excl","$"&amp;REPLACE(AK19,      IFERROR(FIND(CHAR(1),SUBSTITUTE(AK19,",",CHAR(1),INDEX($F$2:$F$100,$S19)-1)),1),      IFERROR(FIND(CHAR(1),SUBSTITUTE(AK19,",",CHAR(1),INDEX($F$2:$F$100,$S19))),99)-          IFERROR(FIND(CHAR(1),SUBSTITUTE(AK19,",",CHAR(1),INDEX($F$2:$F$100,$S19)-1)),0),""), IF(INDEX($D$2:$D$100,$S19)="repl","$"&amp;REPLACE(AK19,      IFERROR(FIND(CHAR(1),SUBSTITUTE(AK19,",",CHAR(1),INDEX($F$2:$F$100,$S19)-1))+1,1),      IFERROR(FIND(CHAR(1),SUBSTITUTE(AK19,",",CHAR(1),INDEX($F$2:$F$100,$S19))),99)-          IFERROR(FIND(CHAR(1),SUBSTITUTE(AK19,",",CHAR(1),INDEX($F$2:$F$100,$S19)-1)),0)-1,INDEX($G$2:$G$100,$S19)),AK19 ))), AK19)</f>
        <v>$dname1,company1,actcomp1,ntimes1,dosage1,ndays1</v>
      </c>
      <c r="AO19" s="0" t="str">
        <f aca="false">IF(OR(AL19=-1,IFERROR(INDEX(AL$2:AL$100,AM19),999)&gt;=0),AN19, REPLACE(AN19,AL19,IFERROR(FIND(" ",AN19,AL19),999)-AL19,                   SUBSTITUTE(INDEX(AN$2:AN$100,AM19),"$","")                  ) )</f>
        <v>$dname1,company1,actcomp1,ntimes1,dosage1,ndays1</v>
      </c>
      <c r="AP19" s="0" t="n">
        <f aca="false">IFERROR(FIND("f_",LOWER(AO19)),-1)</f>
        <v>-1</v>
      </c>
      <c r="AQ19" s="0" t="n">
        <f aca="false">IF(AP19=-1,-1, VALUE(MID(AO19,AP19+2, IFERROR(FIND(" ",AO19,AP19),999)-AP19-2)))</f>
        <v>-1</v>
      </c>
      <c r="AR19" s="0" t="str">
        <f aca="false">IF(AND(ISERROR(FIND("$",AO19)),AP19&lt;0,$S19&gt;0), IF(INDEX($D$2:$D$100,$S19)="num","$"&amp;TRIM(SUBSTITUTE(AO19,",",INDEX($F$2:$F$100,$S19)&amp;","))&amp;INDEX($F$2:$F$100,$S19), IF(INDEX($D$2:$D$100,$S19)="excl","$"&amp;REPLACE(AO19,      IFERROR(FIND(CHAR(1),SUBSTITUTE(AO19,",",CHAR(1),INDEX($F$2:$F$100,$S19)-1)),1),      IFERROR(FIND(CHAR(1),SUBSTITUTE(AO19,",",CHAR(1),INDEX($F$2:$F$100,$S19))),99)-          IFERROR(FIND(CHAR(1),SUBSTITUTE(AO19,",",CHAR(1),INDEX($F$2:$F$100,$S19)-1)),0),""), IF(INDEX($D$2:$D$100,$S19)="repl","$"&amp;REPLACE(AO19,      IFERROR(FIND(CHAR(1),SUBSTITUTE(AO19,",",CHAR(1),INDEX($F$2:$F$100,$S19)-1))+1,1),      IFERROR(FIND(CHAR(1),SUBSTITUTE(AO19,",",CHAR(1),INDEX($F$2:$F$100,$S19))),99)-          IFERROR(FIND(CHAR(1),SUBSTITUTE(AO19,",",CHAR(1),INDEX($F$2:$F$100,$S19)-1)),0)-1,INDEX($G$2:$G$100,$S19)),AO19 ))), AO19)</f>
        <v>$dname1,company1,actcomp1,ntimes1,dosage1,ndays1</v>
      </c>
      <c r="AS19" s="0" t="str">
        <f aca="false">IF(OR(AP19=-1,IFERROR(INDEX(AP$2:AP$100,AQ19),999)&gt;=0),AR19, REPLACE(AR19,AP19,IFERROR(FIND(" ",AR19,AP19),999)-AP19,                   SUBSTITUTE(INDEX(AR$2:AR$100,AQ19),"$","")                  ) )</f>
        <v>$dname1,company1,actcomp1,ntimes1,dosage1,ndays1</v>
      </c>
      <c r="AT19" s="0" t="n">
        <f aca="false">IFERROR(FIND("f_",LOWER(AS19)),-1)</f>
        <v>-1</v>
      </c>
      <c r="AU19" s="0" t="n">
        <f aca="false">IF(AT19=-1,-1, VALUE(MID(AS19,AT19+2, IFERROR(FIND(" ",AS19,AT19),999)-AT19-2)))</f>
        <v>-1</v>
      </c>
      <c r="AV19" s="0" t="str">
        <f aca="false">IF(AND(ISERROR(FIND("$",AS19)),AT19&lt;0,$S19&gt;0), IF(INDEX($D$2:$D$100,$S19)="num","$"&amp;TRIM(SUBSTITUTE(AS19,",",INDEX($F$2:$F$100,$S19)&amp;","))&amp;INDEX($F$2:$F$100,$S19), IF(INDEX($D$2:$D$100,$S19)="excl","$"&amp;REPLACE(AS19,      IFERROR(FIND(CHAR(1),SUBSTITUTE(AS19,",",CHAR(1),INDEX($F$2:$F$100,$S19)-1)),1),      IFERROR(FIND(CHAR(1),SUBSTITUTE(AS19,",",CHAR(1),INDEX($F$2:$F$100,$S19))),99)-          IFERROR(FIND(CHAR(1),SUBSTITUTE(AS19,",",CHAR(1),INDEX($F$2:$F$100,$S19)-1)),0),""), IF(INDEX($D$2:$D$100,$S19)="repl","$"&amp;REPLACE(AS19,      IFERROR(FIND(CHAR(1),SUBSTITUTE(AS19,",",CHAR(1),INDEX($F$2:$F$100,$S19)-1))+1,1),      IFERROR(FIND(CHAR(1),SUBSTITUTE(AS19,",",CHAR(1),INDEX($F$2:$F$100,$S19))),99)-          IFERROR(FIND(CHAR(1),SUBSTITUTE(AS19,",",CHAR(1),INDEX($F$2:$F$100,$S19)-1)),0)-1,INDEX($G$2:$G$100,$S19)),AS19 ))), AS19)</f>
        <v>$dname1,company1,actcomp1,ntimes1,dosage1,ndays1</v>
      </c>
      <c r="AW19" s="0" t="str">
        <f aca="false">IF(OR(AT19=-1,IFERROR(INDEX(AT$2:AT$100,AU19),999)&gt;=0),AV19, REPLACE(AV19,AT19,IFERROR(FIND(" ",AV19,AT19),999)-AT19,                   SUBSTITUTE(INDEX(AV$2:AV$100,AU19),"$","")                  ) )</f>
        <v>$dname1,company1,actcomp1,ntimes1,dosage1,ndays1</v>
      </c>
      <c r="AX19" s="0" t="n">
        <f aca="false">IFERROR(FIND("f_",LOWER(AW19)),-1)</f>
        <v>-1</v>
      </c>
      <c r="AY19" s="0" t="n">
        <f aca="false">IF(AX19=-1,-1, VALUE(MID(AW19,AX19+2, IFERROR(FIND(" ",AW19,AX19),999)-AX19-2)))</f>
        <v>-1</v>
      </c>
      <c r="AZ19" s="0" t="str">
        <f aca="false">IF(AND(ISERROR(FIND("$",AW19)),AX19&lt;0,$S19&gt;0), IF(INDEX($D$2:$D$100,$S19)="num","$"&amp;TRIM(SUBSTITUTE(AW19,",",INDEX($F$2:$F$100,$S19)&amp;","))&amp;INDEX($F$2:$F$100,$S19), IF(INDEX($D$2:$D$100,$S19)="excl","$"&amp;REPLACE(AW19,      IFERROR(FIND(CHAR(1),SUBSTITUTE(AW19,",",CHAR(1),INDEX($F$2:$F$100,$S19)-1)),1),      IFERROR(FIND(CHAR(1),SUBSTITUTE(AW19,",",CHAR(1),INDEX($F$2:$F$100,$S19))),99)-          IFERROR(FIND(CHAR(1),SUBSTITUTE(AW19,",",CHAR(1),INDEX($F$2:$F$100,$S19)-1)),0),""), IF(INDEX($D$2:$D$100,$S19)="repl","$"&amp;REPLACE(AW19,      IFERROR(FIND(CHAR(1),SUBSTITUTE(AW19,",",CHAR(1),INDEX($F$2:$F$100,$S19)-1))+1,1),      IFERROR(FIND(CHAR(1),SUBSTITUTE(AW19,",",CHAR(1),INDEX($F$2:$F$100,$S19))),99)-          IFERROR(FIND(CHAR(1),SUBSTITUTE(AW19,",",CHAR(1),INDEX($F$2:$F$100,$S19)-1)),0)-1,INDEX($G$2:$G$100,$S19)),AW19 ))), AW19)</f>
        <v>$dname1,company1,actcomp1,ntimes1,dosage1,ndays1</v>
      </c>
      <c r="BA19" s="0" t="str">
        <f aca="false">IF(OR(AX19=-1,IFERROR(INDEX(AX$2:AX$100,AY19),999)&gt;=0),AZ19, REPLACE(AZ19,AX19,IFERROR(FIND(" ",AZ19,AX19),999)-AX19,                   SUBSTITUTE(INDEX(AZ$2:AZ$100,AY19),"$","")                  ) )</f>
        <v>$dname1,company1,actcomp1,ntimes1,dosage1,ndays1</v>
      </c>
      <c r="BB19" s="0" t="n">
        <f aca="false">IFERROR(FIND("f_",LOWER(BA19)),-1)</f>
        <v>-1</v>
      </c>
      <c r="BC19" s="0" t="n">
        <f aca="false">IF(BB19=-1,-1, VALUE(MID(BA19,BB19+2, IFERROR(FIND(" ",BA19,BB19),999)-BB19-2)))</f>
        <v>-1</v>
      </c>
      <c r="BD19" s="0" t="str">
        <f aca="false">IF(AND(ISERROR(FIND("$",BA19)),BB19&lt;0,$S19&gt;0), IF(INDEX($D$2:$D$100,$S19)="num","$"&amp;TRIM(SUBSTITUTE(BA19,",",INDEX($F$2:$F$100,$S19)&amp;","))&amp;INDEX($F$2:$F$100,$S19), IF(INDEX($D$2:$D$100,$S19)="excl","$"&amp;REPLACE(BA19,      IFERROR(FIND(CHAR(1),SUBSTITUTE(BA19,",",CHAR(1),INDEX($F$2:$F$100,$S19)-1)),1),      IFERROR(FIND(CHAR(1),SUBSTITUTE(BA19,",",CHAR(1),INDEX($F$2:$F$100,$S19))),99)-          IFERROR(FIND(CHAR(1),SUBSTITUTE(BA19,",",CHAR(1),INDEX($F$2:$F$100,$S19)-1)),0),""), IF(INDEX($D$2:$D$100,$S19)="repl","$"&amp;REPLACE(BA19,      IFERROR(FIND(CHAR(1),SUBSTITUTE(BA19,",",CHAR(1),INDEX($F$2:$F$100,$S19)-1))+1,1),      IFERROR(FIND(CHAR(1),SUBSTITUTE(BA19,",",CHAR(1),INDEX($F$2:$F$100,$S19))),99)-          IFERROR(FIND(CHAR(1),SUBSTITUTE(BA19,",",CHAR(1),INDEX($F$2:$F$100,$S19)-1)),0)-1,INDEX($G$2:$G$100,$S19)),BA19 ))), BA19)</f>
        <v>$dname1,company1,actcomp1,ntimes1,dosage1,ndays1</v>
      </c>
      <c r="BE19" s="0" t="str">
        <f aca="false">IF(OR(BB19=-1,IFERROR(INDEX(BB$2:BB$100,BC19),999)&gt;=0),BD19, REPLACE(BD19,BB19,IFERROR(FIND(" ",BD19,BB19),999)-BB19,                   SUBSTITUTE(INDEX(BD$2:BD$100,BC19),"$","")                  ) )</f>
        <v>$dname1,company1,actcomp1,ntimes1,dosage1,ndays1</v>
      </c>
      <c r="BF19" s="0" t="n">
        <f aca="false">IFERROR(FIND("f_",LOWER(BE19)),-1)</f>
        <v>-1</v>
      </c>
      <c r="BG19" s="0" t="n">
        <f aca="false">IF(BF19=-1,-1, VALUE(MID(BE19,BF19+2, IFERROR(FIND(" ",BE19,BF19),999)-BF19-2)))</f>
        <v>-1</v>
      </c>
      <c r="BH19" s="0" t="str">
        <f aca="false">IF(AND(ISERROR(FIND("$",BE19)),BF19&lt;0,$S19&gt;0), IF(INDEX($D$2:$D$100,$S19)="num","$"&amp;TRIM(SUBSTITUTE(BE19,",",INDEX($F$2:$F$100,$S19)&amp;","))&amp;INDEX($F$2:$F$100,$S19), IF(INDEX($D$2:$D$100,$S19)="excl","$"&amp;REPLACE(BE19,      IFERROR(FIND(CHAR(1),SUBSTITUTE(BE19,",",CHAR(1),INDEX($F$2:$F$100,$S19)-1)),1),      IFERROR(FIND(CHAR(1),SUBSTITUTE(BE19,",",CHAR(1),INDEX($F$2:$F$100,$S19))),99)-          IFERROR(FIND(CHAR(1),SUBSTITUTE(BE19,",",CHAR(1),INDEX($F$2:$F$100,$S19)-1)),0),""), IF(INDEX($D$2:$D$100,$S19)="repl","$"&amp;REPLACE(BE19,      IFERROR(FIND(CHAR(1),SUBSTITUTE(BE19,",",CHAR(1),INDEX($F$2:$F$100,$S19)-1))+1,1),      IFERROR(FIND(CHAR(1),SUBSTITUTE(BE19,",",CHAR(1),INDEX($F$2:$F$100,$S19))),99)-          IFERROR(FIND(CHAR(1),SUBSTITUTE(BE19,",",CHAR(1),INDEX($F$2:$F$100,$S19)-1)),0)-1,INDEX($G$2:$G$100,$S19)),BE19 ))), BE19)</f>
        <v>$dname1,company1,actcomp1,ntimes1,dosage1,ndays1</v>
      </c>
      <c r="BI19" s="0" t="str">
        <f aca="false">IF(OR(BF19=-1,IFERROR(INDEX(BF$2:BF$100,BG19),999)&gt;=0),BH19, REPLACE(BH19,BF19,IFERROR(FIND(" ",BH19,BF19),999)-BF19,                   SUBSTITUTE(INDEX(BH$2:BH$100,BG19),"$","")                  ) )</f>
        <v>$dname1,company1,actcomp1,ntimes1,dosage1,ndays1</v>
      </c>
      <c r="BJ19" s="0" t="n">
        <f aca="false">IFERROR(FIND("f_",LOWER(BI19)),-1)</f>
        <v>-1</v>
      </c>
      <c r="BK19" s="0" t="n">
        <f aca="false">IF(BJ19=-1,-1, VALUE(MID(BI19,BJ19+2, IFERROR(FIND(" ",BI19,BJ19),999)-BJ19-2)))</f>
        <v>-1</v>
      </c>
      <c r="BL19" s="0" t="str">
        <f aca="false">IF(AND(ISERROR(FIND("$",BI19)),BJ19&lt;0,$S19&gt;0), IF(INDEX($D$2:$D$100,$S19)="num","$"&amp;TRIM(SUBSTITUTE(BI19,",",INDEX($F$2:$F$100,$S19)&amp;","))&amp;INDEX($F$2:$F$100,$S19), IF(INDEX($D$2:$D$100,$S19)="excl","$"&amp;REPLACE(BI19,      IFERROR(FIND(CHAR(1),SUBSTITUTE(BI19,",",CHAR(1),INDEX($F$2:$F$100,$S19)-1)),1),      IFERROR(FIND(CHAR(1),SUBSTITUTE(BI19,",",CHAR(1),INDEX($F$2:$F$100,$S19))),99)-          IFERROR(FIND(CHAR(1),SUBSTITUTE(BI19,",",CHAR(1),INDEX($F$2:$F$100,$S19)-1)),0),""), IF(INDEX($D$2:$D$100,$S19)="repl","$"&amp;REPLACE(BI19,      IFERROR(FIND(CHAR(1),SUBSTITUTE(BI19,",",CHAR(1),INDEX($F$2:$F$100,$S19)-1))+1,1),      IFERROR(FIND(CHAR(1),SUBSTITUTE(BI19,",",CHAR(1),INDEX($F$2:$F$100,$S19))),99)-          IFERROR(FIND(CHAR(1),SUBSTITUTE(BI19,",",CHAR(1),INDEX($F$2:$F$100,$S19)-1)),0)-1,INDEX($G$2:$G$100,$S19)),BI19 ))), BI19)</f>
        <v>$dname1,company1,actcomp1,ntimes1,dosage1,ndays1</v>
      </c>
      <c r="BM19" s="0" t="str">
        <f aca="false">IF(OR(BJ19=-1,IFERROR(INDEX(BJ$2:BJ$100,BK19),999)&gt;=0),BL19, REPLACE(BL19,BJ19,IFERROR(FIND(" ",BL19,BJ19),999)-BJ19,                   SUBSTITUTE(INDEX(BL$2:BL$100,BK19),"$","")                  ) )</f>
        <v>$dname1,company1,actcomp1,ntimes1,dosage1,ndays1</v>
      </c>
      <c r="BN19" s="0" t="n">
        <f aca="false">IFERROR(FIND("f_",LOWER(BM19)),-1)</f>
        <v>-1</v>
      </c>
      <c r="BO19" s="0" t="n">
        <f aca="false">IF(BN19=-1,-1, VALUE(MID(BM19,BN19+2, IFERROR(FIND(" ",BM19,BN19),999)-BN19-2)))</f>
        <v>-1</v>
      </c>
      <c r="BP19" s="0" t="str">
        <f aca="false">IF(AND(ISERROR(FIND("$",BM19)),BN19&lt;0,$S19&gt;0), IF(INDEX($D$2:$D$100,$S19)="num","$"&amp;TRIM(SUBSTITUTE(BM19,",",INDEX($F$2:$F$100,$S19)&amp;","))&amp;INDEX($F$2:$F$100,$S19), IF(INDEX($D$2:$D$100,$S19)="excl","$"&amp;REPLACE(BM19,      IFERROR(FIND(CHAR(1),SUBSTITUTE(BM19,",",CHAR(1),INDEX($F$2:$F$100,$S19)-1)),1),      IFERROR(FIND(CHAR(1),SUBSTITUTE(BM19,",",CHAR(1),INDEX($F$2:$F$100,$S19))),99)-          IFERROR(FIND(CHAR(1),SUBSTITUTE(BM19,",",CHAR(1),INDEX($F$2:$F$100,$S19)-1)),0),""), IF(INDEX($D$2:$D$100,$S19)="repl","$"&amp;REPLACE(BM19,      IFERROR(FIND(CHAR(1),SUBSTITUTE(BM19,",",CHAR(1),INDEX($F$2:$F$100,$S19)-1))+1,1),      IFERROR(FIND(CHAR(1),SUBSTITUTE(BM19,",",CHAR(1),INDEX($F$2:$F$100,$S19))),99)-          IFERROR(FIND(CHAR(1),SUBSTITUTE(BM19,",",CHAR(1),INDEX($F$2:$F$100,$S19)-1)),0)-1,INDEX($G$2:$G$100,$S19)),BM19 ))), BM19)</f>
        <v>$dname1,company1,actcomp1,ntimes1,dosage1,ndays1</v>
      </c>
      <c r="BQ19" s="0" t="str">
        <f aca="false">IF(OR(BN19=-1,IFERROR(INDEX(BN$2:BN$100,BO19),999)&gt;=0),BP19, REPLACE(BP19,BN19,IFERROR(FIND(" ",BP19,BN19),999)-BN19,                   SUBSTITUTE(INDEX(BP$2:BP$100,BO19),"$","")                  ) )</f>
        <v>$dname1,company1,actcomp1,ntimes1,dosage1,ndays1</v>
      </c>
      <c r="BR19" s="0" t="n">
        <f aca="false">IFERROR(FIND("f_",LOWER(BQ19)),-1)</f>
        <v>-1</v>
      </c>
      <c r="BS19" s="0" t="n">
        <f aca="false">IF(BR19=-1,-1, VALUE(MID(BQ19,BR19+2, IFERROR(FIND(" ",BQ19,BR19),999)-BR19-2)))</f>
        <v>-1</v>
      </c>
      <c r="BT19" s="0" t="str">
        <f aca="false">IF(AND(ISERROR(FIND("$",BQ19)),BR19&lt;0,$S19&gt;0), IF(INDEX($D$2:$D$100,$S19)="num","$"&amp;TRIM(SUBSTITUTE(BQ19,",",INDEX($F$2:$F$100,$S19)&amp;","))&amp;INDEX($F$2:$F$100,$S19), IF(INDEX($D$2:$D$100,$S19)="excl","$"&amp;REPLACE(BQ19,      IFERROR(FIND(CHAR(1),SUBSTITUTE(BQ19,",",CHAR(1),INDEX($F$2:$F$100,$S19)-1)),1),      IFERROR(FIND(CHAR(1),SUBSTITUTE(BQ19,",",CHAR(1),INDEX($F$2:$F$100,$S19))),99)-          IFERROR(FIND(CHAR(1),SUBSTITUTE(BQ19,",",CHAR(1),INDEX($F$2:$F$100,$S19)-1)),0),""), IF(INDEX($D$2:$D$100,$S19)="repl","$"&amp;REPLACE(BQ19,      IFERROR(FIND(CHAR(1),SUBSTITUTE(BQ19,",",CHAR(1),INDEX($F$2:$F$100,$S19)-1))+1,1),      IFERROR(FIND(CHAR(1),SUBSTITUTE(BQ19,",",CHAR(1),INDEX($F$2:$F$100,$S19))),99)-          IFERROR(FIND(CHAR(1),SUBSTITUTE(BQ19,",",CHAR(1),INDEX($F$2:$F$100,$S19)-1)),0)-1,INDEX($G$2:$G$100,$S19)),BQ19 ))), BQ19)</f>
        <v>$dname1,company1,actcomp1,ntimes1,dosage1,ndays1</v>
      </c>
      <c r="BU19" s="0" t="str">
        <f aca="false">IF(OR(BR19=-1,IFERROR(INDEX(BR$2:BR$100,BS19),999)&gt;=0),BT19, REPLACE(BT19,BR19,IFERROR(FIND(" ",BT19,BR19),999)-BR19,                   SUBSTITUTE(INDEX(BT$2:BT$100,BS19),"$","")                  ) )</f>
        <v>$dname1,company1,actcomp1,ntimes1,dosage1,ndays1</v>
      </c>
      <c r="BV19" s="0" t="n">
        <f aca="false">IFERROR(FIND("f_",LOWER(BU19)),-1)</f>
        <v>-1</v>
      </c>
      <c r="BW19" s="0" t="n">
        <f aca="false">IF(BV19=-1,-1, VALUE(MID(BU19,BV19+2, IFERROR(FIND(" ",BU19,BV19),999)-BV19-2)))</f>
        <v>-1</v>
      </c>
      <c r="BX19" s="0" t="str">
        <f aca="false">IF(AND(ISERROR(FIND("$",BU19)),BV19&lt;0,$S19&gt;0), IF(INDEX($D$2:$D$100,$S19)="num","$"&amp;TRIM(SUBSTITUTE(BU19,",",INDEX($F$2:$F$100,$S19)&amp;","))&amp;INDEX($F$2:$F$100,$S19), IF(INDEX($D$2:$D$100,$S19)="excl","$"&amp;REPLACE(BU19,      IFERROR(FIND(CHAR(1),SUBSTITUTE(BU19,",",CHAR(1),INDEX($F$2:$F$100,$S19)-1)),1),      IFERROR(FIND(CHAR(1),SUBSTITUTE(BU19,",",CHAR(1),INDEX($F$2:$F$100,$S19))),99)-          IFERROR(FIND(CHAR(1),SUBSTITUTE(BU19,",",CHAR(1),INDEX($F$2:$F$100,$S19)-1)),0),""), IF(INDEX($D$2:$D$100,$S19)="repl","$"&amp;REPLACE(BU19,      IFERROR(FIND(CHAR(1),SUBSTITUTE(BU19,",",CHAR(1),INDEX($F$2:$F$100,$S19)-1))+1,1),      IFERROR(FIND(CHAR(1),SUBSTITUTE(BU19,",",CHAR(1),INDEX($F$2:$F$100,$S19))),99)-          IFERROR(FIND(CHAR(1),SUBSTITUTE(BU19,",",CHAR(1),INDEX($F$2:$F$100,$S19)-1)),0)-1,INDEX($G$2:$G$100,$S19)),BU19 ))), BU19)</f>
        <v>$dname1,company1,actcomp1,ntimes1,dosage1,ndays1</v>
      </c>
      <c r="BY19" s="0" t="str">
        <f aca="false">IF(OR(BV19=-1,IFERROR(INDEX(BV$2:BV$100,BW19),999)&gt;=0),BX19, REPLACE(BX19,BV19,IFERROR(FIND(" ",BX19,BV19),999)-BV19,                   SUBSTITUTE(INDEX(BX$2:BX$100,BW19),"$","")                  ) )</f>
        <v>$dname1,company1,actcomp1,ntimes1,dosage1,ndays1</v>
      </c>
      <c r="BZ19" s="0" t="n">
        <f aca="false">IFERROR(FIND("f_",LOWER(BY19)),-1)</f>
        <v>-1</v>
      </c>
      <c r="CA19" s="0" t="n">
        <f aca="false">IF(BZ19=-1,-1, VALUE(MID(BY19,BZ19+2, IFERROR(FIND(" ",BY19,BZ19),999)-BZ19-2)))</f>
        <v>-1</v>
      </c>
      <c r="CB19" s="0" t="str">
        <f aca="false">IF(AND(ISERROR(FIND("$",BY19)),BZ19&lt;0,$S19&gt;0), IF(INDEX($D$2:$D$100,$S19)="num","$"&amp;TRIM(SUBSTITUTE(BY19,",",INDEX($F$2:$F$100,$S19)&amp;","))&amp;INDEX($F$2:$F$100,$S19), IF(INDEX($D$2:$D$100,$S19)="excl","$"&amp;REPLACE(BY19,      IFERROR(FIND(CHAR(1),SUBSTITUTE(BY19,",",CHAR(1),INDEX($F$2:$F$100,$S19)-1)),1),      IFERROR(FIND(CHAR(1),SUBSTITUTE(BY19,",",CHAR(1),INDEX($F$2:$F$100,$S19))),99)-          IFERROR(FIND(CHAR(1),SUBSTITUTE(BY19,",",CHAR(1),INDEX($F$2:$F$100,$S19)-1)),0),""), IF(INDEX($D$2:$D$100,$S19)="repl","$"&amp;REPLACE(BY19,      IFERROR(FIND(CHAR(1),SUBSTITUTE(BY19,",",CHAR(1),INDEX($F$2:$F$100,$S19)-1))+1,1),      IFERROR(FIND(CHAR(1),SUBSTITUTE(BY19,",",CHAR(1),INDEX($F$2:$F$100,$S19))),99)-          IFERROR(FIND(CHAR(1),SUBSTITUTE(BY19,",",CHAR(1),INDEX($F$2:$F$100,$S19)-1)),0)-1,INDEX($G$2:$G$100,$S19)),BY19 ))), BY19)</f>
        <v>$dname1,company1,actcomp1,ntimes1,dosage1,ndays1</v>
      </c>
      <c r="CC19" s="0" t="str">
        <f aca="false">IF(OR(BZ19=-1,IFERROR(INDEX(BZ$2:BZ$100,CA19),999)&gt;=0),CB19, REPLACE(CB19,BZ19,IFERROR(FIND(" ",CB19,BZ19),999)-BZ19,                   SUBSTITUTE(INDEX(CB$2:CB$100,CA19),"$","")                  ) )</f>
        <v>$dname1,company1,actcomp1,ntimes1,dosage1,ndays1</v>
      </c>
      <c r="CD19" s="0" t="n">
        <f aca="false">IFERROR(FIND("f_",LOWER(CC19)),-1)</f>
        <v>-1</v>
      </c>
      <c r="CE19" s="0" t="n">
        <f aca="false">IF(CD19=-1,-1, VALUE(MID(CC19,CD19+2, IFERROR(FIND(" ",CC19,CD19),999)-CD19-2)))</f>
        <v>-1</v>
      </c>
      <c r="CF19" s="0" t="str">
        <f aca="false">IF(AND(ISERROR(FIND("$",CC19)),CD19&lt;0,$S19&gt;0), IF(INDEX($D$2:$D$100,$S19)="num","$"&amp;TRIM(SUBSTITUTE(CC19,",",INDEX($F$2:$F$100,$S19)&amp;","))&amp;INDEX($F$2:$F$100,$S19), IF(INDEX($D$2:$D$100,$S19)="excl","$"&amp;REPLACE(CC19,      IFERROR(FIND(CHAR(1),SUBSTITUTE(CC19,",",CHAR(1),INDEX($F$2:$F$100,$S19)-1)),1),      IFERROR(FIND(CHAR(1),SUBSTITUTE(CC19,",",CHAR(1),INDEX($F$2:$F$100,$S19))),99)-          IFERROR(FIND(CHAR(1),SUBSTITUTE(CC19,",",CHAR(1),INDEX($F$2:$F$100,$S19)-1)),0),""), IF(INDEX($D$2:$D$100,$S19)="repl","$"&amp;REPLACE(CC19,      IFERROR(FIND(CHAR(1),SUBSTITUTE(CC19,",",CHAR(1),INDEX($F$2:$F$100,$S19)-1))+1,1),      IFERROR(FIND(CHAR(1),SUBSTITUTE(CC19,",",CHAR(1),INDEX($F$2:$F$100,$S19))),99)-          IFERROR(FIND(CHAR(1),SUBSTITUTE(CC19,",",CHAR(1),INDEX($F$2:$F$100,$S19)-1)),0)-1,INDEX($G$2:$G$100,$S19)),CC19 ))), CC19)</f>
        <v>$dname1,company1,actcomp1,ntimes1,dosage1,ndays1</v>
      </c>
      <c r="CG19" s="0" t="str">
        <f aca="false">IF(OR(CD19=-1,IFERROR(INDEX(CD$2:CD$100,CE19),999)&gt;=0),CF19, REPLACE(CF19,CD19,IFERROR(FIND(" ",CF19,CD19),999)-CD19,                   SUBSTITUTE(INDEX(CF$2:CF$100,CE19),"$","")                  ) )</f>
        <v>$dname1,company1,actcomp1,ntimes1,dosage1,ndays1</v>
      </c>
      <c r="CH19" s="0" t="n">
        <f aca="false">IFERROR(FIND("f_",LOWER(CG19)),-1)</f>
        <v>-1</v>
      </c>
      <c r="CI19" s="0" t="n">
        <f aca="false">IF(CH19=-1,-1, VALUE(MID(CG19,CH19+2, IFERROR(FIND(" ",CG19,CH19),999)-CH19-2)))</f>
        <v>-1</v>
      </c>
      <c r="CJ19" s="0" t="str">
        <f aca="false">IF(AND(ISERROR(FIND("$",CG19)),CH19&lt;0,$S19&gt;0), IF(INDEX($D$2:$D$100,$S19)="num","$"&amp;TRIM(SUBSTITUTE(CG19,",",INDEX($F$2:$F$100,$S19)&amp;","))&amp;INDEX($F$2:$F$100,$S19), IF(INDEX($D$2:$D$100,$S19)="excl","$"&amp;REPLACE(CG19,      IFERROR(FIND(CHAR(1),SUBSTITUTE(CG19,",",CHAR(1),INDEX($F$2:$F$100,$S19)-1)),1),      IFERROR(FIND(CHAR(1),SUBSTITUTE(CG19,",",CHAR(1),INDEX($F$2:$F$100,$S19))),99)-          IFERROR(FIND(CHAR(1),SUBSTITUTE(CG19,",",CHAR(1),INDEX($F$2:$F$100,$S19)-1)),0),""), IF(INDEX($D$2:$D$100,$S19)="repl","$"&amp;REPLACE(CG19,      IFERROR(FIND(CHAR(1),SUBSTITUTE(CG19,",",CHAR(1),INDEX($F$2:$F$100,$S19)-1))+1,1),      IFERROR(FIND(CHAR(1),SUBSTITUTE(CG19,",",CHAR(1),INDEX($F$2:$F$100,$S19))),99)-          IFERROR(FIND(CHAR(1),SUBSTITUTE(CG19,",",CHAR(1),INDEX($F$2:$F$100,$S19)-1)),0)-1,INDEX($G$2:$G$100,$S19)),CG19 ))), CG19)</f>
        <v>$dname1,company1,actcomp1,ntimes1,dosage1,ndays1</v>
      </c>
      <c r="CK19" s="0" t="str">
        <f aca="false">IF(OR(CH19=-1,IFERROR(INDEX(CH$2:CH$100,CI19),999)&gt;=0),CJ19, REPLACE(CJ19,CH19,IFERROR(FIND(" ",CJ19,CH19),999)-CH19,                   SUBSTITUTE(INDEX(CJ$2:CJ$100,CI19),"$","")                  ) )</f>
        <v>$dname1,company1,actcomp1,ntimes1,dosage1,ndays1</v>
      </c>
      <c r="CL19" s="0" t="n">
        <f aca="false">IFERROR(FIND("f_",LOWER(CK19)),-1)</f>
        <v>-1</v>
      </c>
      <c r="CM19" s="0" t="n">
        <f aca="false">IF(CL19=-1,-1, VALUE(MID(CK19,CL19+2, IFERROR(FIND(" ",CK19,CL19),999)-CL19-2)))</f>
        <v>-1</v>
      </c>
      <c r="CN19" s="0" t="str">
        <f aca="false">IF(AND(ISERROR(FIND("$",CK19)),CL19&lt;0,$S19&gt;0), IF(INDEX($D$2:$D$100,$S19)="num","$"&amp;TRIM(SUBSTITUTE(CK19,",",INDEX($F$2:$F$100,$S19)&amp;","))&amp;INDEX($F$2:$F$100,$S19), IF(INDEX($D$2:$D$100,$S19)="excl","$"&amp;REPLACE(CK19,      IFERROR(FIND(CHAR(1),SUBSTITUTE(CK19,",",CHAR(1),INDEX($F$2:$F$100,$S19)-1)),1),      IFERROR(FIND(CHAR(1),SUBSTITUTE(CK19,",",CHAR(1),INDEX($F$2:$F$100,$S19))),99)-          IFERROR(FIND(CHAR(1),SUBSTITUTE(CK19,",",CHAR(1),INDEX($F$2:$F$100,$S19)-1)),0),""), IF(INDEX($D$2:$D$100,$S19)="repl","$"&amp;REPLACE(CK19,      IFERROR(FIND(CHAR(1),SUBSTITUTE(CK19,",",CHAR(1),INDEX($F$2:$F$100,$S19)-1))+1,1),      IFERROR(FIND(CHAR(1),SUBSTITUTE(CK19,",",CHAR(1),INDEX($F$2:$F$100,$S19))),99)-          IFERROR(FIND(CHAR(1),SUBSTITUTE(CK19,",",CHAR(1),INDEX($F$2:$F$100,$S19)-1)),0)-1,INDEX($G$2:$G$100,$S19)),CK19 ))), CK19)</f>
        <v>$dname1,company1,actcomp1,ntimes1,dosage1,ndays1</v>
      </c>
      <c r="CO19" s="0" t="str">
        <f aca="false">IF(OR(CL19=-1,IFERROR(INDEX(CL$2:CL$100,CM19),999)&gt;=0),CN19, REPLACE(CN19,CL19,IFERROR(FIND(" ",CN19,CL19),999)-CL19,                   SUBSTITUTE(INDEX(CN$2:CN$100,CM19),"$","")                  ) )</f>
        <v>$dname1,company1,actcomp1,ntimes1,dosage1,ndays1</v>
      </c>
      <c r="CP19" s="0" t="n">
        <f aca="false">IFERROR(FIND("f_",LOWER(CO19)),-1)</f>
        <v>-1</v>
      </c>
      <c r="CQ19" s="0" t="n">
        <f aca="false">IF(CP19=-1,-1, VALUE(MID(CO19,CP19+2, IFERROR(FIND(" ",CO19,CP19),999)-CP19-2)))</f>
        <v>-1</v>
      </c>
      <c r="CR19" s="0" t="str">
        <f aca="false">IF(AND(ISERROR(FIND("$",CO19)),CP19&lt;0,$S19&gt;0), IF(INDEX($D$2:$D$100,$S19)="num","$"&amp;TRIM(SUBSTITUTE(CO19,",",INDEX($F$2:$F$100,$S19)&amp;","))&amp;INDEX($F$2:$F$100,$S19), IF(INDEX($D$2:$D$100,$S19)="excl","$"&amp;REPLACE(CO19,      IFERROR(FIND(CHAR(1),SUBSTITUTE(CO19,",",CHAR(1),INDEX($F$2:$F$100,$S19)-1)),1),      IFERROR(FIND(CHAR(1),SUBSTITUTE(CO19,",",CHAR(1),INDEX($F$2:$F$100,$S19))),99)-          IFERROR(FIND(CHAR(1),SUBSTITUTE(CO19,",",CHAR(1),INDEX($F$2:$F$100,$S19)-1)),0),""), IF(INDEX($D$2:$D$100,$S19)="repl","$"&amp;REPLACE(CO19,      IFERROR(FIND(CHAR(1),SUBSTITUTE(CO19,",",CHAR(1),INDEX($F$2:$F$100,$S19)-1))+1,1),      IFERROR(FIND(CHAR(1),SUBSTITUTE(CO19,",",CHAR(1),INDEX($F$2:$F$100,$S19))),99)-          IFERROR(FIND(CHAR(1),SUBSTITUTE(CO19,",",CHAR(1),INDEX($F$2:$F$100,$S19)-1)),0)-1,INDEX($G$2:$G$100,$S19)),CO19 ))), CO19)</f>
        <v>$dname1,company1,actcomp1,ntimes1,dosage1,ndays1</v>
      </c>
      <c r="CS19" s="0" t="str">
        <f aca="false">IF(OR(CP19=-1,IFERROR(INDEX(CP$2:CP$100,CQ19),999)&gt;=0),CR19, REPLACE(CR19,CP19,IFERROR(FIND(" ",CR19,CP19),999)-CP19,                   SUBSTITUTE(INDEX(CR$2:CR$100,CQ19),"$","")                  ) )</f>
        <v>$dname1,company1,actcomp1,ntimes1,dosage1,ndays1</v>
      </c>
      <c r="CT19" s="0" t="n">
        <f aca="false">IFERROR(FIND("f_",LOWER(CS19)),-1)</f>
        <v>-1</v>
      </c>
      <c r="CU19" s="0" t="n">
        <f aca="false">IF(CT19=-1,-1, VALUE(MID(CS19,CT19+2, IFERROR(FIND(" ",CS19,CT19),999)-CT19-2)))</f>
        <v>-1</v>
      </c>
      <c r="CV19" s="0" t="str">
        <f aca="false">IF(AND(ISERROR(FIND("$",CS19)),CT19&lt;0,$S19&gt;0), IF(INDEX($D$2:$D$100,$S19)="num","$"&amp;TRIM(SUBSTITUTE(CS19,",",INDEX($F$2:$F$100,$S19)&amp;","))&amp;INDEX($F$2:$F$100,$S19), IF(INDEX($D$2:$D$100,$S19)="excl","$"&amp;REPLACE(CS19,      IFERROR(FIND(CHAR(1),SUBSTITUTE(CS19,",",CHAR(1),INDEX($F$2:$F$100,$S19)-1)),1),      IFERROR(FIND(CHAR(1),SUBSTITUTE(CS19,",",CHAR(1),INDEX($F$2:$F$100,$S19))),99)-          IFERROR(FIND(CHAR(1),SUBSTITUTE(CS19,",",CHAR(1),INDEX($F$2:$F$100,$S19)-1)),0),""), IF(INDEX($D$2:$D$100,$S19)="repl","$"&amp;REPLACE(CS19,      IFERROR(FIND(CHAR(1),SUBSTITUTE(CS19,",",CHAR(1),INDEX($F$2:$F$100,$S19)-1))+1,1),      IFERROR(FIND(CHAR(1),SUBSTITUTE(CS19,",",CHAR(1),INDEX($F$2:$F$100,$S19))),99)-          IFERROR(FIND(CHAR(1),SUBSTITUTE(CS19,",",CHAR(1),INDEX($F$2:$F$100,$S19)-1)),0)-1,INDEX($G$2:$G$100,$S19)),CS19 ))), CS19)</f>
        <v>$dname1,company1,actcomp1,ntimes1,dosage1,ndays1</v>
      </c>
      <c r="CW19" s="0" t="str">
        <f aca="false">IF(OR(CT19=-1,IFERROR(INDEX(CT$2:CT$100,CU19),999)&gt;=0),CV19, REPLACE(CV19,CT19,IFERROR(FIND(" ",CV19,CT19),999)-CT19,                   SUBSTITUTE(INDEX(CV$2:CV$100,CU19),"$","")                  ) )</f>
        <v>$dname1,company1,actcomp1,ntimes1,dosage1,ndays1</v>
      </c>
      <c r="CX19" s="0" t="n">
        <f aca="false">IFERROR(FIND("f_",LOWER(CW19)),-1)</f>
        <v>-1</v>
      </c>
      <c r="CY19" s="0" t="n">
        <f aca="false">IF(CX19=-1,-1, VALUE(MID(CW19,CX19+2, IFERROR(FIND(" ",CW19,CX19),999)-CX19-2)))</f>
        <v>-1</v>
      </c>
      <c r="CZ19" s="0" t="str">
        <f aca="false">IF(AND(ISERROR(FIND("$",CW19)),CX19&lt;0,$S19&gt;0), IF(INDEX($D$2:$D$100,$S19)="num","$"&amp;TRIM(SUBSTITUTE(CW19,",",INDEX($F$2:$F$100,$S19)&amp;","))&amp;INDEX($F$2:$F$100,$S19), IF(INDEX($D$2:$D$100,$S19)="excl","$"&amp;REPLACE(CW19,      IFERROR(FIND(CHAR(1),SUBSTITUTE(CW19,",",CHAR(1),INDEX($F$2:$F$100,$S19)-1)),1),      IFERROR(FIND(CHAR(1),SUBSTITUTE(CW19,",",CHAR(1),INDEX($F$2:$F$100,$S19))),99)-          IFERROR(FIND(CHAR(1),SUBSTITUTE(CW19,",",CHAR(1),INDEX($F$2:$F$100,$S19)-1)),0),""), IF(INDEX($D$2:$D$100,$S19)="repl","$"&amp;REPLACE(CW19,      IFERROR(FIND(CHAR(1),SUBSTITUTE(CW19,",",CHAR(1),INDEX($F$2:$F$100,$S19)-1))+1,1),      IFERROR(FIND(CHAR(1),SUBSTITUTE(CW19,",",CHAR(1),INDEX($F$2:$F$100,$S19))),99)-          IFERROR(FIND(CHAR(1),SUBSTITUTE(CW19,",",CHAR(1),INDEX($F$2:$F$100,$S19)-1)),0)-1,INDEX($G$2:$G$100,$S19)),CW19 ))), CW19)</f>
        <v>$dname1,company1,actcomp1,ntimes1,dosage1,ndays1</v>
      </c>
      <c r="DA19" s="0" t="str">
        <f aca="false">IF(OR(CX19=-1,IFERROR(INDEX(CX$2:CX$100,CY19),999)&gt;=0),CZ19, REPLACE(CZ19,CX19,IFERROR(FIND(" ",CZ19,CX19),999)-CX19,                   SUBSTITUTE(INDEX(CZ$2:CZ$100,CY19),"$","")                  ) )</f>
        <v>$dname1,company1,actcomp1,ntimes1,dosage1,ndays1</v>
      </c>
    </row>
    <row r="20" customFormat="false" ht="13.8" hidden="false" customHeight="false" outlineLevel="0" collapsed="false">
      <c r="D20" s="1" t="s">
        <v>97</v>
      </c>
      <c r="E20" s="0" t="s">
        <v>71</v>
      </c>
      <c r="F20" s="0" t="n">
        <v>1</v>
      </c>
      <c r="J20" s="0" t="n">
        <f aca="false">J19+1</f>
        <v>19</v>
      </c>
      <c r="L20" s="0" t="str">
        <f aca="false">DA20</f>
        <v>$company1,actcomp1,ntimes1,dosage1,ndays1</v>
      </c>
      <c r="O20" s="0" t="e">
        <f aca="false">IF(D20="cols", VLOOKUP(E20,$A$5:$B$20,2,0), NA())</f>
        <v>#N/A</v>
      </c>
      <c r="P20" s="0" t="str">
        <f aca="false">IFERROR(O20,VLOOKUP($D20,Relcols!$A:$E,5,0))</f>
        <v>parm1</v>
      </c>
      <c r="Q20" s="0" t="str">
        <f aca="false">SUBSTITUTE(SUBSTITUTE(SUBSTITUTE(SUBSTITUTE(P20,"parm1",E20),"parm2",F20),"parm3",G20),"parm4",H20)</f>
        <v>F_18</v>
      </c>
      <c r="R20" s="0" t="str">
        <f aca="false">IFERROR(VLOOKUP(ROW($A19),$J$2:$Q$100,COLUMN(Q19)-COLUMN(J19)+1,0),"")</f>
        <v>F_18</v>
      </c>
      <c r="S20" s="0" t="n">
        <f aca="false">IFERROR(MATCH(ROW(A19),$J$2:$J$100,0),0)</f>
        <v>19</v>
      </c>
      <c r="U20" s="0" t="str">
        <f aca="false">R20</f>
        <v>F_18</v>
      </c>
      <c r="V20" s="0" t="n">
        <f aca="false">IFERROR(FIND("f_",LOWER(U20)),-1)</f>
        <v>1</v>
      </c>
      <c r="W20" s="0" t="n">
        <f aca="false">IF(V20=-1,-1, VALUE(MID(U20,V20+2, IFERROR(FIND(" ",U20,V20),999)-V20-2)))</f>
        <v>18</v>
      </c>
      <c r="X20" s="0" t="str">
        <f aca="false">IF(AND(ISERROR(FIND("$",U20)),V20&lt;0,$S20&gt;0), IF(INDEX($D$2:$D$100,$S20)="num","$"&amp;TRIM(SUBSTITUTE(U20,",",INDEX($F$2:$F$100,$S20)&amp;","))&amp;INDEX($F$2:$F$100,$S20), IF(INDEX($D$2:$D$100,$S20)="excl","$"&amp;REPLACE(U20,      IFERROR(FIND(CHAR(1),SUBSTITUTE(U20,",",CHAR(1),INDEX($F$2:$F$100,$S20)-1)),1),      IFERROR(FIND(CHAR(1),SUBSTITUTE(U20,",",CHAR(1),INDEX($F$2:$F$100,$S20))),99)-          IFERROR(FIND(CHAR(1),SUBSTITUTE(U20,",",CHAR(1),INDEX($F$2:$F$100,$S20)-1)),0),""), IF(INDEX($D$2:$D$100,$S20)="repl","$"&amp;REPLACE(U20,      IFERROR(FIND(CHAR(1),SUBSTITUTE(U20,",",CHAR(1),INDEX($F$2:$F$100,$S20)-1))+1,1),      IFERROR(FIND(CHAR(1),SUBSTITUTE(U20,",",CHAR(1),INDEX($F$2:$F$100,$S20))),99)-          IFERROR(FIND(CHAR(1),SUBSTITUTE(U20,",",CHAR(1),INDEX($F$2:$F$100,$S20)-1)),0)-1,INDEX($G$2:$G$100,$S20)),U20 ))), U20)</f>
        <v>F_18</v>
      </c>
      <c r="Y20" s="0" t="str">
        <f aca="false">IF(OR(V20=-1,IFERROR(INDEX(V$2:V$100,W20),999)&gt;=0),X20, REPLACE(X20,V20,IFERROR(FIND(" ",X20,V20),999)-V20,                   SUBSTITUTE(INDEX(X$2:X$100,W20),"$","")                  ) )</f>
        <v>F_18</v>
      </c>
      <c r="Z20" s="0" t="n">
        <f aca="false">IFERROR(FIND("f_",LOWER(Y20)),-1)</f>
        <v>1</v>
      </c>
      <c r="AA20" s="0" t="n">
        <f aca="false">IF(Z20=-1,-1, VALUE(MID(Y20,Z20+2, IFERROR(FIND(" ",Y20,Z20),999)-Z20-2)))</f>
        <v>18</v>
      </c>
      <c r="AB20" s="0" t="str">
        <f aca="false">IF(AND(ISERROR(FIND("$",Y20)),Z20&lt;0,$S20&gt;0), IF(INDEX($D$2:$D$100,$S20)="num","$"&amp;TRIM(SUBSTITUTE(Y20,",",INDEX($F$2:$F$100,$S20)&amp;","))&amp;INDEX($F$2:$F$100,$S20), IF(INDEX($D$2:$D$100,$S20)="excl","$"&amp;REPLACE(Y20,      IFERROR(FIND(CHAR(1),SUBSTITUTE(Y20,",",CHAR(1),INDEX($F$2:$F$100,$S20)-1)),1),      IFERROR(FIND(CHAR(1),SUBSTITUTE(Y20,",",CHAR(1),INDEX($F$2:$F$100,$S20))),99)-          IFERROR(FIND(CHAR(1),SUBSTITUTE(Y20,",",CHAR(1),INDEX($F$2:$F$100,$S20)-1)),0),""), IF(INDEX($D$2:$D$100,$S20)="repl","$"&amp;REPLACE(Y20,      IFERROR(FIND(CHAR(1),SUBSTITUTE(Y20,",",CHAR(1),INDEX($F$2:$F$100,$S20)-1))+1,1),      IFERROR(FIND(CHAR(1),SUBSTITUTE(Y20,",",CHAR(1),INDEX($F$2:$F$100,$S20))),99)-          IFERROR(FIND(CHAR(1),SUBSTITUTE(Y20,",",CHAR(1),INDEX($F$2:$F$100,$S20)-1)),0)-1,INDEX($G$2:$G$100,$S20)),Y20 ))), Y20)</f>
        <v>F_18</v>
      </c>
      <c r="AC20" s="0" t="str">
        <f aca="false">IF(OR(Z20=-1,IFERROR(INDEX(Z$2:Z$100,AA20),999)&gt;=0),AB20, REPLACE(AB20,Z20,IFERROR(FIND(" ",AB20,Z20),999)-Z20,                   SUBSTITUTE(INDEX(AB$2:AB$100,AA20),"$","")                  ) )</f>
        <v>F_18</v>
      </c>
      <c r="AD20" s="0" t="n">
        <f aca="false">IFERROR(FIND("f_",LOWER(AC20)),-1)</f>
        <v>1</v>
      </c>
      <c r="AE20" s="0" t="n">
        <f aca="false">IF(AD20=-1,-1, VALUE(MID(AC20,AD20+2, IFERROR(FIND(" ",AC20,AD20),999)-AD20-2)))</f>
        <v>18</v>
      </c>
      <c r="AF20" s="0" t="str">
        <f aca="false">IF(AND(ISERROR(FIND("$",AC20)),AD20&lt;0,$S20&gt;0), IF(INDEX($D$2:$D$100,$S20)="num","$"&amp;TRIM(SUBSTITUTE(AC20,",",INDEX($F$2:$F$100,$S20)&amp;","))&amp;INDEX($F$2:$F$100,$S20), IF(INDEX($D$2:$D$100,$S20)="excl","$"&amp;REPLACE(AC20,      IFERROR(FIND(CHAR(1),SUBSTITUTE(AC20,",",CHAR(1),INDEX($F$2:$F$100,$S20)-1)),1),      IFERROR(FIND(CHAR(1),SUBSTITUTE(AC20,",",CHAR(1),INDEX($F$2:$F$100,$S20))),99)-          IFERROR(FIND(CHAR(1),SUBSTITUTE(AC20,",",CHAR(1),INDEX($F$2:$F$100,$S20)-1)),0),""), IF(INDEX($D$2:$D$100,$S20)="repl","$"&amp;REPLACE(AC20,      IFERROR(FIND(CHAR(1),SUBSTITUTE(AC20,",",CHAR(1),INDEX($F$2:$F$100,$S20)-1))+1,1),      IFERROR(FIND(CHAR(1),SUBSTITUTE(AC20,",",CHAR(1),INDEX($F$2:$F$100,$S20))),99)-          IFERROR(FIND(CHAR(1),SUBSTITUTE(AC20,",",CHAR(1),INDEX($F$2:$F$100,$S20)-1)),0)-1,INDEX($G$2:$G$100,$S20)),AC20 ))), AC20)</f>
        <v>F_18</v>
      </c>
      <c r="AG20" s="0" t="str">
        <f aca="false">IF(OR(AD20=-1,IFERROR(INDEX(AD$2:AD$100,AE20),999)&gt;=0),AF20, REPLACE(AF20,AD20,IFERROR(FIND(" ",AF20,AD20),999)-AD20,                   SUBSTITUTE(INDEX(AF$2:AF$100,AE20),"$","")                  ) )</f>
        <v>dname1,company1,actcomp1,ntimes1,dosage1,ndays1</v>
      </c>
      <c r="AH20" s="0" t="n">
        <f aca="false">IFERROR(FIND("f_",LOWER(AG20)),-1)</f>
        <v>-1</v>
      </c>
      <c r="AI20" s="0" t="n">
        <f aca="false">IF(AH20=-1,-1, VALUE(MID(AG20,AH20+2, IFERROR(FIND(" ",AG20,AH20),999)-AH20-2)))</f>
        <v>-1</v>
      </c>
      <c r="AJ20" s="0" t="str">
        <f aca="false">IF(AND(ISERROR(FIND("$",AG20)),AH20&lt;0,$S20&gt;0), IF(INDEX($D$2:$D$100,$S20)="num","$"&amp;TRIM(SUBSTITUTE(AG20,",",INDEX($F$2:$F$100,$S20)&amp;","))&amp;INDEX($F$2:$F$100,$S20), IF(INDEX($D$2:$D$100,$S20)="excl","$"&amp;REPLACE(AG20,      IFERROR(FIND(CHAR(1),SUBSTITUTE(AG20,",",CHAR(1),INDEX($F$2:$F$100,$S20)-1)),1),      IFERROR(FIND(CHAR(1),SUBSTITUTE(AG20,",",CHAR(1),INDEX($F$2:$F$100,$S20))),99)-          IFERROR(FIND(CHAR(1),SUBSTITUTE(AG20,",",CHAR(1),INDEX($F$2:$F$100,$S20)-1)),0),""), IF(INDEX($D$2:$D$100,$S20)="repl","$"&amp;REPLACE(AG20,      IFERROR(FIND(CHAR(1),SUBSTITUTE(AG20,",",CHAR(1),INDEX($F$2:$F$100,$S20)-1))+1,1),      IFERROR(FIND(CHAR(1),SUBSTITUTE(AG20,",",CHAR(1),INDEX($F$2:$F$100,$S20))),99)-          IFERROR(FIND(CHAR(1),SUBSTITUTE(AG20,",",CHAR(1),INDEX($F$2:$F$100,$S20)-1)),0)-1,INDEX($G$2:$G$100,$S20)),AG20 ))), AG20)</f>
        <v>$company1,actcomp1,ntimes1,dosage1,ndays1</v>
      </c>
      <c r="AK20" s="0" t="str">
        <f aca="false">IF(OR(AH20=-1,IFERROR(INDEX(AH$2:AH$100,AI20),999)&gt;=0),AJ20, REPLACE(AJ20,AH20,IFERROR(FIND(" ",AJ20,AH20),999)-AH20,                   SUBSTITUTE(INDEX(AJ$2:AJ$100,AI20),"$","")                  ) )</f>
        <v>$company1,actcomp1,ntimes1,dosage1,ndays1</v>
      </c>
      <c r="AL20" s="0" t="n">
        <f aca="false">IFERROR(FIND("f_",LOWER(AK20)),-1)</f>
        <v>-1</v>
      </c>
      <c r="AM20" s="0" t="n">
        <f aca="false">IF(AL20=-1,-1, VALUE(MID(AK20,AL20+2, IFERROR(FIND(" ",AK20,AL20),999)-AL20-2)))</f>
        <v>-1</v>
      </c>
      <c r="AN20" s="0" t="str">
        <f aca="false">IF(AND(ISERROR(FIND("$",AK20)),AL20&lt;0,$S20&gt;0), IF(INDEX($D$2:$D$100,$S20)="num","$"&amp;TRIM(SUBSTITUTE(AK20,",",INDEX($F$2:$F$100,$S20)&amp;","))&amp;INDEX($F$2:$F$100,$S20), IF(INDEX($D$2:$D$100,$S20)="excl","$"&amp;REPLACE(AK20,      IFERROR(FIND(CHAR(1),SUBSTITUTE(AK20,",",CHAR(1),INDEX($F$2:$F$100,$S20)-1)),1),      IFERROR(FIND(CHAR(1),SUBSTITUTE(AK20,",",CHAR(1),INDEX($F$2:$F$100,$S20))),99)-          IFERROR(FIND(CHAR(1),SUBSTITUTE(AK20,",",CHAR(1),INDEX($F$2:$F$100,$S20)-1)),0),""), IF(INDEX($D$2:$D$100,$S20)="repl","$"&amp;REPLACE(AK20,      IFERROR(FIND(CHAR(1),SUBSTITUTE(AK20,",",CHAR(1),INDEX($F$2:$F$100,$S20)-1))+1,1),      IFERROR(FIND(CHAR(1),SUBSTITUTE(AK20,",",CHAR(1),INDEX($F$2:$F$100,$S20))),99)-          IFERROR(FIND(CHAR(1),SUBSTITUTE(AK20,",",CHAR(1),INDEX($F$2:$F$100,$S20)-1)),0)-1,INDEX($G$2:$G$100,$S20)),AK20 ))), AK20)</f>
        <v>$company1,actcomp1,ntimes1,dosage1,ndays1</v>
      </c>
      <c r="AO20" s="0" t="str">
        <f aca="false">IF(OR(AL20=-1,IFERROR(INDEX(AL$2:AL$100,AM20),999)&gt;=0),AN20, REPLACE(AN20,AL20,IFERROR(FIND(" ",AN20,AL20),999)-AL20,                   SUBSTITUTE(INDEX(AN$2:AN$100,AM20),"$","")                  ) )</f>
        <v>$company1,actcomp1,ntimes1,dosage1,ndays1</v>
      </c>
      <c r="AP20" s="0" t="n">
        <f aca="false">IFERROR(FIND("f_",LOWER(AO20)),-1)</f>
        <v>-1</v>
      </c>
      <c r="AQ20" s="0" t="n">
        <f aca="false">IF(AP20=-1,-1, VALUE(MID(AO20,AP20+2, IFERROR(FIND(" ",AO20,AP20),999)-AP20-2)))</f>
        <v>-1</v>
      </c>
      <c r="AR20" s="0" t="str">
        <f aca="false">IF(AND(ISERROR(FIND("$",AO20)),AP20&lt;0,$S20&gt;0), IF(INDEX($D$2:$D$100,$S20)="num","$"&amp;TRIM(SUBSTITUTE(AO20,",",INDEX($F$2:$F$100,$S20)&amp;","))&amp;INDEX($F$2:$F$100,$S20), IF(INDEX($D$2:$D$100,$S20)="excl","$"&amp;REPLACE(AO20,      IFERROR(FIND(CHAR(1),SUBSTITUTE(AO20,",",CHAR(1),INDEX($F$2:$F$100,$S20)-1)),1),      IFERROR(FIND(CHAR(1),SUBSTITUTE(AO20,",",CHAR(1),INDEX($F$2:$F$100,$S20))),99)-          IFERROR(FIND(CHAR(1),SUBSTITUTE(AO20,",",CHAR(1),INDEX($F$2:$F$100,$S20)-1)),0),""), IF(INDEX($D$2:$D$100,$S20)="repl","$"&amp;REPLACE(AO20,      IFERROR(FIND(CHAR(1),SUBSTITUTE(AO20,",",CHAR(1),INDEX($F$2:$F$100,$S20)-1))+1,1),      IFERROR(FIND(CHAR(1),SUBSTITUTE(AO20,",",CHAR(1),INDEX($F$2:$F$100,$S20))),99)-          IFERROR(FIND(CHAR(1),SUBSTITUTE(AO20,",",CHAR(1),INDEX($F$2:$F$100,$S20)-1)),0)-1,INDEX($G$2:$G$100,$S20)),AO20 ))), AO20)</f>
        <v>$company1,actcomp1,ntimes1,dosage1,ndays1</v>
      </c>
      <c r="AS20" s="0" t="str">
        <f aca="false">IF(OR(AP20=-1,IFERROR(INDEX(AP$2:AP$100,AQ20),999)&gt;=0),AR20, REPLACE(AR20,AP20,IFERROR(FIND(" ",AR20,AP20),999)-AP20,                   SUBSTITUTE(INDEX(AR$2:AR$100,AQ20),"$","")                  ) )</f>
        <v>$company1,actcomp1,ntimes1,dosage1,ndays1</v>
      </c>
      <c r="AT20" s="0" t="n">
        <f aca="false">IFERROR(FIND("f_",LOWER(AS20)),-1)</f>
        <v>-1</v>
      </c>
      <c r="AU20" s="0" t="n">
        <f aca="false">IF(AT20=-1,-1, VALUE(MID(AS20,AT20+2, IFERROR(FIND(" ",AS20,AT20),999)-AT20-2)))</f>
        <v>-1</v>
      </c>
      <c r="AV20" s="0" t="str">
        <f aca="false">IF(AND(ISERROR(FIND("$",AS20)),AT20&lt;0,$S20&gt;0), IF(INDEX($D$2:$D$100,$S20)="num","$"&amp;TRIM(SUBSTITUTE(AS20,",",INDEX($F$2:$F$100,$S20)&amp;","))&amp;INDEX($F$2:$F$100,$S20), IF(INDEX($D$2:$D$100,$S20)="excl","$"&amp;REPLACE(AS20,      IFERROR(FIND(CHAR(1),SUBSTITUTE(AS20,",",CHAR(1),INDEX($F$2:$F$100,$S20)-1)),1),      IFERROR(FIND(CHAR(1),SUBSTITUTE(AS20,",",CHAR(1),INDEX($F$2:$F$100,$S20))),99)-          IFERROR(FIND(CHAR(1),SUBSTITUTE(AS20,",",CHAR(1),INDEX($F$2:$F$100,$S20)-1)),0),""), IF(INDEX($D$2:$D$100,$S20)="repl","$"&amp;REPLACE(AS20,      IFERROR(FIND(CHAR(1),SUBSTITUTE(AS20,",",CHAR(1),INDEX($F$2:$F$100,$S20)-1))+1,1),      IFERROR(FIND(CHAR(1),SUBSTITUTE(AS20,",",CHAR(1),INDEX($F$2:$F$100,$S20))),99)-          IFERROR(FIND(CHAR(1),SUBSTITUTE(AS20,",",CHAR(1),INDEX($F$2:$F$100,$S20)-1)),0)-1,INDEX($G$2:$G$100,$S20)),AS20 ))), AS20)</f>
        <v>$company1,actcomp1,ntimes1,dosage1,ndays1</v>
      </c>
      <c r="AW20" s="0" t="str">
        <f aca="false">IF(OR(AT20=-1,IFERROR(INDEX(AT$2:AT$100,AU20),999)&gt;=0),AV20, REPLACE(AV20,AT20,IFERROR(FIND(" ",AV20,AT20),999)-AT20,                   SUBSTITUTE(INDEX(AV$2:AV$100,AU20),"$","")                  ) )</f>
        <v>$company1,actcomp1,ntimes1,dosage1,ndays1</v>
      </c>
      <c r="AX20" s="0" t="n">
        <f aca="false">IFERROR(FIND("f_",LOWER(AW20)),-1)</f>
        <v>-1</v>
      </c>
      <c r="AY20" s="0" t="n">
        <f aca="false">IF(AX20=-1,-1, VALUE(MID(AW20,AX20+2, IFERROR(FIND(" ",AW20,AX20),999)-AX20-2)))</f>
        <v>-1</v>
      </c>
      <c r="AZ20" s="0" t="str">
        <f aca="false">IF(AND(ISERROR(FIND("$",AW20)),AX20&lt;0,$S20&gt;0), IF(INDEX($D$2:$D$100,$S20)="num","$"&amp;TRIM(SUBSTITUTE(AW20,",",INDEX($F$2:$F$100,$S20)&amp;","))&amp;INDEX($F$2:$F$100,$S20), IF(INDEX($D$2:$D$100,$S20)="excl","$"&amp;REPLACE(AW20,      IFERROR(FIND(CHAR(1),SUBSTITUTE(AW20,",",CHAR(1),INDEX($F$2:$F$100,$S20)-1)),1),      IFERROR(FIND(CHAR(1),SUBSTITUTE(AW20,",",CHAR(1),INDEX($F$2:$F$100,$S20))),99)-          IFERROR(FIND(CHAR(1),SUBSTITUTE(AW20,",",CHAR(1),INDEX($F$2:$F$100,$S20)-1)),0),""), IF(INDEX($D$2:$D$100,$S20)="repl","$"&amp;REPLACE(AW20,      IFERROR(FIND(CHAR(1),SUBSTITUTE(AW20,",",CHAR(1),INDEX($F$2:$F$100,$S20)-1))+1,1),      IFERROR(FIND(CHAR(1),SUBSTITUTE(AW20,",",CHAR(1),INDEX($F$2:$F$100,$S20))),99)-          IFERROR(FIND(CHAR(1),SUBSTITUTE(AW20,",",CHAR(1),INDEX($F$2:$F$100,$S20)-1)),0)-1,INDEX($G$2:$G$100,$S20)),AW20 ))), AW20)</f>
        <v>$company1,actcomp1,ntimes1,dosage1,ndays1</v>
      </c>
      <c r="BA20" s="0" t="str">
        <f aca="false">IF(OR(AX20=-1,IFERROR(INDEX(AX$2:AX$100,AY20),999)&gt;=0),AZ20, REPLACE(AZ20,AX20,IFERROR(FIND(" ",AZ20,AX20),999)-AX20,                   SUBSTITUTE(INDEX(AZ$2:AZ$100,AY20),"$","")                  ) )</f>
        <v>$company1,actcomp1,ntimes1,dosage1,ndays1</v>
      </c>
      <c r="BB20" s="0" t="n">
        <f aca="false">IFERROR(FIND("f_",LOWER(BA20)),-1)</f>
        <v>-1</v>
      </c>
      <c r="BC20" s="0" t="n">
        <f aca="false">IF(BB20=-1,-1, VALUE(MID(BA20,BB20+2, IFERROR(FIND(" ",BA20,BB20),999)-BB20-2)))</f>
        <v>-1</v>
      </c>
      <c r="BD20" s="0" t="str">
        <f aca="false">IF(AND(ISERROR(FIND("$",BA20)),BB20&lt;0,$S20&gt;0), IF(INDEX($D$2:$D$100,$S20)="num","$"&amp;TRIM(SUBSTITUTE(BA20,",",INDEX($F$2:$F$100,$S20)&amp;","))&amp;INDEX($F$2:$F$100,$S20), IF(INDEX($D$2:$D$100,$S20)="excl","$"&amp;REPLACE(BA20,      IFERROR(FIND(CHAR(1),SUBSTITUTE(BA20,",",CHAR(1),INDEX($F$2:$F$100,$S20)-1)),1),      IFERROR(FIND(CHAR(1),SUBSTITUTE(BA20,",",CHAR(1),INDEX($F$2:$F$100,$S20))),99)-          IFERROR(FIND(CHAR(1),SUBSTITUTE(BA20,",",CHAR(1),INDEX($F$2:$F$100,$S20)-1)),0),""), IF(INDEX($D$2:$D$100,$S20)="repl","$"&amp;REPLACE(BA20,      IFERROR(FIND(CHAR(1),SUBSTITUTE(BA20,",",CHAR(1),INDEX($F$2:$F$100,$S20)-1))+1,1),      IFERROR(FIND(CHAR(1),SUBSTITUTE(BA20,",",CHAR(1),INDEX($F$2:$F$100,$S20))),99)-          IFERROR(FIND(CHAR(1),SUBSTITUTE(BA20,",",CHAR(1),INDEX($F$2:$F$100,$S20)-1)),0)-1,INDEX($G$2:$G$100,$S20)),BA20 ))), BA20)</f>
        <v>$company1,actcomp1,ntimes1,dosage1,ndays1</v>
      </c>
      <c r="BE20" s="0" t="str">
        <f aca="false">IF(OR(BB20=-1,IFERROR(INDEX(BB$2:BB$100,BC20),999)&gt;=0),BD20, REPLACE(BD20,BB20,IFERROR(FIND(" ",BD20,BB20),999)-BB20,                   SUBSTITUTE(INDEX(BD$2:BD$100,BC20),"$","")                  ) )</f>
        <v>$company1,actcomp1,ntimes1,dosage1,ndays1</v>
      </c>
      <c r="BF20" s="0" t="n">
        <f aca="false">IFERROR(FIND("f_",LOWER(BE20)),-1)</f>
        <v>-1</v>
      </c>
      <c r="BG20" s="0" t="n">
        <f aca="false">IF(BF20=-1,-1, VALUE(MID(BE20,BF20+2, IFERROR(FIND(" ",BE20,BF20),999)-BF20-2)))</f>
        <v>-1</v>
      </c>
      <c r="BH20" s="0" t="str">
        <f aca="false">IF(AND(ISERROR(FIND("$",BE20)),BF20&lt;0,$S20&gt;0), IF(INDEX($D$2:$D$100,$S20)="num","$"&amp;TRIM(SUBSTITUTE(BE20,",",INDEX($F$2:$F$100,$S20)&amp;","))&amp;INDEX($F$2:$F$100,$S20), IF(INDEX($D$2:$D$100,$S20)="excl","$"&amp;REPLACE(BE20,      IFERROR(FIND(CHAR(1),SUBSTITUTE(BE20,",",CHAR(1),INDEX($F$2:$F$100,$S20)-1)),1),      IFERROR(FIND(CHAR(1),SUBSTITUTE(BE20,",",CHAR(1),INDEX($F$2:$F$100,$S20))),99)-          IFERROR(FIND(CHAR(1),SUBSTITUTE(BE20,",",CHAR(1),INDEX($F$2:$F$100,$S20)-1)),0),""), IF(INDEX($D$2:$D$100,$S20)="repl","$"&amp;REPLACE(BE20,      IFERROR(FIND(CHAR(1),SUBSTITUTE(BE20,",",CHAR(1),INDEX($F$2:$F$100,$S20)-1))+1,1),      IFERROR(FIND(CHAR(1),SUBSTITUTE(BE20,",",CHAR(1),INDEX($F$2:$F$100,$S20))),99)-          IFERROR(FIND(CHAR(1),SUBSTITUTE(BE20,",",CHAR(1),INDEX($F$2:$F$100,$S20)-1)),0)-1,INDEX($G$2:$G$100,$S20)),BE20 ))), BE20)</f>
        <v>$company1,actcomp1,ntimes1,dosage1,ndays1</v>
      </c>
      <c r="BI20" s="0" t="str">
        <f aca="false">IF(OR(BF20=-1,IFERROR(INDEX(BF$2:BF$100,BG20),999)&gt;=0),BH20, REPLACE(BH20,BF20,IFERROR(FIND(" ",BH20,BF20),999)-BF20,                   SUBSTITUTE(INDEX(BH$2:BH$100,BG20),"$","")                  ) )</f>
        <v>$company1,actcomp1,ntimes1,dosage1,ndays1</v>
      </c>
      <c r="BJ20" s="0" t="n">
        <f aca="false">IFERROR(FIND("f_",LOWER(BI20)),-1)</f>
        <v>-1</v>
      </c>
      <c r="BK20" s="0" t="n">
        <f aca="false">IF(BJ20=-1,-1, VALUE(MID(BI20,BJ20+2, IFERROR(FIND(" ",BI20,BJ20),999)-BJ20-2)))</f>
        <v>-1</v>
      </c>
      <c r="BL20" s="0" t="str">
        <f aca="false">IF(AND(ISERROR(FIND("$",BI20)),BJ20&lt;0,$S20&gt;0), IF(INDEX($D$2:$D$100,$S20)="num","$"&amp;TRIM(SUBSTITUTE(BI20,",",INDEX($F$2:$F$100,$S20)&amp;","))&amp;INDEX($F$2:$F$100,$S20), IF(INDEX($D$2:$D$100,$S20)="excl","$"&amp;REPLACE(BI20,      IFERROR(FIND(CHAR(1),SUBSTITUTE(BI20,",",CHAR(1),INDEX($F$2:$F$100,$S20)-1)),1),      IFERROR(FIND(CHAR(1),SUBSTITUTE(BI20,",",CHAR(1),INDEX($F$2:$F$100,$S20))),99)-          IFERROR(FIND(CHAR(1),SUBSTITUTE(BI20,",",CHAR(1),INDEX($F$2:$F$100,$S20)-1)),0),""), IF(INDEX($D$2:$D$100,$S20)="repl","$"&amp;REPLACE(BI20,      IFERROR(FIND(CHAR(1),SUBSTITUTE(BI20,",",CHAR(1),INDEX($F$2:$F$100,$S20)-1))+1,1),      IFERROR(FIND(CHAR(1),SUBSTITUTE(BI20,",",CHAR(1),INDEX($F$2:$F$100,$S20))),99)-          IFERROR(FIND(CHAR(1),SUBSTITUTE(BI20,",",CHAR(1),INDEX($F$2:$F$100,$S20)-1)),0)-1,INDEX($G$2:$G$100,$S20)),BI20 ))), BI20)</f>
        <v>$company1,actcomp1,ntimes1,dosage1,ndays1</v>
      </c>
      <c r="BM20" s="0" t="str">
        <f aca="false">IF(OR(BJ20=-1,IFERROR(INDEX(BJ$2:BJ$100,BK20),999)&gt;=0),BL20, REPLACE(BL20,BJ20,IFERROR(FIND(" ",BL20,BJ20),999)-BJ20,                   SUBSTITUTE(INDEX(BL$2:BL$100,BK20),"$","")                  ) )</f>
        <v>$company1,actcomp1,ntimes1,dosage1,ndays1</v>
      </c>
      <c r="BN20" s="0" t="n">
        <f aca="false">IFERROR(FIND("f_",LOWER(BM20)),-1)</f>
        <v>-1</v>
      </c>
      <c r="BO20" s="0" t="n">
        <f aca="false">IF(BN20=-1,-1, VALUE(MID(BM20,BN20+2, IFERROR(FIND(" ",BM20,BN20),999)-BN20-2)))</f>
        <v>-1</v>
      </c>
      <c r="BP20" s="0" t="str">
        <f aca="false">IF(AND(ISERROR(FIND("$",BM20)),BN20&lt;0,$S20&gt;0), IF(INDEX($D$2:$D$100,$S20)="num","$"&amp;TRIM(SUBSTITUTE(BM20,",",INDEX($F$2:$F$100,$S20)&amp;","))&amp;INDEX($F$2:$F$100,$S20), IF(INDEX($D$2:$D$100,$S20)="excl","$"&amp;REPLACE(BM20,      IFERROR(FIND(CHAR(1),SUBSTITUTE(BM20,",",CHAR(1),INDEX($F$2:$F$100,$S20)-1)),1),      IFERROR(FIND(CHAR(1),SUBSTITUTE(BM20,",",CHAR(1),INDEX($F$2:$F$100,$S20))),99)-          IFERROR(FIND(CHAR(1),SUBSTITUTE(BM20,",",CHAR(1),INDEX($F$2:$F$100,$S20)-1)),0),""), IF(INDEX($D$2:$D$100,$S20)="repl","$"&amp;REPLACE(BM20,      IFERROR(FIND(CHAR(1),SUBSTITUTE(BM20,",",CHAR(1),INDEX($F$2:$F$100,$S20)-1))+1,1),      IFERROR(FIND(CHAR(1),SUBSTITUTE(BM20,",",CHAR(1),INDEX($F$2:$F$100,$S20))),99)-          IFERROR(FIND(CHAR(1),SUBSTITUTE(BM20,",",CHAR(1),INDEX($F$2:$F$100,$S20)-1)),0)-1,INDEX($G$2:$G$100,$S20)),BM20 ))), BM20)</f>
        <v>$company1,actcomp1,ntimes1,dosage1,ndays1</v>
      </c>
      <c r="BQ20" s="0" t="str">
        <f aca="false">IF(OR(BN20=-1,IFERROR(INDEX(BN$2:BN$100,BO20),999)&gt;=0),BP20, REPLACE(BP20,BN20,IFERROR(FIND(" ",BP20,BN20),999)-BN20,                   SUBSTITUTE(INDEX(BP$2:BP$100,BO20),"$","")                  ) )</f>
        <v>$company1,actcomp1,ntimes1,dosage1,ndays1</v>
      </c>
      <c r="BR20" s="0" t="n">
        <f aca="false">IFERROR(FIND("f_",LOWER(BQ20)),-1)</f>
        <v>-1</v>
      </c>
      <c r="BS20" s="0" t="n">
        <f aca="false">IF(BR20=-1,-1, VALUE(MID(BQ20,BR20+2, IFERROR(FIND(" ",BQ20,BR20),999)-BR20-2)))</f>
        <v>-1</v>
      </c>
      <c r="BT20" s="0" t="str">
        <f aca="false">IF(AND(ISERROR(FIND("$",BQ20)),BR20&lt;0,$S20&gt;0), IF(INDEX($D$2:$D$100,$S20)="num","$"&amp;TRIM(SUBSTITUTE(BQ20,",",INDEX($F$2:$F$100,$S20)&amp;","))&amp;INDEX($F$2:$F$100,$S20), IF(INDEX($D$2:$D$100,$S20)="excl","$"&amp;REPLACE(BQ20,      IFERROR(FIND(CHAR(1),SUBSTITUTE(BQ20,",",CHAR(1),INDEX($F$2:$F$100,$S20)-1)),1),      IFERROR(FIND(CHAR(1),SUBSTITUTE(BQ20,",",CHAR(1),INDEX($F$2:$F$100,$S20))),99)-          IFERROR(FIND(CHAR(1),SUBSTITUTE(BQ20,",",CHAR(1),INDEX($F$2:$F$100,$S20)-1)),0),""), IF(INDEX($D$2:$D$100,$S20)="repl","$"&amp;REPLACE(BQ20,      IFERROR(FIND(CHAR(1),SUBSTITUTE(BQ20,",",CHAR(1),INDEX($F$2:$F$100,$S20)-1))+1,1),      IFERROR(FIND(CHAR(1),SUBSTITUTE(BQ20,",",CHAR(1),INDEX($F$2:$F$100,$S20))),99)-          IFERROR(FIND(CHAR(1),SUBSTITUTE(BQ20,",",CHAR(1),INDEX($F$2:$F$100,$S20)-1)),0)-1,INDEX($G$2:$G$100,$S20)),BQ20 ))), BQ20)</f>
        <v>$company1,actcomp1,ntimes1,dosage1,ndays1</v>
      </c>
      <c r="BU20" s="0" t="str">
        <f aca="false">IF(OR(BR20=-1,IFERROR(INDEX(BR$2:BR$100,BS20),999)&gt;=0),BT20, REPLACE(BT20,BR20,IFERROR(FIND(" ",BT20,BR20),999)-BR20,                   SUBSTITUTE(INDEX(BT$2:BT$100,BS20),"$","")                  ) )</f>
        <v>$company1,actcomp1,ntimes1,dosage1,ndays1</v>
      </c>
      <c r="BV20" s="0" t="n">
        <f aca="false">IFERROR(FIND("f_",LOWER(BU20)),-1)</f>
        <v>-1</v>
      </c>
      <c r="BW20" s="0" t="n">
        <f aca="false">IF(BV20=-1,-1, VALUE(MID(BU20,BV20+2, IFERROR(FIND(" ",BU20,BV20),999)-BV20-2)))</f>
        <v>-1</v>
      </c>
      <c r="BX20" s="0" t="str">
        <f aca="false">IF(AND(ISERROR(FIND("$",BU20)),BV20&lt;0,$S20&gt;0), IF(INDEX($D$2:$D$100,$S20)="num","$"&amp;TRIM(SUBSTITUTE(BU20,",",INDEX($F$2:$F$100,$S20)&amp;","))&amp;INDEX($F$2:$F$100,$S20), IF(INDEX($D$2:$D$100,$S20)="excl","$"&amp;REPLACE(BU20,      IFERROR(FIND(CHAR(1),SUBSTITUTE(BU20,",",CHAR(1),INDEX($F$2:$F$100,$S20)-1)),1),      IFERROR(FIND(CHAR(1),SUBSTITUTE(BU20,",",CHAR(1),INDEX($F$2:$F$100,$S20))),99)-          IFERROR(FIND(CHAR(1),SUBSTITUTE(BU20,",",CHAR(1),INDEX($F$2:$F$100,$S20)-1)),0),""), IF(INDEX($D$2:$D$100,$S20)="repl","$"&amp;REPLACE(BU20,      IFERROR(FIND(CHAR(1),SUBSTITUTE(BU20,",",CHAR(1),INDEX($F$2:$F$100,$S20)-1))+1,1),      IFERROR(FIND(CHAR(1),SUBSTITUTE(BU20,",",CHAR(1),INDEX($F$2:$F$100,$S20))),99)-          IFERROR(FIND(CHAR(1),SUBSTITUTE(BU20,",",CHAR(1),INDEX($F$2:$F$100,$S20)-1)),0)-1,INDEX($G$2:$G$100,$S20)),BU20 ))), BU20)</f>
        <v>$company1,actcomp1,ntimes1,dosage1,ndays1</v>
      </c>
      <c r="BY20" s="0" t="str">
        <f aca="false">IF(OR(BV20=-1,IFERROR(INDEX(BV$2:BV$100,BW20),999)&gt;=0),BX20, REPLACE(BX20,BV20,IFERROR(FIND(" ",BX20,BV20),999)-BV20,                   SUBSTITUTE(INDEX(BX$2:BX$100,BW20),"$","")                  ) )</f>
        <v>$company1,actcomp1,ntimes1,dosage1,ndays1</v>
      </c>
      <c r="BZ20" s="0" t="n">
        <f aca="false">IFERROR(FIND("f_",LOWER(BY20)),-1)</f>
        <v>-1</v>
      </c>
      <c r="CA20" s="0" t="n">
        <f aca="false">IF(BZ20=-1,-1, VALUE(MID(BY20,BZ20+2, IFERROR(FIND(" ",BY20,BZ20),999)-BZ20-2)))</f>
        <v>-1</v>
      </c>
      <c r="CB20" s="0" t="str">
        <f aca="false">IF(AND(ISERROR(FIND("$",BY20)),BZ20&lt;0,$S20&gt;0), IF(INDEX($D$2:$D$100,$S20)="num","$"&amp;TRIM(SUBSTITUTE(BY20,",",INDEX($F$2:$F$100,$S20)&amp;","))&amp;INDEX($F$2:$F$100,$S20), IF(INDEX($D$2:$D$100,$S20)="excl","$"&amp;REPLACE(BY20,      IFERROR(FIND(CHAR(1),SUBSTITUTE(BY20,",",CHAR(1),INDEX($F$2:$F$100,$S20)-1)),1),      IFERROR(FIND(CHAR(1),SUBSTITUTE(BY20,",",CHAR(1),INDEX($F$2:$F$100,$S20))),99)-          IFERROR(FIND(CHAR(1),SUBSTITUTE(BY20,",",CHAR(1),INDEX($F$2:$F$100,$S20)-1)),0),""), IF(INDEX($D$2:$D$100,$S20)="repl","$"&amp;REPLACE(BY20,      IFERROR(FIND(CHAR(1),SUBSTITUTE(BY20,",",CHAR(1),INDEX($F$2:$F$100,$S20)-1))+1,1),      IFERROR(FIND(CHAR(1),SUBSTITUTE(BY20,",",CHAR(1),INDEX($F$2:$F$100,$S20))),99)-          IFERROR(FIND(CHAR(1),SUBSTITUTE(BY20,",",CHAR(1),INDEX($F$2:$F$100,$S20)-1)),0)-1,INDEX($G$2:$G$100,$S20)),BY20 ))), BY20)</f>
        <v>$company1,actcomp1,ntimes1,dosage1,ndays1</v>
      </c>
      <c r="CC20" s="0" t="str">
        <f aca="false">IF(OR(BZ20=-1,IFERROR(INDEX(BZ$2:BZ$100,CA20),999)&gt;=0),CB20, REPLACE(CB20,BZ20,IFERROR(FIND(" ",CB20,BZ20),999)-BZ20,                   SUBSTITUTE(INDEX(CB$2:CB$100,CA20),"$","")                  ) )</f>
        <v>$company1,actcomp1,ntimes1,dosage1,ndays1</v>
      </c>
      <c r="CD20" s="0" t="n">
        <f aca="false">IFERROR(FIND("f_",LOWER(CC20)),-1)</f>
        <v>-1</v>
      </c>
      <c r="CE20" s="0" t="n">
        <f aca="false">IF(CD20=-1,-1, VALUE(MID(CC20,CD20+2, IFERROR(FIND(" ",CC20,CD20),999)-CD20-2)))</f>
        <v>-1</v>
      </c>
      <c r="CF20" s="0" t="str">
        <f aca="false">IF(AND(ISERROR(FIND("$",CC20)),CD20&lt;0,$S20&gt;0), IF(INDEX($D$2:$D$100,$S20)="num","$"&amp;TRIM(SUBSTITUTE(CC20,",",INDEX($F$2:$F$100,$S20)&amp;","))&amp;INDEX($F$2:$F$100,$S20), IF(INDEX($D$2:$D$100,$S20)="excl","$"&amp;REPLACE(CC20,      IFERROR(FIND(CHAR(1),SUBSTITUTE(CC20,",",CHAR(1),INDEX($F$2:$F$100,$S20)-1)),1),      IFERROR(FIND(CHAR(1),SUBSTITUTE(CC20,",",CHAR(1),INDEX($F$2:$F$100,$S20))),99)-          IFERROR(FIND(CHAR(1),SUBSTITUTE(CC20,",",CHAR(1),INDEX($F$2:$F$100,$S20)-1)),0),""), IF(INDEX($D$2:$D$100,$S20)="repl","$"&amp;REPLACE(CC20,      IFERROR(FIND(CHAR(1),SUBSTITUTE(CC20,",",CHAR(1),INDEX($F$2:$F$100,$S20)-1))+1,1),      IFERROR(FIND(CHAR(1),SUBSTITUTE(CC20,",",CHAR(1),INDEX($F$2:$F$100,$S20))),99)-          IFERROR(FIND(CHAR(1),SUBSTITUTE(CC20,",",CHAR(1),INDEX($F$2:$F$100,$S20)-1)),0)-1,INDEX($G$2:$G$100,$S20)),CC20 ))), CC20)</f>
        <v>$company1,actcomp1,ntimes1,dosage1,ndays1</v>
      </c>
      <c r="CG20" s="0" t="str">
        <f aca="false">IF(OR(CD20=-1,IFERROR(INDEX(CD$2:CD$100,CE20),999)&gt;=0),CF20, REPLACE(CF20,CD20,IFERROR(FIND(" ",CF20,CD20),999)-CD20,                   SUBSTITUTE(INDEX(CF$2:CF$100,CE20),"$","")                  ) )</f>
        <v>$company1,actcomp1,ntimes1,dosage1,ndays1</v>
      </c>
      <c r="CH20" s="0" t="n">
        <f aca="false">IFERROR(FIND("f_",LOWER(CG20)),-1)</f>
        <v>-1</v>
      </c>
      <c r="CI20" s="0" t="n">
        <f aca="false">IF(CH20=-1,-1, VALUE(MID(CG20,CH20+2, IFERROR(FIND(" ",CG20,CH20),999)-CH20-2)))</f>
        <v>-1</v>
      </c>
      <c r="CJ20" s="0" t="str">
        <f aca="false">IF(AND(ISERROR(FIND("$",CG20)),CH20&lt;0,$S20&gt;0), IF(INDEX($D$2:$D$100,$S20)="num","$"&amp;TRIM(SUBSTITUTE(CG20,",",INDEX($F$2:$F$100,$S20)&amp;","))&amp;INDEX($F$2:$F$100,$S20), IF(INDEX($D$2:$D$100,$S20)="excl","$"&amp;REPLACE(CG20,      IFERROR(FIND(CHAR(1),SUBSTITUTE(CG20,",",CHAR(1),INDEX($F$2:$F$100,$S20)-1)),1),      IFERROR(FIND(CHAR(1),SUBSTITUTE(CG20,",",CHAR(1),INDEX($F$2:$F$100,$S20))),99)-          IFERROR(FIND(CHAR(1),SUBSTITUTE(CG20,",",CHAR(1),INDEX($F$2:$F$100,$S20)-1)),0),""), IF(INDEX($D$2:$D$100,$S20)="repl","$"&amp;REPLACE(CG20,      IFERROR(FIND(CHAR(1),SUBSTITUTE(CG20,",",CHAR(1),INDEX($F$2:$F$100,$S20)-1))+1,1),      IFERROR(FIND(CHAR(1),SUBSTITUTE(CG20,",",CHAR(1),INDEX($F$2:$F$100,$S20))),99)-          IFERROR(FIND(CHAR(1),SUBSTITUTE(CG20,",",CHAR(1),INDEX($F$2:$F$100,$S20)-1)),0)-1,INDEX($G$2:$G$100,$S20)),CG20 ))), CG20)</f>
        <v>$company1,actcomp1,ntimes1,dosage1,ndays1</v>
      </c>
      <c r="CK20" s="0" t="str">
        <f aca="false">IF(OR(CH20=-1,IFERROR(INDEX(CH$2:CH$100,CI20),999)&gt;=0),CJ20, REPLACE(CJ20,CH20,IFERROR(FIND(" ",CJ20,CH20),999)-CH20,                   SUBSTITUTE(INDEX(CJ$2:CJ$100,CI20),"$","")                  ) )</f>
        <v>$company1,actcomp1,ntimes1,dosage1,ndays1</v>
      </c>
      <c r="CL20" s="0" t="n">
        <f aca="false">IFERROR(FIND("f_",LOWER(CK20)),-1)</f>
        <v>-1</v>
      </c>
      <c r="CM20" s="0" t="n">
        <f aca="false">IF(CL20=-1,-1, VALUE(MID(CK20,CL20+2, IFERROR(FIND(" ",CK20,CL20),999)-CL20-2)))</f>
        <v>-1</v>
      </c>
      <c r="CN20" s="0" t="str">
        <f aca="false">IF(AND(ISERROR(FIND("$",CK20)),CL20&lt;0,$S20&gt;0), IF(INDEX($D$2:$D$100,$S20)="num","$"&amp;TRIM(SUBSTITUTE(CK20,",",INDEX($F$2:$F$100,$S20)&amp;","))&amp;INDEX($F$2:$F$100,$S20), IF(INDEX($D$2:$D$100,$S20)="excl","$"&amp;REPLACE(CK20,      IFERROR(FIND(CHAR(1),SUBSTITUTE(CK20,",",CHAR(1),INDEX($F$2:$F$100,$S20)-1)),1),      IFERROR(FIND(CHAR(1),SUBSTITUTE(CK20,",",CHAR(1),INDEX($F$2:$F$100,$S20))),99)-          IFERROR(FIND(CHAR(1),SUBSTITUTE(CK20,",",CHAR(1),INDEX($F$2:$F$100,$S20)-1)),0),""), IF(INDEX($D$2:$D$100,$S20)="repl","$"&amp;REPLACE(CK20,      IFERROR(FIND(CHAR(1),SUBSTITUTE(CK20,",",CHAR(1),INDEX($F$2:$F$100,$S20)-1))+1,1),      IFERROR(FIND(CHAR(1),SUBSTITUTE(CK20,",",CHAR(1),INDEX($F$2:$F$100,$S20))),99)-          IFERROR(FIND(CHAR(1),SUBSTITUTE(CK20,",",CHAR(1),INDEX($F$2:$F$100,$S20)-1)),0)-1,INDEX($G$2:$G$100,$S20)),CK20 ))), CK20)</f>
        <v>$company1,actcomp1,ntimes1,dosage1,ndays1</v>
      </c>
      <c r="CO20" s="0" t="str">
        <f aca="false">IF(OR(CL20=-1,IFERROR(INDEX(CL$2:CL$100,CM20),999)&gt;=0),CN20, REPLACE(CN20,CL20,IFERROR(FIND(" ",CN20,CL20),999)-CL20,                   SUBSTITUTE(INDEX(CN$2:CN$100,CM20),"$","")                  ) )</f>
        <v>$company1,actcomp1,ntimes1,dosage1,ndays1</v>
      </c>
      <c r="CP20" s="0" t="n">
        <f aca="false">IFERROR(FIND("f_",LOWER(CO20)),-1)</f>
        <v>-1</v>
      </c>
      <c r="CQ20" s="0" t="n">
        <f aca="false">IF(CP20=-1,-1, VALUE(MID(CO20,CP20+2, IFERROR(FIND(" ",CO20,CP20),999)-CP20-2)))</f>
        <v>-1</v>
      </c>
      <c r="CR20" s="0" t="str">
        <f aca="false">IF(AND(ISERROR(FIND("$",CO20)),CP20&lt;0,$S20&gt;0), IF(INDEX($D$2:$D$100,$S20)="num","$"&amp;TRIM(SUBSTITUTE(CO20,",",INDEX($F$2:$F$100,$S20)&amp;","))&amp;INDEX($F$2:$F$100,$S20), IF(INDEX($D$2:$D$100,$S20)="excl","$"&amp;REPLACE(CO20,      IFERROR(FIND(CHAR(1),SUBSTITUTE(CO20,",",CHAR(1),INDEX($F$2:$F$100,$S20)-1)),1),      IFERROR(FIND(CHAR(1),SUBSTITUTE(CO20,",",CHAR(1),INDEX($F$2:$F$100,$S20))),99)-          IFERROR(FIND(CHAR(1),SUBSTITUTE(CO20,",",CHAR(1),INDEX($F$2:$F$100,$S20)-1)),0),""), IF(INDEX($D$2:$D$100,$S20)="repl","$"&amp;REPLACE(CO20,      IFERROR(FIND(CHAR(1),SUBSTITUTE(CO20,",",CHAR(1),INDEX($F$2:$F$100,$S20)-1))+1,1),      IFERROR(FIND(CHAR(1),SUBSTITUTE(CO20,",",CHAR(1),INDEX($F$2:$F$100,$S20))),99)-          IFERROR(FIND(CHAR(1),SUBSTITUTE(CO20,",",CHAR(1),INDEX($F$2:$F$100,$S20)-1)),0)-1,INDEX($G$2:$G$100,$S20)),CO20 ))), CO20)</f>
        <v>$company1,actcomp1,ntimes1,dosage1,ndays1</v>
      </c>
      <c r="CS20" s="0" t="str">
        <f aca="false">IF(OR(CP20=-1,IFERROR(INDEX(CP$2:CP$100,CQ20),999)&gt;=0),CR20, REPLACE(CR20,CP20,IFERROR(FIND(" ",CR20,CP20),999)-CP20,                   SUBSTITUTE(INDEX(CR$2:CR$100,CQ20),"$","")                  ) )</f>
        <v>$company1,actcomp1,ntimes1,dosage1,ndays1</v>
      </c>
      <c r="CT20" s="0" t="n">
        <f aca="false">IFERROR(FIND("f_",LOWER(CS20)),-1)</f>
        <v>-1</v>
      </c>
      <c r="CU20" s="0" t="n">
        <f aca="false">IF(CT20=-1,-1, VALUE(MID(CS20,CT20+2, IFERROR(FIND(" ",CS20,CT20),999)-CT20-2)))</f>
        <v>-1</v>
      </c>
      <c r="CV20" s="0" t="str">
        <f aca="false">IF(AND(ISERROR(FIND("$",CS20)),CT20&lt;0,$S20&gt;0), IF(INDEX($D$2:$D$100,$S20)="num","$"&amp;TRIM(SUBSTITUTE(CS20,",",INDEX($F$2:$F$100,$S20)&amp;","))&amp;INDEX($F$2:$F$100,$S20), IF(INDEX($D$2:$D$100,$S20)="excl","$"&amp;REPLACE(CS20,      IFERROR(FIND(CHAR(1),SUBSTITUTE(CS20,",",CHAR(1),INDEX($F$2:$F$100,$S20)-1)),1),      IFERROR(FIND(CHAR(1),SUBSTITUTE(CS20,",",CHAR(1),INDEX($F$2:$F$100,$S20))),99)-          IFERROR(FIND(CHAR(1),SUBSTITUTE(CS20,",",CHAR(1),INDEX($F$2:$F$100,$S20)-1)),0),""), IF(INDEX($D$2:$D$100,$S20)="repl","$"&amp;REPLACE(CS20,      IFERROR(FIND(CHAR(1),SUBSTITUTE(CS20,",",CHAR(1),INDEX($F$2:$F$100,$S20)-1))+1,1),      IFERROR(FIND(CHAR(1),SUBSTITUTE(CS20,",",CHAR(1),INDEX($F$2:$F$100,$S20))),99)-          IFERROR(FIND(CHAR(1),SUBSTITUTE(CS20,",",CHAR(1),INDEX($F$2:$F$100,$S20)-1)),0)-1,INDEX($G$2:$G$100,$S20)),CS20 ))), CS20)</f>
        <v>$company1,actcomp1,ntimes1,dosage1,ndays1</v>
      </c>
      <c r="CW20" s="0" t="str">
        <f aca="false">IF(OR(CT20=-1,IFERROR(INDEX(CT$2:CT$100,CU20),999)&gt;=0),CV20, REPLACE(CV20,CT20,IFERROR(FIND(" ",CV20,CT20),999)-CT20,                   SUBSTITUTE(INDEX(CV$2:CV$100,CU20),"$","")                  ) )</f>
        <v>$company1,actcomp1,ntimes1,dosage1,ndays1</v>
      </c>
      <c r="CX20" s="0" t="n">
        <f aca="false">IFERROR(FIND("f_",LOWER(CW20)),-1)</f>
        <v>-1</v>
      </c>
      <c r="CY20" s="0" t="n">
        <f aca="false">IF(CX20=-1,-1, VALUE(MID(CW20,CX20+2, IFERROR(FIND(" ",CW20,CX20),999)-CX20-2)))</f>
        <v>-1</v>
      </c>
      <c r="CZ20" s="0" t="str">
        <f aca="false">IF(AND(ISERROR(FIND("$",CW20)),CX20&lt;0,$S20&gt;0), IF(INDEX($D$2:$D$100,$S20)="num","$"&amp;TRIM(SUBSTITUTE(CW20,",",INDEX($F$2:$F$100,$S20)&amp;","))&amp;INDEX($F$2:$F$100,$S20), IF(INDEX($D$2:$D$100,$S20)="excl","$"&amp;REPLACE(CW20,      IFERROR(FIND(CHAR(1),SUBSTITUTE(CW20,",",CHAR(1),INDEX($F$2:$F$100,$S20)-1)),1),      IFERROR(FIND(CHAR(1),SUBSTITUTE(CW20,",",CHAR(1),INDEX($F$2:$F$100,$S20))),99)-          IFERROR(FIND(CHAR(1),SUBSTITUTE(CW20,",",CHAR(1),INDEX($F$2:$F$100,$S20)-1)),0),""), IF(INDEX($D$2:$D$100,$S20)="repl","$"&amp;REPLACE(CW20,      IFERROR(FIND(CHAR(1),SUBSTITUTE(CW20,",",CHAR(1),INDEX($F$2:$F$100,$S20)-1))+1,1),      IFERROR(FIND(CHAR(1),SUBSTITUTE(CW20,",",CHAR(1),INDEX($F$2:$F$100,$S20))),99)-          IFERROR(FIND(CHAR(1),SUBSTITUTE(CW20,",",CHAR(1),INDEX($F$2:$F$100,$S20)-1)),0)-1,INDEX($G$2:$G$100,$S20)),CW20 ))), CW20)</f>
        <v>$company1,actcomp1,ntimes1,dosage1,ndays1</v>
      </c>
      <c r="DA20" s="0" t="str">
        <f aca="false">IF(OR(CX20=-1,IFERROR(INDEX(CX$2:CX$100,CY20),999)&gt;=0),CZ20, REPLACE(CZ20,CX20,IFERROR(FIND(" ",CZ20,CX20),999)-CX20,                   SUBSTITUTE(INDEX(CZ$2:CZ$100,CY20),"$","")                  ) )</f>
        <v>$company1,actcomp1,ntimes1,dosage1,ndays1</v>
      </c>
    </row>
    <row r="21" customFormat="false" ht="13.8" hidden="false" customHeight="false" outlineLevel="0" collapsed="false">
      <c r="D21" s="1"/>
      <c r="J21" s="0" t="n">
        <f aca="false">J20+1</f>
        <v>20</v>
      </c>
      <c r="L21" s="0" t="str">
        <f aca="false">DA21</f>
        <v/>
      </c>
      <c r="O21" s="0" t="e">
        <f aca="false">IF(D21="cols", VLOOKUP(E21,$A$5:$B$20,2,0), NA())</f>
        <v>#N/A</v>
      </c>
      <c r="P21" s="0" t="e">
        <f aca="false">IFERROR(O21,VLOOKUP($D21,Relcols!$A:$E,5,0))</f>
        <v>#N/A</v>
      </c>
      <c r="Q21" s="0" t="e">
        <f aca="false">SUBSTITUTE(SUBSTITUTE(SUBSTITUTE(SUBSTITUTE(P21,"parm1",E21),"parm2",F21),"parm3",G21),"parm4",H21)</f>
        <v>#N/A</v>
      </c>
      <c r="R21" s="0" t="str">
        <f aca="false">IFERROR(VLOOKUP(ROW($A20),$J$2:$Q$100,COLUMN(Q20)-COLUMN(J20)+1,0),"")</f>
        <v/>
      </c>
      <c r="S21" s="0" t="n">
        <f aca="false">IFERROR(MATCH(ROW(A20),$J$2:$J$100,0),0)</f>
        <v>20</v>
      </c>
      <c r="U21" s="0" t="str">
        <f aca="false">R21</f>
        <v/>
      </c>
      <c r="V21" s="0" t="n">
        <f aca="false">IFERROR(FIND("f_",LOWER(U21)),-1)</f>
        <v>-1</v>
      </c>
      <c r="W21" s="0" t="n">
        <f aca="false">IF(V21=-1,-1, VALUE(MID(U21,V21+2, IFERROR(FIND(" ",U21,V21),999)-V21-2)))</f>
        <v>-1</v>
      </c>
      <c r="X21" s="0" t="str">
        <f aca="false">IF(AND(ISERROR(FIND("$",U21)),V21&lt;0,$S21&gt;0), IF(INDEX($D$2:$D$100,$S21)="num","$"&amp;TRIM(SUBSTITUTE(U21,",",INDEX($F$2:$F$100,$S21)&amp;","))&amp;INDEX($F$2:$F$100,$S21), IF(INDEX($D$2:$D$100,$S21)="excl","$"&amp;REPLACE(U21,      IFERROR(FIND(CHAR(1),SUBSTITUTE(U21,",",CHAR(1),INDEX($F$2:$F$100,$S21)-1)),1),      IFERROR(FIND(CHAR(1),SUBSTITUTE(U21,",",CHAR(1),INDEX($F$2:$F$100,$S21))),99)-          IFERROR(FIND(CHAR(1),SUBSTITUTE(U21,",",CHAR(1),INDEX($F$2:$F$100,$S21)-1)),0),""), IF(INDEX($D$2:$D$100,$S21)="repl","$"&amp;REPLACE(U21,      IFERROR(FIND(CHAR(1),SUBSTITUTE(U21,",",CHAR(1),INDEX($F$2:$F$100,$S21)-1))+1,1),      IFERROR(FIND(CHAR(1),SUBSTITUTE(U21,",",CHAR(1),INDEX($F$2:$F$100,$S21))),99)-          IFERROR(FIND(CHAR(1),SUBSTITUTE(U21,",",CHAR(1),INDEX($F$2:$F$100,$S21)-1)),0)-1,INDEX($G$2:$G$100,$S21)),U21 ))), U21)</f>
        <v/>
      </c>
      <c r="Y21" s="0" t="str">
        <f aca="false">IF(OR(V21=-1,IFERROR(INDEX(V$2:V$100,W21),999)&gt;=0),X21, REPLACE(X21,V21,IFERROR(FIND(" ",X21,V21),999)-V21,                   SUBSTITUTE(INDEX(X$2:X$100,W21),"$","")                  ) )</f>
        <v/>
      </c>
      <c r="Z21" s="0" t="n">
        <f aca="false">IFERROR(FIND("f_",LOWER(Y21)),-1)</f>
        <v>-1</v>
      </c>
      <c r="AA21" s="0" t="n">
        <f aca="false">IF(Z21=-1,-1, VALUE(MID(Y21,Z21+2, IFERROR(FIND(" ",Y21,Z21),999)-Z21-2)))</f>
        <v>-1</v>
      </c>
      <c r="AB21" s="0" t="str">
        <f aca="false">IF(AND(ISERROR(FIND("$",Y21)),Z21&lt;0,$S21&gt;0), IF(INDEX($D$2:$D$100,$S21)="num","$"&amp;TRIM(SUBSTITUTE(Y21,",",INDEX($F$2:$F$100,$S21)&amp;","))&amp;INDEX($F$2:$F$100,$S21), IF(INDEX($D$2:$D$100,$S21)="excl","$"&amp;REPLACE(Y21,      IFERROR(FIND(CHAR(1),SUBSTITUTE(Y21,",",CHAR(1),INDEX($F$2:$F$100,$S21)-1)),1),      IFERROR(FIND(CHAR(1),SUBSTITUTE(Y21,",",CHAR(1),INDEX($F$2:$F$100,$S21))),99)-          IFERROR(FIND(CHAR(1),SUBSTITUTE(Y21,",",CHAR(1),INDEX($F$2:$F$100,$S21)-1)),0),""), IF(INDEX($D$2:$D$100,$S21)="repl","$"&amp;REPLACE(Y21,      IFERROR(FIND(CHAR(1),SUBSTITUTE(Y21,",",CHAR(1),INDEX($F$2:$F$100,$S21)-1))+1,1),      IFERROR(FIND(CHAR(1),SUBSTITUTE(Y21,",",CHAR(1),INDEX($F$2:$F$100,$S21))),99)-          IFERROR(FIND(CHAR(1),SUBSTITUTE(Y21,",",CHAR(1),INDEX($F$2:$F$100,$S21)-1)),0)-1,INDEX($G$2:$G$100,$S21)),Y21 ))), Y21)</f>
        <v/>
      </c>
      <c r="AC21" s="0" t="str">
        <f aca="false">IF(OR(Z21=-1,IFERROR(INDEX(Z$2:Z$100,AA21),999)&gt;=0),AB21, REPLACE(AB21,Z21,IFERROR(FIND(" ",AB21,Z21),999)-Z21,                   SUBSTITUTE(INDEX(AB$2:AB$100,AA21),"$","")                  ) )</f>
        <v/>
      </c>
      <c r="AD21" s="0" t="n">
        <f aca="false">IFERROR(FIND("f_",LOWER(AC21)),-1)</f>
        <v>-1</v>
      </c>
      <c r="AE21" s="0" t="n">
        <f aca="false">IF(AD21=-1,-1, VALUE(MID(AC21,AD21+2, IFERROR(FIND(" ",AC21,AD21),999)-AD21-2)))</f>
        <v>-1</v>
      </c>
      <c r="AF21" s="0" t="str">
        <f aca="false">IF(AND(ISERROR(FIND("$",AC21)),AD21&lt;0,$S21&gt;0), IF(INDEX($D$2:$D$100,$S21)="num","$"&amp;TRIM(SUBSTITUTE(AC21,",",INDEX($F$2:$F$100,$S21)&amp;","))&amp;INDEX($F$2:$F$100,$S21), IF(INDEX($D$2:$D$100,$S21)="excl","$"&amp;REPLACE(AC21,      IFERROR(FIND(CHAR(1),SUBSTITUTE(AC21,",",CHAR(1),INDEX($F$2:$F$100,$S21)-1)),1),      IFERROR(FIND(CHAR(1),SUBSTITUTE(AC21,",",CHAR(1),INDEX($F$2:$F$100,$S21))),99)-          IFERROR(FIND(CHAR(1),SUBSTITUTE(AC21,",",CHAR(1),INDEX($F$2:$F$100,$S21)-1)),0),""), IF(INDEX($D$2:$D$100,$S21)="repl","$"&amp;REPLACE(AC21,      IFERROR(FIND(CHAR(1),SUBSTITUTE(AC21,",",CHAR(1),INDEX($F$2:$F$100,$S21)-1))+1,1),      IFERROR(FIND(CHAR(1),SUBSTITUTE(AC21,",",CHAR(1),INDEX($F$2:$F$100,$S21))),99)-          IFERROR(FIND(CHAR(1),SUBSTITUTE(AC21,",",CHAR(1),INDEX($F$2:$F$100,$S21)-1)),0)-1,INDEX($G$2:$G$100,$S21)),AC21 ))), AC21)</f>
        <v/>
      </c>
      <c r="AG21" s="0" t="str">
        <f aca="false">IF(OR(AD21=-1,IFERROR(INDEX(AD$2:AD$100,AE21),999)&gt;=0),AF21, REPLACE(AF21,AD21,IFERROR(FIND(" ",AF21,AD21),999)-AD21,                   SUBSTITUTE(INDEX(AF$2:AF$100,AE21),"$","")                  ) )</f>
        <v/>
      </c>
      <c r="AH21" s="0" t="n">
        <f aca="false">IFERROR(FIND("f_",LOWER(AG21)),-1)</f>
        <v>-1</v>
      </c>
      <c r="AI21" s="0" t="n">
        <f aca="false">IF(AH21=-1,-1, VALUE(MID(AG21,AH21+2, IFERROR(FIND(" ",AG21,AH21),999)-AH21-2)))</f>
        <v>-1</v>
      </c>
      <c r="AJ21" s="0" t="str">
        <f aca="false">IF(AND(ISERROR(FIND("$",AG21)),AH21&lt;0,$S21&gt;0), IF(INDEX($D$2:$D$100,$S21)="num","$"&amp;TRIM(SUBSTITUTE(AG21,",",INDEX($F$2:$F$100,$S21)&amp;","))&amp;INDEX($F$2:$F$100,$S21), IF(INDEX($D$2:$D$100,$S21)="excl","$"&amp;REPLACE(AG21,      IFERROR(FIND(CHAR(1),SUBSTITUTE(AG21,",",CHAR(1),INDEX($F$2:$F$100,$S21)-1)),1),      IFERROR(FIND(CHAR(1),SUBSTITUTE(AG21,",",CHAR(1),INDEX($F$2:$F$100,$S21))),99)-          IFERROR(FIND(CHAR(1),SUBSTITUTE(AG21,",",CHAR(1),INDEX($F$2:$F$100,$S21)-1)),0),""), IF(INDEX($D$2:$D$100,$S21)="repl","$"&amp;REPLACE(AG21,      IFERROR(FIND(CHAR(1),SUBSTITUTE(AG21,",",CHAR(1),INDEX($F$2:$F$100,$S21)-1))+1,1),      IFERROR(FIND(CHAR(1),SUBSTITUTE(AG21,",",CHAR(1),INDEX($F$2:$F$100,$S21))),99)-          IFERROR(FIND(CHAR(1),SUBSTITUTE(AG21,",",CHAR(1),INDEX($F$2:$F$100,$S21)-1)),0)-1,INDEX($G$2:$G$100,$S21)),AG21 ))), AG21)</f>
        <v/>
      </c>
      <c r="AK21" s="0" t="str">
        <f aca="false">IF(OR(AH21=-1,IFERROR(INDEX(AH$2:AH$100,AI21),999)&gt;=0),AJ21, REPLACE(AJ21,AH21,IFERROR(FIND(" ",AJ21,AH21),999)-AH21,                   SUBSTITUTE(INDEX(AJ$2:AJ$100,AI21),"$","")                  ) )</f>
        <v/>
      </c>
      <c r="AL21" s="0" t="n">
        <f aca="false">IFERROR(FIND("f_",LOWER(AK21)),-1)</f>
        <v>-1</v>
      </c>
      <c r="AM21" s="0" t="n">
        <f aca="false">IF(AL21=-1,-1, VALUE(MID(AK21,AL21+2, IFERROR(FIND(" ",AK21,AL21),999)-AL21-2)))</f>
        <v>-1</v>
      </c>
      <c r="AN21" s="0" t="str">
        <f aca="false">IF(AND(ISERROR(FIND("$",AK21)),AL21&lt;0,$S21&gt;0), IF(INDEX($D$2:$D$100,$S21)="num","$"&amp;TRIM(SUBSTITUTE(AK21,",",INDEX($F$2:$F$100,$S21)&amp;","))&amp;INDEX($F$2:$F$100,$S21), IF(INDEX($D$2:$D$100,$S21)="excl","$"&amp;REPLACE(AK21,      IFERROR(FIND(CHAR(1),SUBSTITUTE(AK21,",",CHAR(1),INDEX($F$2:$F$100,$S21)-1)),1),      IFERROR(FIND(CHAR(1),SUBSTITUTE(AK21,",",CHAR(1),INDEX($F$2:$F$100,$S21))),99)-          IFERROR(FIND(CHAR(1),SUBSTITUTE(AK21,",",CHAR(1),INDEX($F$2:$F$100,$S21)-1)),0),""), IF(INDEX($D$2:$D$100,$S21)="repl","$"&amp;REPLACE(AK21,      IFERROR(FIND(CHAR(1),SUBSTITUTE(AK21,",",CHAR(1),INDEX($F$2:$F$100,$S21)-1))+1,1),      IFERROR(FIND(CHAR(1),SUBSTITUTE(AK21,",",CHAR(1),INDEX($F$2:$F$100,$S21))),99)-          IFERROR(FIND(CHAR(1),SUBSTITUTE(AK21,",",CHAR(1),INDEX($F$2:$F$100,$S21)-1)),0)-1,INDEX($G$2:$G$100,$S21)),AK21 ))), AK21)</f>
        <v/>
      </c>
      <c r="AO21" s="0" t="str">
        <f aca="false">IF(OR(AL21=-1,IFERROR(INDEX(AL$2:AL$100,AM21),999)&gt;=0),AN21, REPLACE(AN21,AL21,IFERROR(FIND(" ",AN21,AL21),999)-AL21,                   SUBSTITUTE(INDEX(AN$2:AN$100,AM21),"$","")                  ) )</f>
        <v/>
      </c>
      <c r="AP21" s="0" t="n">
        <f aca="false">IFERROR(FIND("f_",LOWER(AO21)),-1)</f>
        <v>-1</v>
      </c>
      <c r="AQ21" s="0" t="n">
        <f aca="false">IF(AP21=-1,-1, VALUE(MID(AO21,AP21+2, IFERROR(FIND(" ",AO21,AP21),999)-AP21-2)))</f>
        <v>-1</v>
      </c>
      <c r="AR21" s="0" t="str">
        <f aca="false">IF(AND(ISERROR(FIND("$",AO21)),AP21&lt;0,$S21&gt;0), IF(INDEX($D$2:$D$100,$S21)="num","$"&amp;TRIM(SUBSTITUTE(AO21,",",INDEX($F$2:$F$100,$S21)&amp;","))&amp;INDEX($F$2:$F$100,$S21), IF(INDEX($D$2:$D$100,$S21)="excl","$"&amp;REPLACE(AO21,      IFERROR(FIND(CHAR(1),SUBSTITUTE(AO21,",",CHAR(1),INDEX($F$2:$F$100,$S21)-1)),1),      IFERROR(FIND(CHAR(1),SUBSTITUTE(AO21,",",CHAR(1),INDEX($F$2:$F$100,$S21))),99)-          IFERROR(FIND(CHAR(1),SUBSTITUTE(AO21,",",CHAR(1),INDEX($F$2:$F$100,$S21)-1)),0),""), IF(INDEX($D$2:$D$100,$S21)="repl","$"&amp;REPLACE(AO21,      IFERROR(FIND(CHAR(1),SUBSTITUTE(AO21,",",CHAR(1),INDEX($F$2:$F$100,$S21)-1))+1,1),      IFERROR(FIND(CHAR(1),SUBSTITUTE(AO21,",",CHAR(1),INDEX($F$2:$F$100,$S21))),99)-          IFERROR(FIND(CHAR(1),SUBSTITUTE(AO21,",",CHAR(1),INDEX($F$2:$F$100,$S21)-1)),0)-1,INDEX($G$2:$G$100,$S21)),AO21 ))), AO21)</f>
        <v/>
      </c>
      <c r="AS21" s="0" t="str">
        <f aca="false">IF(OR(AP21=-1,IFERROR(INDEX(AP$2:AP$100,AQ21),999)&gt;=0),AR21, REPLACE(AR21,AP21,IFERROR(FIND(" ",AR21,AP21),999)-AP21,                   SUBSTITUTE(INDEX(AR$2:AR$100,AQ21),"$","")                  ) )</f>
        <v/>
      </c>
      <c r="AT21" s="0" t="n">
        <f aca="false">IFERROR(FIND("f_",LOWER(AS21)),-1)</f>
        <v>-1</v>
      </c>
      <c r="AU21" s="0" t="n">
        <f aca="false">IF(AT21=-1,-1, VALUE(MID(AS21,AT21+2, IFERROR(FIND(" ",AS21,AT21),999)-AT21-2)))</f>
        <v>-1</v>
      </c>
      <c r="AV21" s="0" t="str">
        <f aca="false">IF(AND(ISERROR(FIND("$",AS21)),AT21&lt;0,$S21&gt;0), IF(INDEX($D$2:$D$100,$S21)="num","$"&amp;TRIM(SUBSTITUTE(AS21,",",INDEX($F$2:$F$100,$S21)&amp;","))&amp;INDEX($F$2:$F$100,$S21), IF(INDEX($D$2:$D$100,$S21)="excl","$"&amp;REPLACE(AS21,      IFERROR(FIND(CHAR(1),SUBSTITUTE(AS21,",",CHAR(1),INDEX($F$2:$F$100,$S21)-1)),1),      IFERROR(FIND(CHAR(1),SUBSTITUTE(AS21,",",CHAR(1),INDEX($F$2:$F$100,$S21))),99)-          IFERROR(FIND(CHAR(1),SUBSTITUTE(AS21,",",CHAR(1),INDEX($F$2:$F$100,$S21)-1)),0),""), IF(INDEX($D$2:$D$100,$S21)="repl","$"&amp;REPLACE(AS21,      IFERROR(FIND(CHAR(1),SUBSTITUTE(AS21,",",CHAR(1),INDEX($F$2:$F$100,$S21)-1))+1,1),      IFERROR(FIND(CHAR(1),SUBSTITUTE(AS21,",",CHAR(1),INDEX($F$2:$F$100,$S21))),99)-          IFERROR(FIND(CHAR(1),SUBSTITUTE(AS21,",",CHAR(1),INDEX($F$2:$F$100,$S21)-1)),0)-1,INDEX($G$2:$G$100,$S21)),AS21 ))), AS21)</f>
        <v/>
      </c>
      <c r="AW21" s="0" t="str">
        <f aca="false">IF(OR(AT21=-1,IFERROR(INDEX(AT$2:AT$100,AU21),999)&gt;=0),AV21, REPLACE(AV21,AT21,IFERROR(FIND(" ",AV21,AT21),999)-AT21,                   SUBSTITUTE(INDEX(AV$2:AV$100,AU21),"$","")                  ) )</f>
        <v/>
      </c>
      <c r="AX21" s="0" t="n">
        <f aca="false">IFERROR(FIND("f_",LOWER(AW21)),-1)</f>
        <v>-1</v>
      </c>
      <c r="AY21" s="0" t="n">
        <f aca="false">IF(AX21=-1,-1, VALUE(MID(AW21,AX21+2, IFERROR(FIND(" ",AW21,AX21),999)-AX21-2)))</f>
        <v>-1</v>
      </c>
      <c r="AZ21" s="0" t="str">
        <f aca="false">IF(AND(ISERROR(FIND("$",AW21)),AX21&lt;0,$S21&gt;0), IF(INDEX($D$2:$D$100,$S21)="num","$"&amp;TRIM(SUBSTITUTE(AW21,",",INDEX($F$2:$F$100,$S21)&amp;","))&amp;INDEX($F$2:$F$100,$S21), IF(INDEX($D$2:$D$100,$S21)="excl","$"&amp;REPLACE(AW21,      IFERROR(FIND(CHAR(1),SUBSTITUTE(AW21,",",CHAR(1),INDEX($F$2:$F$100,$S21)-1)),1),      IFERROR(FIND(CHAR(1),SUBSTITUTE(AW21,",",CHAR(1),INDEX($F$2:$F$100,$S21))),99)-          IFERROR(FIND(CHAR(1),SUBSTITUTE(AW21,",",CHAR(1),INDEX($F$2:$F$100,$S21)-1)),0),""), IF(INDEX($D$2:$D$100,$S21)="repl","$"&amp;REPLACE(AW21,      IFERROR(FIND(CHAR(1),SUBSTITUTE(AW21,",",CHAR(1),INDEX($F$2:$F$100,$S21)-1))+1,1),      IFERROR(FIND(CHAR(1),SUBSTITUTE(AW21,",",CHAR(1),INDEX($F$2:$F$100,$S21))),99)-          IFERROR(FIND(CHAR(1),SUBSTITUTE(AW21,",",CHAR(1),INDEX($F$2:$F$100,$S21)-1)),0)-1,INDEX($G$2:$G$100,$S21)),AW21 ))), AW21)</f>
        <v/>
      </c>
      <c r="BA21" s="0" t="str">
        <f aca="false">IF(OR(AX21=-1,IFERROR(INDEX(AX$2:AX$100,AY21),999)&gt;=0),AZ21, REPLACE(AZ21,AX21,IFERROR(FIND(" ",AZ21,AX21),999)-AX21,                   SUBSTITUTE(INDEX(AZ$2:AZ$100,AY21),"$","")                  ) )</f>
        <v/>
      </c>
      <c r="BB21" s="0" t="n">
        <f aca="false">IFERROR(FIND("f_",LOWER(BA21)),-1)</f>
        <v>-1</v>
      </c>
      <c r="BC21" s="0" t="n">
        <f aca="false">IF(BB21=-1,-1, VALUE(MID(BA21,BB21+2, IFERROR(FIND(" ",BA21,BB21),999)-BB21-2)))</f>
        <v>-1</v>
      </c>
      <c r="BD21" s="0" t="str">
        <f aca="false">IF(AND(ISERROR(FIND("$",BA21)),BB21&lt;0,$S21&gt;0), IF(INDEX($D$2:$D$100,$S21)="num","$"&amp;TRIM(SUBSTITUTE(BA21,",",INDEX($F$2:$F$100,$S21)&amp;","))&amp;INDEX($F$2:$F$100,$S21), IF(INDEX($D$2:$D$100,$S21)="excl","$"&amp;REPLACE(BA21,      IFERROR(FIND(CHAR(1),SUBSTITUTE(BA21,",",CHAR(1),INDEX($F$2:$F$100,$S21)-1)),1),      IFERROR(FIND(CHAR(1),SUBSTITUTE(BA21,",",CHAR(1),INDEX($F$2:$F$100,$S21))),99)-          IFERROR(FIND(CHAR(1),SUBSTITUTE(BA21,",",CHAR(1),INDEX($F$2:$F$100,$S21)-1)),0),""), IF(INDEX($D$2:$D$100,$S21)="repl","$"&amp;REPLACE(BA21,      IFERROR(FIND(CHAR(1),SUBSTITUTE(BA21,",",CHAR(1),INDEX($F$2:$F$100,$S21)-1))+1,1),      IFERROR(FIND(CHAR(1),SUBSTITUTE(BA21,",",CHAR(1),INDEX($F$2:$F$100,$S21))),99)-          IFERROR(FIND(CHAR(1),SUBSTITUTE(BA21,",",CHAR(1),INDEX($F$2:$F$100,$S21)-1)),0)-1,INDEX($G$2:$G$100,$S21)),BA21 ))), BA21)</f>
        <v/>
      </c>
      <c r="BE21" s="0" t="str">
        <f aca="false">IF(OR(BB21=-1,IFERROR(INDEX(BB$2:BB$100,BC21),999)&gt;=0),BD21, REPLACE(BD21,BB21,IFERROR(FIND(" ",BD21,BB21),999)-BB21,                   SUBSTITUTE(INDEX(BD$2:BD$100,BC21),"$","")                  ) )</f>
        <v/>
      </c>
      <c r="BF21" s="0" t="n">
        <f aca="false">IFERROR(FIND("f_",LOWER(BE21)),-1)</f>
        <v>-1</v>
      </c>
      <c r="BG21" s="0" t="n">
        <f aca="false">IF(BF21=-1,-1, VALUE(MID(BE21,BF21+2, IFERROR(FIND(" ",BE21,BF21),999)-BF21-2)))</f>
        <v>-1</v>
      </c>
      <c r="BH21" s="0" t="str">
        <f aca="false">IF(AND(ISERROR(FIND("$",BE21)),BF21&lt;0,$S21&gt;0), IF(INDEX($D$2:$D$100,$S21)="num","$"&amp;TRIM(SUBSTITUTE(BE21,",",INDEX($F$2:$F$100,$S21)&amp;","))&amp;INDEX($F$2:$F$100,$S21), IF(INDEX($D$2:$D$100,$S21)="excl","$"&amp;REPLACE(BE21,      IFERROR(FIND(CHAR(1),SUBSTITUTE(BE21,",",CHAR(1),INDEX($F$2:$F$100,$S21)-1)),1),      IFERROR(FIND(CHAR(1),SUBSTITUTE(BE21,",",CHAR(1),INDEX($F$2:$F$100,$S21))),99)-          IFERROR(FIND(CHAR(1),SUBSTITUTE(BE21,",",CHAR(1),INDEX($F$2:$F$100,$S21)-1)),0),""), IF(INDEX($D$2:$D$100,$S21)="repl","$"&amp;REPLACE(BE21,      IFERROR(FIND(CHAR(1),SUBSTITUTE(BE21,",",CHAR(1),INDEX($F$2:$F$100,$S21)-1))+1,1),      IFERROR(FIND(CHAR(1),SUBSTITUTE(BE21,",",CHAR(1),INDEX($F$2:$F$100,$S21))),99)-          IFERROR(FIND(CHAR(1),SUBSTITUTE(BE21,",",CHAR(1),INDEX($F$2:$F$100,$S21)-1)),0)-1,INDEX($G$2:$G$100,$S21)),BE21 ))), BE21)</f>
        <v/>
      </c>
      <c r="BI21" s="0" t="str">
        <f aca="false">IF(OR(BF21=-1,IFERROR(INDEX(BF$2:BF$100,BG21),999)&gt;=0),BH21, REPLACE(BH21,BF21,IFERROR(FIND(" ",BH21,BF21),999)-BF21,                   SUBSTITUTE(INDEX(BH$2:BH$100,BG21),"$","")                  ) )</f>
        <v/>
      </c>
      <c r="BJ21" s="0" t="n">
        <f aca="false">IFERROR(FIND("f_",LOWER(BI21)),-1)</f>
        <v>-1</v>
      </c>
      <c r="BK21" s="0" t="n">
        <f aca="false">IF(BJ21=-1,-1, VALUE(MID(BI21,BJ21+2, IFERROR(FIND(" ",BI21,BJ21),999)-BJ21-2)))</f>
        <v>-1</v>
      </c>
      <c r="BL21" s="0" t="str">
        <f aca="false">IF(AND(ISERROR(FIND("$",BI21)),BJ21&lt;0,$S21&gt;0), IF(INDEX($D$2:$D$100,$S21)="num","$"&amp;TRIM(SUBSTITUTE(BI21,",",INDEX($F$2:$F$100,$S21)&amp;","))&amp;INDEX($F$2:$F$100,$S21), IF(INDEX($D$2:$D$100,$S21)="excl","$"&amp;REPLACE(BI21,      IFERROR(FIND(CHAR(1),SUBSTITUTE(BI21,",",CHAR(1),INDEX($F$2:$F$100,$S21)-1)),1),      IFERROR(FIND(CHAR(1),SUBSTITUTE(BI21,",",CHAR(1),INDEX($F$2:$F$100,$S21))),99)-          IFERROR(FIND(CHAR(1),SUBSTITUTE(BI21,",",CHAR(1),INDEX($F$2:$F$100,$S21)-1)),0),""), IF(INDEX($D$2:$D$100,$S21)="repl","$"&amp;REPLACE(BI21,      IFERROR(FIND(CHAR(1),SUBSTITUTE(BI21,",",CHAR(1),INDEX($F$2:$F$100,$S21)-1))+1,1),      IFERROR(FIND(CHAR(1),SUBSTITUTE(BI21,",",CHAR(1),INDEX($F$2:$F$100,$S21))),99)-          IFERROR(FIND(CHAR(1),SUBSTITUTE(BI21,",",CHAR(1),INDEX($F$2:$F$100,$S21)-1)),0)-1,INDEX($G$2:$G$100,$S21)),BI21 ))), BI21)</f>
        <v/>
      </c>
      <c r="BM21" s="0" t="str">
        <f aca="false">IF(OR(BJ21=-1,IFERROR(INDEX(BJ$2:BJ$100,BK21),999)&gt;=0),BL21, REPLACE(BL21,BJ21,IFERROR(FIND(" ",BL21,BJ21),999)-BJ21,                   SUBSTITUTE(INDEX(BL$2:BL$100,BK21),"$","")                  ) )</f>
        <v/>
      </c>
      <c r="BN21" s="0" t="n">
        <f aca="false">IFERROR(FIND("f_",LOWER(BM21)),-1)</f>
        <v>-1</v>
      </c>
      <c r="BO21" s="0" t="n">
        <f aca="false">IF(BN21=-1,-1, VALUE(MID(BM21,BN21+2, IFERROR(FIND(" ",BM21,BN21),999)-BN21-2)))</f>
        <v>-1</v>
      </c>
      <c r="BP21" s="0" t="str">
        <f aca="false">IF(AND(ISERROR(FIND("$",BM21)),BN21&lt;0,$S21&gt;0), IF(INDEX($D$2:$D$100,$S21)="num","$"&amp;TRIM(SUBSTITUTE(BM21,",",INDEX($F$2:$F$100,$S21)&amp;","))&amp;INDEX($F$2:$F$100,$S21), IF(INDEX($D$2:$D$100,$S21)="excl","$"&amp;REPLACE(BM21,      IFERROR(FIND(CHAR(1),SUBSTITUTE(BM21,",",CHAR(1),INDEX($F$2:$F$100,$S21)-1)),1),      IFERROR(FIND(CHAR(1),SUBSTITUTE(BM21,",",CHAR(1),INDEX($F$2:$F$100,$S21))),99)-          IFERROR(FIND(CHAR(1),SUBSTITUTE(BM21,",",CHAR(1),INDEX($F$2:$F$100,$S21)-1)),0),""), IF(INDEX($D$2:$D$100,$S21)="repl","$"&amp;REPLACE(BM21,      IFERROR(FIND(CHAR(1),SUBSTITUTE(BM21,",",CHAR(1),INDEX($F$2:$F$100,$S21)-1))+1,1),      IFERROR(FIND(CHAR(1),SUBSTITUTE(BM21,",",CHAR(1),INDEX($F$2:$F$100,$S21))),99)-          IFERROR(FIND(CHAR(1),SUBSTITUTE(BM21,",",CHAR(1),INDEX($F$2:$F$100,$S21)-1)),0)-1,INDEX($G$2:$G$100,$S21)),BM21 ))), BM21)</f>
        <v/>
      </c>
      <c r="BQ21" s="0" t="str">
        <f aca="false">IF(OR(BN21=-1,IFERROR(INDEX(BN$2:BN$100,BO21),999)&gt;=0),BP21, REPLACE(BP21,BN21,IFERROR(FIND(" ",BP21,BN21),999)-BN21,                   SUBSTITUTE(INDEX(BP$2:BP$100,BO21),"$","")                  ) )</f>
        <v/>
      </c>
      <c r="BR21" s="0" t="n">
        <f aca="false">IFERROR(FIND("f_",LOWER(BQ21)),-1)</f>
        <v>-1</v>
      </c>
      <c r="BS21" s="0" t="n">
        <f aca="false">IF(BR21=-1,-1, VALUE(MID(BQ21,BR21+2, IFERROR(FIND(" ",BQ21,BR21),999)-BR21-2)))</f>
        <v>-1</v>
      </c>
      <c r="BT21" s="0" t="str">
        <f aca="false">IF(AND(ISERROR(FIND("$",BQ21)),BR21&lt;0,$S21&gt;0), IF(INDEX($D$2:$D$100,$S21)="num","$"&amp;TRIM(SUBSTITUTE(BQ21,",",INDEX($F$2:$F$100,$S21)&amp;","))&amp;INDEX($F$2:$F$100,$S21), IF(INDEX($D$2:$D$100,$S21)="excl","$"&amp;REPLACE(BQ21,      IFERROR(FIND(CHAR(1),SUBSTITUTE(BQ21,",",CHAR(1),INDEX($F$2:$F$100,$S21)-1)),1),      IFERROR(FIND(CHAR(1),SUBSTITUTE(BQ21,",",CHAR(1),INDEX($F$2:$F$100,$S21))),99)-          IFERROR(FIND(CHAR(1),SUBSTITUTE(BQ21,",",CHAR(1),INDEX($F$2:$F$100,$S21)-1)),0),""), IF(INDEX($D$2:$D$100,$S21)="repl","$"&amp;REPLACE(BQ21,      IFERROR(FIND(CHAR(1),SUBSTITUTE(BQ21,",",CHAR(1),INDEX($F$2:$F$100,$S21)-1))+1,1),      IFERROR(FIND(CHAR(1),SUBSTITUTE(BQ21,",",CHAR(1),INDEX($F$2:$F$100,$S21))),99)-          IFERROR(FIND(CHAR(1),SUBSTITUTE(BQ21,",",CHAR(1),INDEX($F$2:$F$100,$S21)-1)),0)-1,INDEX($G$2:$G$100,$S21)),BQ21 ))), BQ21)</f>
        <v/>
      </c>
      <c r="BU21" s="0" t="str">
        <f aca="false">IF(OR(BR21=-1,IFERROR(INDEX(BR$2:BR$100,BS21),999)&gt;=0),BT21, REPLACE(BT21,BR21,IFERROR(FIND(" ",BT21,BR21),999)-BR21,                   SUBSTITUTE(INDEX(BT$2:BT$100,BS21),"$","")                  ) )</f>
        <v/>
      </c>
      <c r="BV21" s="0" t="n">
        <f aca="false">IFERROR(FIND("f_",LOWER(BU21)),-1)</f>
        <v>-1</v>
      </c>
      <c r="BW21" s="0" t="n">
        <f aca="false">IF(BV21=-1,-1, VALUE(MID(BU21,BV21+2, IFERROR(FIND(" ",BU21,BV21),999)-BV21-2)))</f>
        <v>-1</v>
      </c>
      <c r="BX21" s="0" t="str">
        <f aca="false">IF(AND(ISERROR(FIND("$",BU21)),BV21&lt;0,$S21&gt;0), IF(INDEX($D$2:$D$100,$S21)="num","$"&amp;TRIM(SUBSTITUTE(BU21,",",INDEX($F$2:$F$100,$S21)&amp;","))&amp;INDEX($F$2:$F$100,$S21), IF(INDEX($D$2:$D$100,$S21)="excl","$"&amp;REPLACE(BU21,      IFERROR(FIND(CHAR(1),SUBSTITUTE(BU21,",",CHAR(1),INDEX($F$2:$F$100,$S21)-1)),1),      IFERROR(FIND(CHAR(1),SUBSTITUTE(BU21,",",CHAR(1),INDEX($F$2:$F$100,$S21))),99)-          IFERROR(FIND(CHAR(1),SUBSTITUTE(BU21,",",CHAR(1),INDEX($F$2:$F$100,$S21)-1)),0),""), IF(INDEX($D$2:$D$100,$S21)="repl","$"&amp;REPLACE(BU21,      IFERROR(FIND(CHAR(1),SUBSTITUTE(BU21,",",CHAR(1),INDEX($F$2:$F$100,$S21)-1))+1,1),      IFERROR(FIND(CHAR(1),SUBSTITUTE(BU21,",",CHAR(1),INDEX($F$2:$F$100,$S21))),99)-          IFERROR(FIND(CHAR(1),SUBSTITUTE(BU21,",",CHAR(1),INDEX($F$2:$F$100,$S21)-1)),0)-1,INDEX($G$2:$G$100,$S21)),BU21 ))), BU21)</f>
        <v/>
      </c>
      <c r="BY21" s="0" t="str">
        <f aca="false">IF(OR(BV21=-1,IFERROR(INDEX(BV$2:BV$100,BW21),999)&gt;=0),BX21, REPLACE(BX21,BV21,IFERROR(FIND(" ",BX21,BV21),999)-BV21,                   SUBSTITUTE(INDEX(BX$2:BX$100,BW21),"$","")                  ) )</f>
        <v/>
      </c>
      <c r="BZ21" s="0" t="n">
        <f aca="false">IFERROR(FIND("f_",LOWER(BY21)),-1)</f>
        <v>-1</v>
      </c>
      <c r="CA21" s="0" t="n">
        <f aca="false">IF(BZ21=-1,-1, VALUE(MID(BY21,BZ21+2, IFERROR(FIND(" ",BY21,BZ21),999)-BZ21-2)))</f>
        <v>-1</v>
      </c>
      <c r="CB21" s="0" t="str">
        <f aca="false">IF(AND(ISERROR(FIND("$",BY21)),BZ21&lt;0,$S21&gt;0), IF(INDEX($D$2:$D$100,$S21)="num","$"&amp;TRIM(SUBSTITUTE(BY21,",",INDEX($F$2:$F$100,$S21)&amp;","))&amp;INDEX($F$2:$F$100,$S21), IF(INDEX($D$2:$D$100,$S21)="excl","$"&amp;REPLACE(BY21,      IFERROR(FIND(CHAR(1),SUBSTITUTE(BY21,",",CHAR(1),INDEX($F$2:$F$100,$S21)-1)),1),      IFERROR(FIND(CHAR(1),SUBSTITUTE(BY21,",",CHAR(1),INDEX($F$2:$F$100,$S21))),99)-          IFERROR(FIND(CHAR(1),SUBSTITUTE(BY21,",",CHAR(1),INDEX($F$2:$F$100,$S21)-1)),0),""), IF(INDEX($D$2:$D$100,$S21)="repl","$"&amp;REPLACE(BY21,      IFERROR(FIND(CHAR(1),SUBSTITUTE(BY21,",",CHAR(1),INDEX($F$2:$F$100,$S21)-1))+1,1),      IFERROR(FIND(CHAR(1),SUBSTITUTE(BY21,",",CHAR(1),INDEX($F$2:$F$100,$S21))),99)-          IFERROR(FIND(CHAR(1),SUBSTITUTE(BY21,",",CHAR(1),INDEX($F$2:$F$100,$S21)-1)),0)-1,INDEX($G$2:$G$100,$S21)),BY21 ))), BY21)</f>
        <v/>
      </c>
      <c r="CC21" s="0" t="str">
        <f aca="false">IF(OR(BZ21=-1,IFERROR(INDEX(BZ$2:BZ$100,CA21),999)&gt;=0),CB21, REPLACE(CB21,BZ21,IFERROR(FIND(" ",CB21,BZ21),999)-BZ21,                   SUBSTITUTE(INDEX(CB$2:CB$100,CA21),"$","")                  ) )</f>
        <v/>
      </c>
      <c r="CD21" s="0" t="n">
        <f aca="false">IFERROR(FIND("f_",LOWER(CC21)),-1)</f>
        <v>-1</v>
      </c>
      <c r="CE21" s="0" t="n">
        <f aca="false">IF(CD21=-1,-1, VALUE(MID(CC21,CD21+2, IFERROR(FIND(" ",CC21,CD21),999)-CD21-2)))</f>
        <v>-1</v>
      </c>
      <c r="CF21" s="0" t="str">
        <f aca="false">IF(AND(ISERROR(FIND("$",CC21)),CD21&lt;0,$S21&gt;0), IF(INDEX($D$2:$D$100,$S21)="num","$"&amp;TRIM(SUBSTITUTE(CC21,",",INDEX($F$2:$F$100,$S21)&amp;","))&amp;INDEX($F$2:$F$100,$S21), IF(INDEX($D$2:$D$100,$S21)="excl","$"&amp;REPLACE(CC21,      IFERROR(FIND(CHAR(1),SUBSTITUTE(CC21,",",CHAR(1),INDEX($F$2:$F$100,$S21)-1)),1),      IFERROR(FIND(CHAR(1),SUBSTITUTE(CC21,",",CHAR(1),INDEX($F$2:$F$100,$S21))),99)-          IFERROR(FIND(CHAR(1),SUBSTITUTE(CC21,",",CHAR(1),INDEX($F$2:$F$100,$S21)-1)),0),""), IF(INDEX($D$2:$D$100,$S21)="repl","$"&amp;REPLACE(CC21,      IFERROR(FIND(CHAR(1),SUBSTITUTE(CC21,",",CHAR(1),INDEX($F$2:$F$100,$S21)-1))+1,1),      IFERROR(FIND(CHAR(1),SUBSTITUTE(CC21,",",CHAR(1),INDEX($F$2:$F$100,$S21))),99)-          IFERROR(FIND(CHAR(1),SUBSTITUTE(CC21,",",CHAR(1),INDEX($F$2:$F$100,$S21)-1)),0)-1,INDEX($G$2:$G$100,$S21)),CC21 ))), CC21)</f>
        <v/>
      </c>
      <c r="CG21" s="0" t="str">
        <f aca="false">IF(OR(CD21=-1,IFERROR(INDEX(CD$2:CD$100,CE21),999)&gt;=0),CF21, REPLACE(CF21,CD21,IFERROR(FIND(" ",CF21,CD21),999)-CD21,                   SUBSTITUTE(INDEX(CF$2:CF$100,CE21),"$","")                  ) )</f>
        <v/>
      </c>
      <c r="CH21" s="0" t="n">
        <f aca="false">IFERROR(FIND("f_",LOWER(CG21)),-1)</f>
        <v>-1</v>
      </c>
      <c r="CI21" s="0" t="n">
        <f aca="false">IF(CH21=-1,-1, VALUE(MID(CG21,CH21+2, IFERROR(FIND(" ",CG21,CH21),999)-CH21-2)))</f>
        <v>-1</v>
      </c>
      <c r="CJ21" s="0" t="str">
        <f aca="false">IF(AND(ISERROR(FIND("$",CG21)),CH21&lt;0,$S21&gt;0), IF(INDEX($D$2:$D$100,$S21)="num","$"&amp;TRIM(SUBSTITUTE(CG21,",",INDEX($F$2:$F$100,$S21)&amp;","))&amp;INDEX($F$2:$F$100,$S21), IF(INDEX($D$2:$D$100,$S21)="excl","$"&amp;REPLACE(CG21,      IFERROR(FIND(CHAR(1),SUBSTITUTE(CG21,",",CHAR(1),INDEX($F$2:$F$100,$S21)-1)),1),      IFERROR(FIND(CHAR(1),SUBSTITUTE(CG21,",",CHAR(1),INDEX($F$2:$F$100,$S21))),99)-          IFERROR(FIND(CHAR(1),SUBSTITUTE(CG21,",",CHAR(1),INDEX($F$2:$F$100,$S21)-1)),0),""), IF(INDEX($D$2:$D$100,$S21)="repl","$"&amp;REPLACE(CG21,      IFERROR(FIND(CHAR(1),SUBSTITUTE(CG21,",",CHAR(1),INDEX($F$2:$F$100,$S21)-1))+1,1),      IFERROR(FIND(CHAR(1),SUBSTITUTE(CG21,",",CHAR(1),INDEX($F$2:$F$100,$S21))),99)-          IFERROR(FIND(CHAR(1),SUBSTITUTE(CG21,",",CHAR(1),INDEX($F$2:$F$100,$S21)-1)),0)-1,INDEX($G$2:$G$100,$S21)),CG21 ))), CG21)</f>
        <v/>
      </c>
      <c r="CK21" s="0" t="str">
        <f aca="false">IF(OR(CH21=-1,IFERROR(INDEX(CH$2:CH$100,CI21),999)&gt;=0),CJ21, REPLACE(CJ21,CH21,IFERROR(FIND(" ",CJ21,CH21),999)-CH21,                   SUBSTITUTE(INDEX(CJ$2:CJ$100,CI21),"$","")                  ) )</f>
        <v/>
      </c>
      <c r="CL21" s="0" t="n">
        <f aca="false">IFERROR(FIND("f_",LOWER(CK21)),-1)</f>
        <v>-1</v>
      </c>
      <c r="CM21" s="0" t="n">
        <f aca="false">IF(CL21=-1,-1, VALUE(MID(CK21,CL21+2, IFERROR(FIND(" ",CK21,CL21),999)-CL21-2)))</f>
        <v>-1</v>
      </c>
      <c r="CN21" s="0" t="str">
        <f aca="false">IF(AND(ISERROR(FIND("$",CK21)),CL21&lt;0,$S21&gt;0), IF(INDEX($D$2:$D$100,$S21)="num","$"&amp;TRIM(SUBSTITUTE(CK21,",",INDEX($F$2:$F$100,$S21)&amp;","))&amp;INDEX($F$2:$F$100,$S21), IF(INDEX($D$2:$D$100,$S21)="excl","$"&amp;REPLACE(CK21,      IFERROR(FIND(CHAR(1),SUBSTITUTE(CK21,",",CHAR(1),INDEX($F$2:$F$100,$S21)-1)),1),      IFERROR(FIND(CHAR(1),SUBSTITUTE(CK21,",",CHAR(1),INDEX($F$2:$F$100,$S21))),99)-          IFERROR(FIND(CHAR(1),SUBSTITUTE(CK21,",",CHAR(1),INDEX($F$2:$F$100,$S21)-1)),0),""), IF(INDEX($D$2:$D$100,$S21)="repl","$"&amp;REPLACE(CK21,      IFERROR(FIND(CHAR(1),SUBSTITUTE(CK21,",",CHAR(1),INDEX($F$2:$F$100,$S21)-1))+1,1),      IFERROR(FIND(CHAR(1),SUBSTITUTE(CK21,",",CHAR(1),INDEX($F$2:$F$100,$S21))),99)-          IFERROR(FIND(CHAR(1),SUBSTITUTE(CK21,",",CHAR(1),INDEX($F$2:$F$100,$S21)-1)),0)-1,INDEX($G$2:$G$100,$S21)),CK21 ))), CK21)</f>
        <v/>
      </c>
      <c r="CO21" s="0" t="str">
        <f aca="false">IF(OR(CL21=-1,IFERROR(INDEX(CL$2:CL$100,CM21),999)&gt;=0),CN21, REPLACE(CN21,CL21,IFERROR(FIND(" ",CN21,CL21),999)-CL21,                   SUBSTITUTE(INDEX(CN$2:CN$100,CM21),"$","")                  ) )</f>
        <v/>
      </c>
      <c r="CP21" s="0" t="n">
        <f aca="false">IFERROR(FIND("f_",LOWER(CO21)),-1)</f>
        <v>-1</v>
      </c>
      <c r="CQ21" s="0" t="n">
        <f aca="false">IF(CP21=-1,-1, VALUE(MID(CO21,CP21+2, IFERROR(FIND(" ",CO21,CP21),999)-CP21-2)))</f>
        <v>-1</v>
      </c>
      <c r="CR21" s="0" t="str">
        <f aca="false">IF(AND(ISERROR(FIND("$",CO21)),CP21&lt;0,$S21&gt;0), IF(INDEX($D$2:$D$100,$S21)="num","$"&amp;TRIM(SUBSTITUTE(CO21,",",INDEX($F$2:$F$100,$S21)&amp;","))&amp;INDEX($F$2:$F$100,$S21), IF(INDEX($D$2:$D$100,$S21)="excl","$"&amp;REPLACE(CO21,      IFERROR(FIND(CHAR(1),SUBSTITUTE(CO21,",",CHAR(1),INDEX($F$2:$F$100,$S21)-1)),1),      IFERROR(FIND(CHAR(1),SUBSTITUTE(CO21,",",CHAR(1),INDEX($F$2:$F$100,$S21))),99)-          IFERROR(FIND(CHAR(1),SUBSTITUTE(CO21,",",CHAR(1),INDEX($F$2:$F$100,$S21)-1)),0),""), IF(INDEX($D$2:$D$100,$S21)="repl","$"&amp;REPLACE(CO21,      IFERROR(FIND(CHAR(1),SUBSTITUTE(CO21,",",CHAR(1),INDEX($F$2:$F$100,$S21)-1))+1,1),      IFERROR(FIND(CHAR(1),SUBSTITUTE(CO21,",",CHAR(1),INDEX($F$2:$F$100,$S21))),99)-          IFERROR(FIND(CHAR(1),SUBSTITUTE(CO21,",",CHAR(1),INDEX($F$2:$F$100,$S21)-1)),0)-1,INDEX($G$2:$G$100,$S21)),CO21 ))), CO21)</f>
        <v/>
      </c>
      <c r="CS21" s="0" t="str">
        <f aca="false">IF(OR(CP21=-1,IFERROR(INDEX(CP$2:CP$100,CQ21),999)&gt;=0),CR21, REPLACE(CR21,CP21,IFERROR(FIND(" ",CR21,CP21),999)-CP21,                   SUBSTITUTE(INDEX(CR$2:CR$100,CQ21),"$","")                  ) )</f>
        <v/>
      </c>
      <c r="CT21" s="0" t="n">
        <f aca="false">IFERROR(FIND("f_",LOWER(CS21)),-1)</f>
        <v>-1</v>
      </c>
      <c r="CU21" s="0" t="n">
        <f aca="false">IF(CT21=-1,-1, VALUE(MID(CS21,CT21+2, IFERROR(FIND(" ",CS21,CT21),999)-CT21-2)))</f>
        <v>-1</v>
      </c>
      <c r="CV21" s="0" t="str">
        <f aca="false">IF(AND(ISERROR(FIND("$",CS21)),CT21&lt;0,$S21&gt;0), IF(INDEX($D$2:$D$100,$S21)="num","$"&amp;TRIM(SUBSTITUTE(CS21,",",INDEX($F$2:$F$100,$S21)&amp;","))&amp;INDEX($F$2:$F$100,$S21), IF(INDEX($D$2:$D$100,$S21)="excl","$"&amp;REPLACE(CS21,      IFERROR(FIND(CHAR(1),SUBSTITUTE(CS21,",",CHAR(1),INDEX($F$2:$F$100,$S21)-1)),1),      IFERROR(FIND(CHAR(1),SUBSTITUTE(CS21,",",CHAR(1),INDEX($F$2:$F$100,$S21))),99)-          IFERROR(FIND(CHAR(1),SUBSTITUTE(CS21,",",CHAR(1),INDEX($F$2:$F$100,$S21)-1)),0),""), IF(INDEX($D$2:$D$100,$S21)="repl","$"&amp;REPLACE(CS21,      IFERROR(FIND(CHAR(1),SUBSTITUTE(CS21,",",CHAR(1),INDEX($F$2:$F$100,$S21)-1))+1,1),      IFERROR(FIND(CHAR(1),SUBSTITUTE(CS21,",",CHAR(1),INDEX($F$2:$F$100,$S21))),99)-          IFERROR(FIND(CHAR(1),SUBSTITUTE(CS21,",",CHAR(1),INDEX($F$2:$F$100,$S21)-1)),0)-1,INDEX($G$2:$G$100,$S21)),CS21 ))), CS21)</f>
        <v/>
      </c>
      <c r="CW21" s="0" t="str">
        <f aca="false">IF(OR(CT21=-1,IFERROR(INDEX(CT$2:CT$100,CU21),999)&gt;=0),CV21, REPLACE(CV21,CT21,IFERROR(FIND(" ",CV21,CT21),999)-CT21,                   SUBSTITUTE(INDEX(CV$2:CV$100,CU21),"$","")                  ) )</f>
        <v/>
      </c>
      <c r="CX21" s="0" t="n">
        <f aca="false">IFERROR(FIND("f_",LOWER(CW21)),-1)</f>
        <v>-1</v>
      </c>
      <c r="CY21" s="0" t="n">
        <f aca="false">IF(CX21=-1,-1, VALUE(MID(CW21,CX21+2, IFERROR(FIND(" ",CW21,CX21),999)-CX21-2)))</f>
        <v>-1</v>
      </c>
      <c r="CZ21" s="0" t="str">
        <f aca="false">IF(AND(ISERROR(FIND("$",CW21)),CX21&lt;0,$S21&gt;0), IF(INDEX($D$2:$D$100,$S21)="num","$"&amp;TRIM(SUBSTITUTE(CW21,",",INDEX($F$2:$F$100,$S21)&amp;","))&amp;INDEX($F$2:$F$100,$S21), IF(INDEX($D$2:$D$100,$S21)="excl","$"&amp;REPLACE(CW21,      IFERROR(FIND(CHAR(1),SUBSTITUTE(CW21,",",CHAR(1),INDEX($F$2:$F$100,$S21)-1)),1),      IFERROR(FIND(CHAR(1),SUBSTITUTE(CW21,",",CHAR(1),INDEX($F$2:$F$100,$S21))),99)-          IFERROR(FIND(CHAR(1),SUBSTITUTE(CW21,",",CHAR(1),INDEX($F$2:$F$100,$S21)-1)),0),""), IF(INDEX($D$2:$D$100,$S21)="repl","$"&amp;REPLACE(CW21,      IFERROR(FIND(CHAR(1),SUBSTITUTE(CW21,",",CHAR(1),INDEX($F$2:$F$100,$S21)-1))+1,1),      IFERROR(FIND(CHAR(1),SUBSTITUTE(CW21,",",CHAR(1),INDEX($F$2:$F$100,$S21))),99)-          IFERROR(FIND(CHAR(1),SUBSTITUTE(CW21,",",CHAR(1),INDEX($F$2:$F$100,$S21)-1)),0)-1,INDEX($G$2:$G$100,$S21)),CW21 ))), CW21)</f>
        <v/>
      </c>
      <c r="DA21" s="0" t="str">
        <f aca="false">IF(OR(CX21=-1,IFERROR(INDEX(CX$2:CX$100,CY21),999)&gt;=0),CZ21, REPLACE(CZ21,CX21,IFERROR(FIND(" ",CZ21,CX21),999)-CX21,                   SUBSTITUTE(INDEX(CZ$2:CZ$100,CY21),"$","")                  ) )</f>
        <v/>
      </c>
    </row>
    <row r="22" customFormat="false" ht="13.8" hidden="false" customHeight="false" outlineLevel="0" collapsed="false">
      <c r="D22" s="1" t="s">
        <v>96</v>
      </c>
      <c r="E22" s="0" t="s">
        <v>40</v>
      </c>
      <c r="F22" s="0" t="n">
        <v>1</v>
      </c>
      <c r="G22" s="0" t="s">
        <v>100</v>
      </c>
      <c r="J22" s="0" t="n">
        <f aca="false">J21+1</f>
        <v>21</v>
      </c>
      <c r="L22" s="0" t="str">
        <f aca="false">DA22</f>
        <v>$dname2,company2,actcomp2,ntimes2,dosage2,ndays2</v>
      </c>
      <c r="O22" s="0" t="e">
        <f aca="false">IF(D22="cols", VLOOKUP(E22,$A$5:$B$20,2,0), NA())</f>
        <v>#N/A</v>
      </c>
      <c r="P22" s="0" t="str">
        <f aca="false">IFERROR(O22,VLOOKUP($D22,Relcols!$A:$E,5,0))</f>
        <v>parm1</v>
      </c>
      <c r="Q22" s="0" t="str">
        <f aca="false">SUBSTITUTE(SUBSTITUTE(SUBSTITUTE(SUBSTITUTE(P22,"parm1",E22),"parm2",F22),"parm3",G22),"parm4",H22)</f>
        <v>F_8</v>
      </c>
      <c r="R22" s="0" t="str">
        <f aca="false">IFERROR(VLOOKUP(ROW($A21),$J$2:$Q$100,COLUMN(Q21)-COLUMN(J21)+1,0),"")</f>
        <v>F_8</v>
      </c>
      <c r="S22" s="0" t="n">
        <f aca="false">IFERROR(MATCH(ROW(A21),$J$2:$J$100,0),0)</f>
        <v>21</v>
      </c>
      <c r="U22" s="0" t="str">
        <f aca="false">R22</f>
        <v>F_8</v>
      </c>
      <c r="V22" s="0" t="n">
        <f aca="false">IFERROR(FIND("f_",LOWER(U22)),-1)</f>
        <v>1</v>
      </c>
      <c r="W22" s="0" t="n">
        <f aca="false">IF(V22=-1,-1, VALUE(MID(U22,V22+2, IFERROR(FIND(" ",U22,V22),999)-V22-2)))</f>
        <v>8</v>
      </c>
      <c r="X22" s="0" t="str">
        <f aca="false">IF(AND(ISERROR(FIND("$",U22)),V22&lt;0,$S22&gt;0), IF(INDEX($D$2:$D$100,$S22)="num","$"&amp;TRIM(SUBSTITUTE(U22,",",INDEX($F$2:$F$100,$S22)&amp;","))&amp;INDEX($F$2:$F$100,$S22), IF(INDEX($D$2:$D$100,$S22)="excl","$"&amp;REPLACE(U22,      IFERROR(FIND(CHAR(1),SUBSTITUTE(U22,",",CHAR(1),INDEX($F$2:$F$100,$S22)-1)),1),      IFERROR(FIND(CHAR(1),SUBSTITUTE(U22,",",CHAR(1),INDEX($F$2:$F$100,$S22))),99)-          IFERROR(FIND(CHAR(1),SUBSTITUTE(U22,",",CHAR(1),INDEX($F$2:$F$100,$S22)-1)),0),""), IF(INDEX($D$2:$D$100,$S22)="repl","$"&amp;REPLACE(U22,      IFERROR(FIND(CHAR(1),SUBSTITUTE(U22,",",CHAR(1),INDEX($F$2:$F$100,$S22)-1))+1,1),      IFERROR(FIND(CHAR(1),SUBSTITUTE(U22,",",CHAR(1),INDEX($F$2:$F$100,$S22))),99)-          IFERROR(FIND(CHAR(1),SUBSTITUTE(U22,",",CHAR(1),INDEX($F$2:$F$100,$S22)-1)),0)-1,INDEX($G$2:$G$100,$S22)),U22 ))), U22)</f>
        <v>F_8</v>
      </c>
      <c r="Y22" s="0" t="str">
        <f aca="false">IF(OR(V22=-1,IFERROR(INDEX(V$2:V$100,W22),999)&gt;=0),X22, REPLACE(X22,V22,IFERROR(FIND(" ",X22,V22),999)-V22,                   SUBSTITUTE(INDEX(X$2:X$100,W22),"$","")                  ) )</f>
        <v>F_8</v>
      </c>
      <c r="Z22" s="0" t="n">
        <f aca="false">IFERROR(FIND("f_",LOWER(Y22)),-1)</f>
        <v>1</v>
      </c>
      <c r="AA22" s="0" t="n">
        <f aca="false">IF(Z22=-1,-1, VALUE(MID(Y22,Z22+2, IFERROR(FIND(" ",Y22,Z22),999)-Z22-2)))</f>
        <v>8</v>
      </c>
      <c r="AB22" s="0" t="str">
        <f aca="false">IF(AND(ISERROR(FIND("$",Y22)),Z22&lt;0,$S22&gt;0), IF(INDEX($D$2:$D$100,$S22)="num","$"&amp;TRIM(SUBSTITUTE(Y22,",",INDEX($F$2:$F$100,$S22)&amp;","))&amp;INDEX($F$2:$F$100,$S22), IF(INDEX($D$2:$D$100,$S22)="excl","$"&amp;REPLACE(Y22,      IFERROR(FIND(CHAR(1),SUBSTITUTE(Y22,",",CHAR(1),INDEX($F$2:$F$100,$S22)-1)),1),      IFERROR(FIND(CHAR(1),SUBSTITUTE(Y22,",",CHAR(1),INDEX($F$2:$F$100,$S22))),99)-          IFERROR(FIND(CHAR(1),SUBSTITUTE(Y22,",",CHAR(1),INDEX($F$2:$F$100,$S22)-1)),0),""), IF(INDEX($D$2:$D$100,$S22)="repl","$"&amp;REPLACE(Y22,      IFERROR(FIND(CHAR(1),SUBSTITUTE(Y22,",",CHAR(1),INDEX($F$2:$F$100,$S22)-1))+1,1),      IFERROR(FIND(CHAR(1),SUBSTITUTE(Y22,",",CHAR(1),INDEX($F$2:$F$100,$S22))),99)-          IFERROR(FIND(CHAR(1),SUBSTITUTE(Y22,",",CHAR(1),INDEX($F$2:$F$100,$S22)-1)),0)-1,INDEX($G$2:$G$100,$S22)),Y22 ))), Y22)</f>
        <v>F_8</v>
      </c>
      <c r="AC22" s="0" t="str">
        <f aca="false">IF(OR(Z22=-1,IFERROR(INDEX(Z$2:Z$100,AA22),999)&gt;=0),AB22, REPLACE(AB22,Z22,IFERROR(FIND(" ",AB22,Z22),999)-Z22,                   SUBSTITUTE(INDEX(AB$2:AB$100,AA22),"$","")                  ) )</f>
        <v>dname2,company2,actcomp2,ntimes2,dosage2,ndays2</v>
      </c>
      <c r="AD22" s="0" t="n">
        <f aca="false">IFERROR(FIND("f_",LOWER(AC22)),-1)</f>
        <v>-1</v>
      </c>
      <c r="AE22" s="0" t="n">
        <f aca="false">IF(AD22=-1,-1, VALUE(MID(AC22,AD22+2, IFERROR(FIND(" ",AC22,AD22),999)-AD22-2)))</f>
        <v>-1</v>
      </c>
      <c r="AF22" s="0" t="str">
        <f aca="false">IF(AND(ISERROR(FIND("$",AC22)),AD22&lt;0,$S22&gt;0), IF(INDEX($D$2:$D$100,$S22)="num","$"&amp;TRIM(SUBSTITUTE(AC22,",",INDEX($F$2:$F$100,$S22)&amp;","))&amp;INDEX($F$2:$F$100,$S22), IF(INDEX($D$2:$D$100,$S22)="excl","$"&amp;REPLACE(AC22,      IFERROR(FIND(CHAR(1),SUBSTITUTE(AC22,",",CHAR(1),INDEX($F$2:$F$100,$S22)-1)),1),      IFERROR(FIND(CHAR(1),SUBSTITUTE(AC22,",",CHAR(1),INDEX($F$2:$F$100,$S22))),99)-          IFERROR(FIND(CHAR(1),SUBSTITUTE(AC22,",",CHAR(1),INDEX($F$2:$F$100,$S22)-1)),0),""), IF(INDEX($D$2:$D$100,$S22)="repl","$"&amp;REPLACE(AC22,      IFERROR(FIND(CHAR(1),SUBSTITUTE(AC22,",",CHAR(1),INDEX($F$2:$F$100,$S22)-1))+1,1),      IFERROR(FIND(CHAR(1),SUBSTITUTE(AC22,",",CHAR(1),INDEX($F$2:$F$100,$S22))),99)-          IFERROR(FIND(CHAR(1),SUBSTITUTE(AC22,",",CHAR(1),INDEX($F$2:$F$100,$S22)-1)),0)-1,INDEX($G$2:$G$100,$S22)),AC22 ))), AC22)</f>
        <v>$dname2,company2,actcomp2,ntimes2,dosage2,ndays2</v>
      </c>
      <c r="AG22" s="0" t="str">
        <f aca="false">IF(OR(AD22=-1,IFERROR(INDEX(AD$2:AD$100,AE22),999)&gt;=0),AF22, REPLACE(AF22,AD22,IFERROR(FIND(" ",AF22,AD22),999)-AD22,                   SUBSTITUTE(INDEX(AF$2:AF$100,AE22),"$","")                  ) )</f>
        <v>$dname2,company2,actcomp2,ntimes2,dosage2,ndays2</v>
      </c>
      <c r="AH22" s="0" t="n">
        <f aca="false">IFERROR(FIND("f_",LOWER(AG22)),-1)</f>
        <v>-1</v>
      </c>
      <c r="AI22" s="0" t="n">
        <f aca="false">IF(AH22=-1,-1, VALUE(MID(AG22,AH22+2, IFERROR(FIND(" ",AG22,AH22),999)-AH22-2)))</f>
        <v>-1</v>
      </c>
      <c r="AJ22" s="0" t="str">
        <f aca="false">IF(AND(ISERROR(FIND("$",AG22)),AH22&lt;0,$S22&gt;0), IF(INDEX($D$2:$D$100,$S22)="num","$"&amp;TRIM(SUBSTITUTE(AG22,",",INDEX($F$2:$F$100,$S22)&amp;","))&amp;INDEX($F$2:$F$100,$S22), IF(INDEX($D$2:$D$100,$S22)="excl","$"&amp;REPLACE(AG22,      IFERROR(FIND(CHAR(1),SUBSTITUTE(AG22,",",CHAR(1),INDEX($F$2:$F$100,$S22)-1)),1),      IFERROR(FIND(CHAR(1),SUBSTITUTE(AG22,",",CHAR(1),INDEX($F$2:$F$100,$S22))),99)-          IFERROR(FIND(CHAR(1),SUBSTITUTE(AG22,",",CHAR(1),INDEX($F$2:$F$100,$S22)-1)),0),""), IF(INDEX($D$2:$D$100,$S22)="repl","$"&amp;REPLACE(AG22,      IFERROR(FIND(CHAR(1),SUBSTITUTE(AG22,",",CHAR(1),INDEX($F$2:$F$100,$S22)-1))+1,1),      IFERROR(FIND(CHAR(1),SUBSTITUTE(AG22,",",CHAR(1),INDEX($F$2:$F$100,$S22))),99)-          IFERROR(FIND(CHAR(1),SUBSTITUTE(AG22,",",CHAR(1),INDEX($F$2:$F$100,$S22)-1)),0)-1,INDEX($G$2:$G$100,$S22)),AG22 ))), AG22)</f>
        <v>$dname2,company2,actcomp2,ntimes2,dosage2,ndays2</v>
      </c>
      <c r="AK22" s="0" t="str">
        <f aca="false">IF(OR(AH22=-1,IFERROR(INDEX(AH$2:AH$100,AI22),999)&gt;=0),AJ22, REPLACE(AJ22,AH22,IFERROR(FIND(" ",AJ22,AH22),999)-AH22,                   SUBSTITUTE(INDEX(AJ$2:AJ$100,AI22),"$","")                  ) )</f>
        <v>$dname2,company2,actcomp2,ntimes2,dosage2,ndays2</v>
      </c>
      <c r="AL22" s="0" t="n">
        <f aca="false">IFERROR(FIND("f_",LOWER(AK22)),-1)</f>
        <v>-1</v>
      </c>
      <c r="AM22" s="0" t="n">
        <f aca="false">IF(AL22=-1,-1, VALUE(MID(AK22,AL22+2, IFERROR(FIND(" ",AK22,AL22),999)-AL22-2)))</f>
        <v>-1</v>
      </c>
      <c r="AN22" s="0" t="str">
        <f aca="false">IF(AND(ISERROR(FIND("$",AK22)),AL22&lt;0,$S22&gt;0), IF(INDEX($D$2:$D$100,$S22)="num","$"&amp;TRIM(SUBSTITUTE(AK22,",",INDEX($F$2:$F$100,$S22)&amp;","))&amp;INDEX($F$2:$F$100,$S22), IF(INDEX($D$2:$D$100,$S22)="excl","$"&amp;REPLACE(AK22,      IFERROR(FIND(CHAR(1),SUBSTITUTE(AK22,",",CHAR(1),INDEX($F$2:$F$100,$S22)-1)),1),      IFERROR(FIND(CHAR(1),SUBSTITUTE(AK22,",",CHAR(1),INDEX($F$2:$F$100,$S22))),99)-          IFERROR(FIND(CHAR(1),SUBSTITUTE(AK22,",",CHAR(1),INDEX($F$2:$F$100,$S22)-1)),0),""), IF(INDEX($D$2:$D$100,$S22)="repl","$"&amp;REPLACE(AK22,      IFERROR(FIND(CHAR(1),SUBSTITUTE(AK22,",",CHAR(1),INDEX($F$2:$F$100,$S22)-1))+1,1),      IFERROR(FIND(CHAR(1),SUBSTITUTE(AK22,",",CHAR(1),INDEX($F$2:$F$100,$S22))),99)-          IFERROR(FIND(CHAR(1),SUBSTITUTE(AK22,",",CHAR(1),INDEX($F$2:$F$100,$S22)-1)),0)-1,INDEX($G$2:$G$100,$S22)),AK22 ))), AK22)</f>
        <v>$dname2,company2,actcomp2,ntimes2,dosage2,ndays2</v>
      </c>
      <c r="AO22" s="0" t="str">
        <f aca="false">IF(OR(AL22=-1,IFERROR(INDEX(AL$2:AL$100,AM22),999)&gt;=0),AN22, REPLACE(AN22,AL22,IFERROR(FIND(" ",AN22,AL22),999)-AL22,                   SUBSTITUTE(INDEX(AN$2:AN$100,AM22),"$","")                  ) )</f>
        <v>$dname2,company2,actcomp2,ntimes2,dosage2,ndays2</v>
      </c>
      <c r="AP22" s="0" t="n">
        <f aca="false">IFERROR(FIND("f_",LOWER(AO22)),-1)</f>
        <v>-1</v>
      </c>
      <c r="AQ22" s="0" t="n">
        <f aca="false">IF(AP22=-1,-1, VALUE(MID(AO22,AP22+2, IFERROR(FIND(" ",AO22,AP22),999)-AP22-2)))</f>
        <v>-1</v>
      </c>
      <c r="AR22" s="0" t="str">
        <f aca="false">IF(AND(ISERROR(FIND("$",AO22)),AP22&lt;0,$S22&gt;0), IF(INDEX($D$2:$D$100,$S22)="num","$"&amp;TRIM(SUBSTITUTE(AO22,",",INDEX($F$2:$F$100,$S22)&amp;","))&amp;INDEX($F$2:$F$100,$S22), IF(INDEX($D$2:$D$100,$S22)="excl","$"&amp;REPLACE(AO22,      IFERROR(FIND(CHAR(1),SUBSTITUTE(AO22,",",CHAR(1),INDEX($F$2:$F$100,$S22)-1)),1),      IFERROR(FIND(CHAR(1),SUBSTITUTE(AO22,",",CHAR(1),INDEX($F$2:$F$100,$S22))),99)-          IFERROR(FIND(CHAR(1),SUBSTITUTE(AO22,",",CHAR(1),INDEX($F$2:$F$100,$S22)-1)),0),""), IF(INDEX($D$2:$D$100,$S22)="repl","$"&amp;REPLACE(AO22,      IFERROR(FIND(CHAR(1),SUBSTITUTE(AO22,",",CHAR(1),INDEX($F$2:$F$100,$S22)-1))+1,1),      IFERROR(FIND(CHAR(1),SUBSTITUTE(AO22,",",CHAR(1),INDEX($F$2:$F$100,$S22))),99)-          IFERROR(FIND(CHAR(1),SUBSTITUTE(AO22,",",CHAR(1),INDEX($F$2:$F$100,$S22)-1)),0)-1,INDEX($G$2:$G$100,$S22)),AO22 ))), AO22)</f>
        <v>$dname2,company2,actcomp2,ntimes2,dosage2,ndays2</v>
      </c>
      <c r="AS22" s="0" t="str">
        <f aca="false">IF(OR(AP22=-1,IFERROR(INDEX(AP$2:AP$100,AQ22),999)&gt;=0),AR22, REPLACE(AR22,AP22,IFERROR(FIND(" ",AR22,AP22),999)-AP22,                   SUBSTITUTE(INDEX(AR$2:AR$100,AQ22),"$","")                  ) )</f>
        <v>$dname2,company2,actcomp2,ntimes2,dosage2,ndays2</v>
      </c>
      <c r="AT22" s="0" t="n">
        <f aca="false">IFERROR(FIND("f_",LOWER(AS22)),-1)</f>
        <v>-1</v>
      </c>
      <c r="AU22" s="0" t="n">
        <f aca="false">IF(AT22=-1,-1, VALUE(MID(AS22,AT22+2, IFERROR(FIND(" ",AS22,AT22),999)-AT22-2)))</f>
        <v>-1</v>
      </c>
      <c r="AV22" s="0" t="str">
        <f aca="false">IF(AND(ISERROR(FIND("$",AS22)),AT22&lt;0,$S22&gt;0), IF(INDEX($D$2:$D$100,$S22)="num","$"&amp;TRIM(SUBSTITUTE(AS22,",",INDEX($F$2:$F$100,$S22)&amp;","))&amp;INDEX($F$2:$F$100,$S22), IF(INDEX($D$2:$D$100,$S22)="excl","$"&amp;REPLACE(AS22,      IFERROR(FIND(CHAR(1),SUBSTITUTE(AS22,",",CHAR(1),INDEX($F$2:$F$100,$S22)-1)),1),      IFERROR(FIND(CHAR(1),SUBSTITUTE(AS22,",",CHAR(1),INDEX($F$2:$F$100,$S22))),99)-          IFERROR(FIND(CHAR(1),SUBSTITUTE(AS22,",",CHAR(1),INDEX($F$2:$F$100,$S22)-1)),0),""), IF(INDEX($D$2:$D$100,$S22)="repl","$"&amp;REPLACE(AS22,      IFERROR(FIND(CHAR(1),SUBSTITUTE(AS22,",",CHAR(1),INDEX($F$2:$F$100,$S22)-1))+1,1),      IFERROR(FIND(CHAR(1),SUBSTITUTE(AS22,",",CHAR(1),INDEX($F$2:$F$100,$S22))),99)-          IFERROR(FIND(CHAR(1),SUBSTITUTE(AS22,",",CHAR(1),INDEX($F$2:$F$100,$S22)-1)),0)-1,INDEX($G$2:$G$100,$S22)),AS22 ))), AS22)</f>
        <v>$dname2,company2,actcomp2,ntimes2,dosage2,ndays2</v>
      </c>
      <c r="AW22" s="0" t="str">
        <f aca="false">IF(OR(AT22=-1,IFERROR(INDEX(AT$2:AT$100,AU22),999)&gt;=0),AV22, REPLACE(AV22,AT22,IFERROR(FIND(" ",AV22,AT22),999)-AT22,                   SUBSTITUTE(INDEX(AV$2:AV$100,AU22),"$","")                  ) )</f>
        <v>$dname2,company2,actcomp2,ntimes2,dosage2,ndays2</v>
      </c>
      <c r="AX22" s="0" t="n">
        <f aca="false">IFERROR(FIND("f_",LOWER(AW22)),-1)</f>
        <v>-1</v>
      </c>
      <c r="AY22" s="0" t="n">
        <f aca="false">IF(AX22=-1,-1, VALUE(MID(AW22,AX22+2, IFERROR(FIND(" ",AW22,AX22),999)-AX22-2)))</f>
        <v>-1</v>
      </c>
      <c r="AZ22" s="0" t="str">
        <f aca="false">IF(AND(ISERROR(FIND("$",AW22)),AX22&lt;0,$S22&gt;0), IF(INDEX($D$2:$D$100,$S22)="num","$"&amp;TRIM(SUBSTITUTE(AW22,",",INDEX($F$2:$F$100,$S22)&amp;","))&amp;INDEX($F$2:$F$100,$S22), IF(INDEX($D$2:$D$100,$S22)="excl","$"&amp;REPLACE(AW22,      IFERROR(FIND(CHAR(1),SUBSTITUTE(AW22,",",CHAR(1),INDEX($F$2:$F$100,$S22)-1)),1),      IFERROR(FIND(CHAR(1),SUBSTITUTE(AW22,",",CHAR(1),INDEX($F$2:$F$100,$S22))),99)-          IFERROR(FIND(CHAR(1),SUBSTITUTE(AW22,",",CHAR(1),INDEX($F$2:$F$100,$S22)-1)),0),""), IF(INDEX($D$2:$D$100,$S22)="repl","$"&amp;REPLACE(AW22,      IFERROR(FIND(CHAR(1),SUBSTITUTE(AW22,",",CHAR(1),INDEX($F$2:$F$100,$S22)-1))+1,1),      IFERROR(FIND(CHAR(1),SUBSTITUTE(AW22,",",CHAR(1),INDEX($F$2:$F$100,$S22))),99)-          IFERROR(FIND(CHAR(1),SUBSTITUTE(AW22,",",CHAR(1),INDEX($F$2:$F$100,$S22)-1)),0)-1,INDEX($G$2:$G$100,$S22)),AW22 ))), AW22)</f>
        <v>$dname2,company2,actcomp2,ntimes2,dosage2,ndays2</v>
      </c>
      <c r="BA22" s="0" t="str">
        <f aca="false">IF(OR(AX22=-1,IFERROR(INDEX(AX$2:AX$100,AY22),999)&gt;=0),AZ22, REPLACE(AZ22,AX22,IFERROR(FIND(" ",AZ22,AX22),999)-AX22,                   SUBSTITUTE(INDEX(AZ$2:AZ$100,AY22),"$","")                  ) )</f>
        <v>$dname2,company2,actcomp2,ntimes2,dosage2,ndays2</v>
      </c>
      <c r="BB22" s="0" t="n">
        <f aca="false">IFERROR(FIND("f_",LOWER(BA22)),-1)</f>
        <v>-1</v>
      </c>
      <c r="BC22" s="0" t="n">
        <f aca="false">IF(BB22=-1,-1, VALUE(MID(BA22,BB22+2, IFERROR(FIND(" ",BA22,BB22),999)-BB22-2)))</f>
        <v>-1</v>
      </c>
      <c r="BD22" s="0" t="str">
        <f aca="false">IF(AND(ISERROR(FIND("$",BA22)),BB22&lt;0,$S22&gt;0), IF(INDEX($D$2:$D$100,$S22)="num","$"&amp;TRIM(SUBSTITUTE(BA22,",",INDEX($F$2:$F$100,$S22)&amp;","))&amp;INDEX($F$2:$F$100,$S22), IF(INDEX($D$2:$D$100,$S22)="excl","$"&amp;REPLACE(BA22,      IFERROR(FIND(CHAR(1),SUBSTITUTE(BA22,",",CHAR(1),INDEX($F$2:$F$100,$S22)-1)),1),      IFERROR(FIND(CHAR(1),SUBSTITUTE(BA22,",",CHAR(1),INDEX($F$2:$F$100,$S22))),99)-          IFERROR(FIND(CHAR(1),SUBSTITUTE(BA22,",",CHAR(1),INDEX($F$2:$F$100,$S22)-1)),0),""), IF(INDEX($D$2:$D$100,$S22)="repl","$"&amp;REPLACE(BA22,      IFERROR(FIND(CHAR(1),SUBSTITUTE(BA22,",",CHAR(1),INDEX($F$2:$F$100,$S22)-1))+1,1),      IFERROR(FIND(CHAR(1),SUBSTITUTE(BA22,",",CHAR(1),INDEX($F$2:$F$100,$S22))),99)-          IFERROR(FIND(CHAR(1),SUBSTITUTE(BA22,",",CHAR(1),INDEX($F$2:$F$100,$S22)-1)),0)-1,INDEX($G$2:$G$100,$S22)),BA22 ))), BA22)</f>
        <v>$dname2,company2,actcomp2,ntimes2,dosage2,ndays2</v>
      </c>
      <c r="BE22" s="0" t="str">
        <f aca="false">IF(OR(BB22=-1,IFERROR(INDEX(BB$2:BB$100,BC22),999)&gt;=0),BD22, REPLACE(BD22,BB22,IFERROR(FIND(" ",BD22,BB22),999)-BB22,                   SUBSTITUTE(INDEX(BD$2:BD$100,BC22),"$","")                  ) )</f>
        <v>$dname2,company2,actcomp2,ntimes2,dosage2,ndays2</v>
      </c>
      <c r="BF22" s="0" t="n">
        <f aca="false">IFERROR(FIND("f_",LOWER(BE22)),-1)</f>
        <v>-1</v>
      </c>
      <c r="BG22" s="0" t="n">
        <f aca="false">IF(BF22=-1,-1, VALUE(MID(BE22,BF22+2, IFERROR(FIND(" ",BE22,BF22),999)-BF22-2)))</f>
        <v>-1</v>
      </c>
      <c r="BH22" s="0" t="str">
        <f aca="false">IF(AND(ISERROR(FIND("$",BE22)),BF22&lt;0,$S22&gt;0), IF(INDEX($D$2:$D$100,$S22)="num","$"&amp;TRIM(SUBSTITUTE(BE22,",",INDEX($F$2:$F$100,$S22)&amp;","))&amp;INDEX($F$2:$F$100,$S22), IF(INDEX($D$2:$D$100,$S22)="excl","$"&amp;REPLACE(BE22,      IFERROR(FIND(CHAR(1),SUBSTITUTE(BE22,",",CHAR(1),INDEX($F$2:$F$100,$S22)-1)),1),      IFERROR(FIND(CHAR(1),SUBSTITUTE(BE22,",",CHAR(1),INDEX($F$2:$F$100,$S22))),99)-          IFERROR(FIND(CHAR(1),SUBSTITUTE(BE22,",",CHAR(1),INDEX($F$2:$F$100,$S22)-1)),0),""), IF(INDEX($D$2:$D$100,$S22)="repl","$"&amp;REPLACE(BE22,      IFERROR(FIND(CHAR(1),SUBSTITUTE(BE22,",",CHAR(1),INDEX($F$2:$F$100,$S22)-1))+1,1),      IFERROR(FIND(CHAR(1),SUBSTITUTE(BE22,",",CHAR(1),INDEX($F$2:$F$100,$S22))),99)-          IFERROR(FIND(CHAR(1),SUBSTITUTE(BE22,",",CHAR(1),INDEX($F$2:$F$100,$S22)-1)),0)-1,INDEX($G$2:$G$100,$S22)),BE22 ))), BE22)</f>
        <v>$dname2,company2,actcomp2,ntimes2,dosage2,ndays2</v>
      </c>
      <c r="BI22" s="0" t="str">
        <f aca="false">IF(OR(BF22=-1,IFERROR(INDEX(BF$2:BF$100,BG22),999)&gt;=0),BH22, REPLACE(BH22,BF22,IFERROR(FIND(" ",BH22,BF22),999)-BF22,                   SUBSTITUTE(INDEX(BH$2:BH$100,BG22),"$","")                  ) )</f>
        <v>$dname2,company2,actcomp2,ntimes2,dosage2,ndays2</v>
      </c>
      <c r="BJ22" s="0" t="n">
        <f aca="false">IFERROR(FIND("f_",LOWER(BI22)),-1)</f>
        <v>-1</v>
      </c>
      <c r="BK22" s="0" t="n">
        <f aca="false">IF(BJ22=-1,-1, VALUE(MID(BI22,BJ22+2, IFERROR(FIND(" ",BI22,BJ22),999)-BJ22-2)))</f>
        <v>-1</v>
      </c>
      <c r="BL22" s="0" t="str">
        <f aca="false">IF(AND(ISERROR(FIND("$",BI22)),BJ22&lt;0,$S22&gt;0), IF(INDEX($D$2:$D$100,$S22)="num","$"&amp;TRIM(SUBSTITUTE(BI22,",",INDEX($F$2:$F$100,$S22)&amp;","))&amp;INDEX($F$2:$F$100,$S22), IF(INDEX($D$2:$D$100,$S22)="excl","$"&amp;REPLACE(BI22,      IFERROR(FIND(CHAR(1),SUBSTITUTE(BI22,",",CHAR(1),INDEX($F$2:$F$100,$S22)-1)),1),      IFERROR(FIND(CHAR(1),SUBSTITUTE(BI22,",",CHAR(1),INDEX($F$2:$F$100,$S22))),99)-          IFERROR(FIND(CHAR(1),SUBSTITUTE(BI22,",",CHAR(1),INDEX($F$2:$F$100,$S22)-1)),0),""), IF(INDEX($D$2:$D$100,$S22)="repl","$"&amp;REPLACE(BI22,      IFERROR(FIND(CHAR(1),SUBSTITUTE(BI22,",",CHAR(1),INDEX($F$2:$F$100,$S22)-1))+1,1),      IFERROR(FIND(CHAR(1),SUBSTITUTE(BI22,",",CHAR(1),INDEX($F$2:$F$100,$S22))),99)-          IFERROR(FIND(CHAR(1),SUBSTITUTE(BI22,",",CHAR(1),INDEX($F$2:$F$100,$S22)-1)),0)-1,INDEX($G$2:$G$100,$S22)),BI22 ))), BI22)</f>
        <v>$dname2,company2,actcomp2,ntimes2,dosage2,ndays2</v>
      </c>
      <c r="BM22" s="0" t="str">
        <f aca="false">IF(OR(BJ22=-1,IFERROR(INDEX(BJ$2:BJ$100,BK22),999)&gt;=0),BL22, REPLACE(BL22,BJ22,IFERROR(FIND(" ",BL22,BJ22),999)-BJ22,                   SUBSTITUTE(INDEX(BL$2:BL$100,BK22),"$","")                  ) )</f>
        <v>$dname2,company2,actcomp2,ntimes2,dosage2,ndays2</v>
      </c>
      <c r="BN22" s="0" t="n">
        <f aca="false">IFERROR(FIND("f_",LOWER(BM22)),-1)</f>
        <v>-1</v>
      </c>
      <c r="BO22" s="0" t="n">
        <f aca="false">IF(BN22=-1,-1, VALUE(MID(BM22,BN22+2, IFERROR(FIND(" ",BM22,BN22),999)-BN22-2)))</f>
        <v>-1</v>
      </c>
      <c r="BP22" s="0" t="str">
        <f aca="false">IF(AND(ISERROR(FIND("$",BM22)),BN22&lt;0,$S22&gt;0), IF(INDEX($D$2:$D$100,$S22)="num","$"&amp;TRIM(SUBSTITUTE(BM22,",",INDEX($F$2:$F$100,$S22)&amp;","))&amp;INDEX($F$2:$F$100,$S22), IF(INDEX($D$2:$D$100,$S22)="excl","$"&amp;REPLACE(BM22,      IFERROR(FIND(CHAR(1),SUBSTITUTE(BM22,",",CHAR(1),INDEX($F$2:$F$100,$S22)-1)),1),      IFERROR(FIND(CHAR(1),SUBSTITUTE(BM22,",",CHAR(1),INDEX($F$2:$F$100,$S22))),99)-          IFERROR(FIND(CHAR(1),SUBSTITUTE(BM22,",",CHAR(1),INDEX($F$2:$F$100,$S22)-1)),0),""), IF(INDEX($D$2:$D$100,$S22)="repl","$"&amp;REPLACE(BM22,      IFERROR(FIND(CHAR(1),SUBSTITUTE(BM22,",",CHAR(1),INDEX($F$2:$F$100,$S22)-1))+1,1),      IFERROR(FIND(CHAR(1),SUBSTITUTE(BM22,",",CHAR(1),INDEX($F$2:$F$100,$S22))),99)-          IFERROR(FIND(CHAR(1),SUBSTITUTE(BM22,",",CHAR(1),INDEX($F$2:$F$100,$S22)-1)),0)-1,INDEX($G$2:$G$100,$S22)),BM22 ))), BM22)</f>
        <v>$dname2,company2,actcomp2,ntimes2,dosage2,ndays2</v>
      </c>
      <c r="BQ22" s="0" t="str">
        <f aca="false">IF(OR(BN22=-1,IFERROR(INDEX(BN$2:BN$100,BO22),999)&gt;=0),BP22, REPLACE(BP22,BN22,IFERROR(FIND(" ",BP22,BN22),999)-BN22,                   SUBSTITUTE(INDEX(BP$2:BP$100,BO22),"$","")                  ) )</f>
        <v>$dname2,company2,actcomp2,ntimes2,dosage2,ndays2</v>
      </c>
      <c r="BR22" s="0" t="n">
        <f aca="false">IFERROR(FIND("f_",LOWER(BQ22)),-1)</f>
        <v>-1</v>
      </c>
      <c r="BS22" s="0" t="n">
        <f aca="false">IF(BR22=-1,-1, VALUE(MID(BQ22,BR22+2, IFERROR(FIND(" ",BQ22,BR22),999)-BR22-2)))</f>
        <v>-1</v>
      </c>
      <c r="BT22" s="0" t="str">
        <f aca="false">IF(AND(ISERROR(FIND("$",BQ22)),BR22&lt;0,$S22&gt;0), IF(INDEX($D$2:$D$100,$S22)="num","$"&amp;TRIM(SUBSTITUTE(BQ22,",",INDEX($F$2:$F$100,$S22)&amp;","))&amp;INDEX($F$2:$F$100,$S22), IF(INDEX($D$2:$D$100,$S22)="excl","$"&amp;REPLACE(BQ22,      IFERROR(FIND(CHAR(1),SUBSTITUTE(BQ22,",",CHAR(1),INDEX($F$2:$F$100,$S22)-1)),1),      IFERROR(FIND(CHAR(1),SUBSTITUTE(BQ22,",",CHAR(1),INDEX($F$2:$F$100,$S22))),99)-          IFERROR(FIND(CHAR(1),SUBSTITUTE(BQ22,",",CHAR(1),INDEX($F$2:$F$100,$S22)-1)),0),""), IF(INDEX($D$2:$D$100,$S22)="repl","$"&amp;REPLACE(BQ22,      IFERROR(FIND(CHAR(1),SUBSTITUTE(BQ22,",",CHAR(1),INDEX($F$2:$F$100,$S22)-1))+1,1),      IFERROR(FIND(CHAR(1),SUBSTITUTE(BQ22,",",CHAR(1),INDEX($F$2:$F$100,$S22))),99)-          IFERROR(FIND(CHAR(1),SUBSTITUTE(BQ22,",",CHAR(1),INDEX($F$2:$F$100,$S22)-1)),0)-1,INDEX($G$2:$G$100,$S22)),BQ22 ))), BQ22)</f>
        <v>$dname2,company2,actcomp2,ntimes2,dosage2,ndays2</v>
      </c>
      <c r="BU22" s="0" t="str">
        <f aca="false">IF(OR(BR22=-1,IFERROR(INDEX(BR$2:BR$100,BS22),999)&gt;=0),BT22, REPLACE(BT22,BR22,IFERROR(FIND(" ",BT22,BR22),999)-BR22,                   SUBSTITUTE(INDEX(BT$2:BT$100,BS22),"$","")                  ) )</f>
        <v>$dname2,company2,actcomp2,ntimes2,dosage2,ndays2</v>
      </c>
      <c r="BV22" s="0" t="n">
        <f aca="false">IFERROR(FIND("f_",LOWER(BU22)),-1)</f>
        <v>-1</v>
      </c>
      <c r="BW22" s="0" t="n">
        <f aca="false">IF(BV22=-1,-1, VALUE(MID(BU22,BV22+2, IFERROR(FIND(" ",BU22,BV22),999)-BV22-2)))</f>
        <v>-1</v>
      </c>
      <c r="BX22" s="0" t="str">
        <f aca="false">IF(AND(ISERROR(FIND("$",BU22)),BV22&lt;0,$S22&gt;0), IF(INDEX($D$2:$D$100,$S22)="num","$"&amp;TRIM(SUBSTITUTE(BU22,",",INDEX($F$2:$F$100,$S22)&amp;","))&amp;INDEX($F$2:$F$100,$S22), IF(INDEX($D$2:$D$100,$S22)="excl","$"&amp;REPLACE(BU22,      IFERROR(FIND(CHAR(1),SUBSTITUTE(BU22,",",CHAR(1),INDEX($F$2:$F$100,$S22)-1)),1),      IFERROR(FIND(CHAR(1),SUBSTITUTE(BU22,",",CHAR(1),INDEX($F$2:$F$100,$S22))),99)-          IFERROR(FIND(CHAR(1),SUBSTITUTE(BU22,",",CHAR(1),INDEX($F$2:$F$100,$S22)-1)),0),""), IF(INDEX($D$2:$D$100,$S22)="repl","$"&amp;REPLACE(BU22,      IFERROR(FIND(CHAR(1),SUBSTITUTE(BU22,",",CHAR(1),INDEX($F$2:$F$100,$S22)-1))+1,1),      IFERROR(FIND(CHAR(1),SUBSTITUTE(BU22,",",CHAR(1),INDEX($F$2:$F$100,$S22))),99)-          IFERROR(FIND(CHAR(1),SUBSTITUTE(BU22,",",CHAR(1),INDEX($F$2:$F$100,$S22)-1)),0)-1,INDEX($G$2:$G$100,$S22)),BU22 ))), BU22)</f>
        <v>$dname2,company2,actcomp2,ntimes2,dosage2,ndays2</v>
      </c>
      <c r="BY22" s="0" t="str">
        <f aca="false">IF(OR(BV22=-1,IFERROR(INDEX(BV$2:BV$100,BW22),999)&gt;=0),BX22, REPLACE(BX22,BV22,IFERROR(FIND(" ",BX22,BV22),999)-BV22,                   SUBSTITUTE(INDEX(BX$2:BX$100,BW22),"$","")                  ) )</f>
        <v>$dname2,company2,actcomp2,ntimes2,dosage2,ndays2</v>
      </c>
      <c r="BZ22" s="0" t="n">
        <f aca="false">IFERROR(FIND("f_",LOWER(BY22)),-1)</f>
        <v>-1</v>
      </c>
      <c r="CA22" s="0" t="n">
        <f aca="false">IF(BZ22=-1,-1, VALUE(MID(BY22,BZ22+2, IFERROR(FIND(" ",BY22,BZ22),999)-BZ22-2)))</f>
        <v>-1</v>
      </c>
      <c r="CB22" s="0" t="str">
        <f aca="false">IF(AND(ISERROR(FIND("$",BY22)),BZ22&lt;0,$S22&gt;0), IF(INDEX($D$2:$D$100,$S22)="num","$"&amp;TRIM(SUBSTITUTE(BY22,",",INDEX($F$2:$F$100,$S22)&amp;","))&amp;INDEX($F$2:$F$100,$S22), IF(INDEX($D$2:$D$100,$S22)="excl","$"&amp;REPLACE(BY22,      IFERROR(FIND(CHAR(1),SUBSTITUTE(BY22,",",CHAR(1),INDEX($F$2:$F$100,$S22)-1)),1),      IFERROR(FIND(CHAR(1),SUBSTITUTE(BY22,",",CHAR(1),INDEX($F$2:$F$100,$S22))),99)-          IFERROR(FIND(CHAR(1),SUBSTITUTE(BY22,",",CHAR(1),INDEX($F$2:$F$100,$S22)-1)),0),""), IF(INDEX($D$2:$D$100,$S22)="repl","$"&amp;REPLACE(BY22,      IFERROR(FIND(CHAR(1),SUBSTITUTE(BY22,",",CHAR(1),INDEX($F$2:$F$100,$S22)-1))+1,1),      IFERROR(FIND(CHAR(1),SUBSTITUTE(BY22,",",CHAR(1),INDEX($F$2:$F$100,$S22))),99)-          IFERROR(FIND(CHAR(1),SUBSTITUTE(BY22,",",CHAR(1),INDEX($F$2:$F$100,$S22)-1)),0)-1,INDEX($G$2:$G$100,$S22)),BY22 ))), BY22)</f>
        <v>$dname2,company2,actcomp2,ntimes2,dosage2,ndays2</v>
      </c>
      <c r="CC22" s="0" t="str">
        <f aca="false">IF(OR(BZ22=-1,IFERROR(INDEX(BZ$2:BZ$100,CA22),999)&gt;=0),CB22, REPLACE(CB22,BZ22,IFERROR(FIND(" ",CB22,BZ22),999)-BZ22,                   SUBSTITUTE(INDEX(CB$2:CB$100,CA22),"$","")                  ) )</f>
        <v>$dname2,company2,actcomp2,ntimes2,dosage2,ndays2</v>
      </c>
      <c r="CD22" s="0" t="n">
        <f aca="false">IFERROR(FIND("f_",LOWER(CC22)),-1)</f>
        <v>-1</v>
      </c>
      <c r="CE22" s="0" t="n">
        <f aca="false">IF(CD22=-1,-1, VALUE(MID(CC22,CD22+2, IFERROR(FIND(" ",CC22,CD22),999)-CD22-2)))</f>
        <v>-1</v>
      </c>
      <c r="CF22" s="0" t="str">
        <f aca="false">IF(AND(ISERROR(FIND("$",CC22)),CD22&lt;0,$S22&gt;0), IF(INDEX($D$2:$D$100,$S22)="num","$"&amp;TRIM(SUBSTITUTE(CC22,",",INDEX($F$2:$F$100,$S22)&amp;","))&amp;INDEX($F$2:$F$100,$S22), IF(INDEX($D$2:$D$100,$S22)="excl","$"&amp;REPLACE(CC22,      IFERROR(FIND(CHAR(1),SUBSTITUTE(CC22,",",CHAR(1),INDEX($F$2:$F$100,$S22)-1)),1),      IFERROR(FIND(CHAR(1),SUBSTITUTE(CC22,",",CHAR(1),INDEX($F$2:$F$100,$S22))),99)-          IFERROR(FIND(CHAR(1),SUBSTITUTE(CC22,",",CHAR(1),INDEX($F$2:$F$100,$S22)-1)),0),""), IF(INDEX($D$2:$D$100,$S22)="repl","$"&amp;REPLACE(CC22,      IFERROR(FIND(CHAR(1),SUBSTITUTE(CC22,",",CHAR(1),INDEX($F$2:$F$100,$S22)-1))+1,1),      IFERROR(FIND(CHAR(1),SUBSTITUTE(CC22,",",CHAR(1),INDEX($F$2:$F$100,$S22))),99)-          IFERROR(FIND(CHAR(1),SUBSTITUTE(CC22,",",CHAR(1),INDEX($F$2:$F$100,$S22)-1)),0)-1,INDEX($G$2:$G$100,$S22)),CC22 ))), CC22)</f>
        <v>$dname2,company2,actcomp2,ntimes2,dosage2,ndays2</v>
      </c>
      <c r="CG22" s="0" t="str">
        <f aca="false">IF(OR(CD22=-1,IFERROR(INDEX(CD$2:CD$100,CE22),999)&gt;=0),CF22, REPLACE(CF22,CD22,IFERROR(FIND(" ",CF22,CD22),999)-CD22,                   SUBSTITUTE(INDEX(CF$2:CF$100,CE22),"$","")                  ) )</f>
        <v>$dname2,company2,actcomp2,ntimes2,dosage2,ndays2</v>
      </c>
      <c r="CH22" s="0" t="n">
        <f aca="false">IFERROR(FIND("f_",LOWER(CG22)),-1)</f>
        <v>-1</v>
      </c>
      <c r="CI22" s="0" t="n">
        <f aca="false">IF(CH22=-1,-1, VALUE(MID(CG22,CH22+2, IFERROR(FIND(" ",CG22,CH22),999)-CH22-2)))</f>
        <v>-1</v>
      </c>
      <c r="CJ22" s="0" t="str">
        <f aca="false">IF(AND(ISERROR(FIND("$",CG22)),CH22&lt;0,$S22&gt;0), IF(INDEX($D$2:$D$100,$S22)="num","$"&amp;TRIM(SUBSTITUTE(CG22,",",INDEX($F$2:$F$100,$S22)&amp;","))&amp;INDEX($F$2:$F$100,$S22), IF(INDEX($D$2:$D$100,$S22)="excl","$"&amp;REPLACE(CG22,      IFERROR(FIND(CHAR(1),SUBSTITUTE(CG22,",",CHAR(1),INDEX($F$2:$F$100,$S22)-1)),1),      IFERROR(FIND(CHAR(1),SUBSTITUTE(CG22,",",CHAR(1),INDEX($F$2:$F$100,$S22))),99)-          IFERROR(FIND(CHAR(1),SUBSTITUTE(CG22,",",CHAR(1),INDEX($F$2:$F$100,$S22)-1)),0),""), IF(INDEX($D$2:$D$100,$S22)="repl","$"&amp;REPLACE(CG22,      IFERROR(FIND(CHAR(1),SUBSTITUTE(CG22,",",CHAR(1),INDEX($F$2:$F$100,$S22)-1))+1,1),      IFERROR(FIND(CHAR(1),SUBSTITUTE(CG22,",",CHAR(1),INDEX($F$2:$F$100,$S22))),99)-          IFERROR(FIND(CHAR(1),SUBSTITUTE(CG22,",",CHAR(1),INDEX($F$2:$F$100,$S22)-1)),0)-1,INDEX($G$2:$G$100,$S22)),CG22 ))), CG22)</f>
        <v>$dname2,company2,actcomp2,ntimes2,dosage2,ndays2</v>
      </c>
      <c r="CK22" s="0" t="str">
        <f aca="false">IF(OR(CH22=-1,IFERROR(INDEX(CH$2:CH$100,CI22),999)&gt;=0),CJ22, REPLACE(CJ22,CH22,IFERROR(FIND(" ",CJ22,CH22),999)-CH22,                   SUBSTITUTE(INDEX(CJ$2:CJ$100,CI22),"$","")                  ) )</f>
        <v>$dname2,company2,actcomp2,ntimes2,dosage2,ndays2</v>
      </c>
      <c r="CL22" s="0" t="n">
        <f aca="false">IFERROR(FIND("f_",LOWER(CK22)),-1)</f>
        <v>-1</v>
      </c>
      <c r="CM22" s="0" t="n">
        <f aca="false">IF(CL22=-1,-1, VALUE(MID(CK22,CL22+2, IFERROR(FIND(" ",CK22,CL22),999)-CL22-2)))</f>
        <v>-1</v>
      </c>
      <c r="CN22" s="0" t="str">
        <f aca="false">IF(AND(ISERROR(FIND("$",CK22)),CL22&lt;0,$S22&gt;0), IF(INDEX($D$2:$D$100,$S22)="num","$"&amp;TRIM(SUBSTITUTE(CK22,",",INDEX($F$2:$F$100,$S22)&amp;","))&amp;INDEX($F$2:$F$100,$S22), IF(INDEX($D$2:$D$100,$S22)="excl","$"&amp;REPLACE(CK22,      IFERROR(FIND(CHAR(1),SUBSTITUTE(CK22,",",CHAR(1),INDEX($F$2:$F$100,$S22)-1)),1),      IFERROR(FIND(CHAR(1),SUBSTITUTE(CK22,",",CHAR(1),INDEX($F$2:$F$100,$S22))),99)-          IFERROR(FIND(CHAR(1),SUBSTITUTE(CK22,",",CHAR(1),INDEX($F$2:$F$100,$S22)-1)),0),""), IF(INDEX($D$2:$D$100,$S22)="repl","$"&amp;REPLACE(CK22,      IFERROR(FIND(CHAR(1),SUBSTITUTE(CK22,",",CHAR(1),INDEX($F$2:$F$100,$S22)-1))+1,1),      IFERROR(FIND(CHAR(1),SUBSTITUTE(CK22,",",CHAR(1),INDEX($F$2:$F$100,$S22))),99)-          IFERROR(FIND(CHAR(1),SUBSTITUTE(CK22,",",CHAR(1),INDEX($F$2:$F$100,$S22)-1)),0)-1,INDEX($G$2:$G$100,$S22)),CK22 ))), CK22)</f>
        <v>$dname2,company2,actcomp2,ntimes2,dosage2,ndays2</v>
      </c>
      <c r="CO22" s="0" t="str">
        <f aca="false">IF(OR(CL22=-1,IFERROR(INDEX(CL$2:CL$100,CM22),999)&gt;=0),CN22, REPLACE(CN22,CL22,IFERROR(FIND(" ",CN22,CL22),999)-CL22,                   SUBSTITUTE(INDEX(CN$2:CN$100,CM22),"$","")                  ) )</f>
        <v>$dname2,company2,actcomp2,ntimes2,dosage2,ndays2</v>
      </c>
      <c r="CP22" s="0" t="n">
        <f aca="false">IFERROR(FIND("f_",LOWER(CO22)),-1)</f>
        <v>-1</v>
      </c>
      <c r="CQ22" s="0" t="n">
        <f aca="false">IF(CP22=-1,-1, VALUE(MID(CO22,CP22+2, IFERROR(FIND(" ",CO22,CP22),999)-CP22-2)))</f>
        <v>-1</v>
      </c>
      <c r="CR22" s="0" t="str">
        <f aca="false">IF(AND(ISERROR(FIND("$",CO22)),CP22&lt;0,$S22&gt;0), IF(INDEX($D$2:$D$100,$S22)="num","$"&amp;TRIM(SUBSTITUTE(CO22,",",INDEX($F$2:$F$100,$S22)&amp;","))&amp;INDEX($F$2:$F$100,$S22), IF(INDEX($D$2:$D$100,$S22)="excl","$"&amp;REPLACE(CO22,      IFERROR(FIND(CHAR(1),SUBSTITUTE(CO22,",",CHAR(1),INDEX($F$2:$F$100,$S22)-1)),1),      IFERROR(FIND(CHAR(1),SUBSTITUTE(CO22,",",CHAR(1),INDEX($F$2:$F$100,$S22))),99)-          IFERROR(FIND(CHAR(1),SUBSTITUTE(CO22,",",CHAR(1),INDEX($F$2:$F$100,$S22)-1)),0),""), IF(INDEX($D$2:$D$100,$S22)="repl","$"&amp;REPLACE(CO22,      IFERROR(FIND(CHAR(1),SUBSTITUTE(CO22,",",CHAR(1),INDEX($F$2:$F$100,$S22)-1))+1,1),      IFERROR(FIND(CHAR(1),SUBSTITUTE(CO22,",",CHAR(1),INDEX($F$2:$F$100,$S22))),99)-          IFERROR(FIND(CHAR(1),SUBSTITUTE(CO22,",",CHAR(1),INDEX($F$2:$F$100,$S22)-1)),0)-1,INDEX($G$2:$G$100,$S22)),CO22 ))), CO22)</f>
        <v>$dname2,company2,actcomp2,ntimes2,dosage2,ndays2</v>
      </c>
      <c r="CS22" s="0" t="str">
        <f aca="false">IF(OR(CP22=-1,IFERROR(INDEX(CP$2:CP$100,CQ22),999)&gt;=0),CR22, REPLACE(CR22,CP22,IFERROR(FIND(" ",CR22,CP22),999)-CP22,                   SUBSTITUTE(INDEX(CR$2:CR$100,CQ22),"$","")                  ) )</f>
        <v>$dname2,company2,actcomp2,ntimes2,dosage2,ndays2</v>
      </c>
      <c r="CT22" s="0" t="n">
        <f aca="false">IFERROR(FIND("f_",LOWER(CS22)),-1)</f>
        <v>-1</v>
      </c>
      <c r="CU22" s="0" t="n">
        <f aca="false">IF(CT22=-1,-1, VALUE(MID(CS22,CT22+2, IFERROR(FIND(" ",CS22,CT22),999)-CT22-2)))</f>
        <v>-1</v>
      </c>
      <c r="CV22" s="0" t="str">
        <f aca="false">IF(AND(ISERROR(FIND("$",CS22)),CT22&lt;0,$S22&gt;0), IF(INDEX($D$2:$D$100,$S22)="num","$"&amp;TRIM(SUBSTITUTE(CS22,",",INDEX($F$2:$F$100,$S22)&amp;","))&amp;INDEX($F$2:$F$100,$S22), IF(INDEX($D$2:$D$100,$S22)="excl","$"&amp;REPLACE(CS22,      IFERROR(FIND(CHAR(1),SUBSTITUTE(CS22,",",CHAR(1),INDEX($F$2:$F$100,$S22)-1)),1),      IFERROR(FIND(CHAR(1),SUBSTITUTE(CS22,",",CHAR(1),INDEX($F$2:$F$100,$S22))),99)-          IFERROR(FIND(CHAR(1),SUBSTITUTE(CS22,",",CHAR(1),INDEX($F$2:$F$100,$S22)-1)),0),""), IF(INDEX($D$2:$D$100,$S22)="repl","$"&amp;REPLACE(CS22,      IFERROR(FIND(CHAR(1),SUBSTITUTE(CS22,",",CHAR(1),INDEX($F$2:$F$100,$S22)-1))+1,1),      IFERROR(FIND(CHAR(1),SUBSTITUTE(CS22,",",CHAR(1),INDEX($F$2:$F$100,$S22))),99)-          IFERROR(FIND(CHAR(1),SUBSTITUTE(CS22,",",CHAR(1),INDEX($F$2:$F$100,$S22)-1)),0)-1,INDEX($G$2:$G$100,$S22)),CS22 ))), CS22)</f>
        <v>$dname2,company2,actcomp2,ntimes2,dosage2,ndays2</v>
      </c>
      <c r="CW22" s="0" t="str">
        <f aca="false">IF(OR(CT22=-1,IFERROR(INDEX(CT$2:CT$100,CU22),999)&gt;=0),CV22, REPLACE(CV22,CT22,IFERROR(FIND(" ",CV22,CT22),999)-CT22,                   SUBSTITUTE(INDEX(CV$2:CV$100,CU22),"$","")                  ) )</f>
        <v>$dname2,company2,actcomp2,ntimes2,dosage2,ndays2</v>
      </c>
      <c r="CX22" s="0" t="n">
        <f aca="false">IFERROR(FIND("f_",LOWER(CW22)),-1)</f>
        <v>-1</v>
      </c>
      <c r="CY22" s="0" t="n">
        <f aca="false">IF(CX22=-1,-1, VALUE(MID(CW22,CX22+2, IFERROR(FIND(" ",CW22,CX22),999)-CX22-2)))</f>
        <v>-1</v>
      </c>
      <c r="CZ22" s="0" t="str">
        <f aca="false">IF(AND(ISERROR(FIND("$",CW22)),CX22&lt;0,$S22&gt;0), IF(INDEX($D$2:$D$100,$S22)="num","$"&amp;TRIM(SUBSTITUTE(CW22,",",INDEX($F$2:$F$100,$S22)&amp;","))&amp;INDEX($F$2:$F$100,$S22), IF(INDEX($D$2:$D$100,$S22)="excl","$"&amp;REPLACE(CW22,      IFERROR(FIND(CHAR(1),SUBSTITUTE(CW22,",",CHAR(1),INDEX($F$2:$F$100,$S22)-1)),1),      IFERROR(FIND(CHAR(1),SUBSTITUTE(CW22,",",CHAR(1),INDEX($F$2:$F$100,$S22))),99)-          IFERROR(FIND(CHAR(1),SUBSTITUTE(CW22,",",CHAR(1),INDEX($F$2:$F$100,$S22)-1)),0),""), IF(INDEX($D$2:$D$100,$S22)="repl","$"&amp;REPLACE(CW22,      IFERROR(FIND(CHAR(1),SUBSTITUTE(CW22,",",CHAR(1),INDEX($F$2:$F$100,$S22)-1))+1,1),      IFERROR(FIND(CHAR(1),SUBSTITUTE(CW22,",",CHAR(1),INDEX($F$2:$F$100,$S22))),99)-          IFERROR(FIND(CHAR(1),SUBSTITUTE(CW22,",",CHAR(1),INDEX($F$2:$F$100,$S22)-1)),0)-1,INDEX($G$2:$G$100,$S22)),CW22 ))), CW22)</f>
        <v>$dname2,company2,actcomp2,ntimes2,dosage2,ndays2</v>
      </c>
      <c r="DA22" s="0" t="str">
        <f aca="false">IF(OR(CX22=-1,IFERROR(INDEX(CX$2:CX$100,CY22),999)&gt;=0),CZ22, REPLACE(CZ22,CX22,IFERROR(FIND(" ",CZ22,CX22),999)-CX22,                   SUBSTITUTE(INDEX(CZ$2:CZ$100,CY22),"$","")                  ) )</f>
        <v>$dname2,company2,actcomp2,ntimes2,dosage2,ndays2</v>
      </c>
    </row>
    <row r="23" customFormat="false" ht="13.8" hidden="false" customHeight="false" outlineLevel="0" collapsed="false">
      <c r="D23" s="1" t="s">
        <v>97</v>
      </c>
      <c r="E23" s="0" t="s">
        <v>66</v>
      </c>
      <c r="F23" s="0" t="n">
        <v>1</v>
      </c>
      <c r="J23" s="0" t="n">
        <f aca="false">J22+1</f>
        <v>22</v>
      </c>
      <c r="L23" s="0" t="str">
        <f aca="false">DA23</f>
        <v>$company2,actcomp2,ntimes2,dosage2,ndays2</v>
      </c>
      <c r="O23" s="0" t="e">
        <f aca="false">IF(D23="cols", VLOOKUP(E23,$A$5:$B$20,2,0), NA())</f>
        <v>#N/A</v>
      </c>
      <c r="P23" s="0" t="str">
        <f aca="false">IFERROR(O23,VLOOKUP($D23,Relcols!$A:$E,5,0))</f>
        <v>parm1</v>
      </c>
      <c r="Q23" s="0" t="str">
        <f aca="false">SUBSTITUTE(SUBSTITUTE(SUBSTITUTE(SUBSTITUTE(P23,"parm1",E23),"parm2",F23),"parm3",G23),"parm4",H23)</f>
        <v>F_21</v>
      </c>
      <c r="R23" s="0" t="str">
        <f aca="false">IFERROR(VLOOKUP(ROW($A22),$J$2:$Q$100,COLUMN(Q22)-COLUMN(J22)+1,0),"")</f>
        <v>F_21</v>
      </c>
      <c r="S23" s="0" t="n">
        <f aca="false">IFERROR(MATCH(ROW(A22),$J$2:$J$100,0),0)</f>
        <v>22</v>
      </c>
      <c r="U23" s="0" t="str">
        <f aca="false">R23</f>
        <v>F_21</v>
      </c>
      <c r="V23" s="0" t="n">
        <f aca="false">IFERROR(FIND("f_",LOWER(U23)),-1)</f>
        <v>1</v>
      </c>
      <c r="W23" s="0" t="n">
        <f aca="false">IF(V23=-1,-1, VALUE(MID(U23,V23+2, IFERROR(FIND(" ",U23,V23),999)-V23-2)))</f>
        <v>21</v>
      </c>
      <c r="X23" s="0" t="str">
        <f aca="false">IF(AND(ISERROR(FIND("$",U23)),V23&lt;0,$S23&gt;0), IF(INDEX($D$2:$D$100,$S23)="num","$"&amp;TRIM(SUBSTITUTE(U23,",",INDEX($F$2:$F$100,$S23)&amp;","))&amp;INDEX($F$2:$F$100,$S23), IF(INDEX($D$2:$D$100,$S23)="excl","$"&amp;REPLACE(U23,      IFERROR(FIND(CHAR(1),SUBSTITUTE(U23,",",CHAR(1),INDEX($F$2:$F$100,$S23)-1)),1),      IFERROR(FIND(CHAR(1),SUBSTITUTE(U23,",",CHAR(1),INDEX($F$2:$F$100,$S23))),99)-          IFERROR(FIND(CHAR(1),SUBSTITUTE(U23,",",CHAR(1),INDEX($F$2:$F$100,$S23)-1)),0),""), IF(INDEX($D$2:$D$100,$S23)="repl","$"&amp;REPLACE(U23,      IFERROR(FIND(CHAR(1),SUBSTITUTE(U23,",",CHAR(1),INDEX($F$2:$F$100,$S23)-1))+1,1),      IFERROR(FIND(CHAR(1),SUBSTITUTE(U23,",",CHAR(1),INDEX($F$2:$F$100,$S23))),99)-          IFERROR(FIND(CHAR(1),SUBSTITUTE(U23,",",CHAR(1),INDEX($F$2:$F$100,$S23)-1)),0)-1,INDEX($G$2:$G$100,$S23)),U23 ))), U23)</f>
        <v>F_21</v>
      </c>
      <c r="Y23" s="0" t="str">
        <f aca="false">IF(OR(V23=-1,IFERROR(INDEX(V$2:V$100,W23),999)&gt;=0),X23, REPLACE(X23,V23,IFERROR(FIND(" ",X23,V23),999)-V23,                   SUBSTITUTE(INDEX(X$2:X$100,W23),"$","")                  ) )</f>
        <v>F_21</v>
      </c>
      <c r="Z23" s="0" t="n">
        <f aca="false">IFERROR(FIND("f_",LOWER(Y23)),-1)</f>
        <v>1</v>
      </c>
      <c r="AA23" s="0" t="n">
        <f aca="false">IF(Z23=-1,-1, VALUE(MID(Y23,Z23+2, IFERROR(FIND(" ",Y23,Z23),999)-Z23-2)))</f>
        <v>21</v>
      </c>
      <c r="AB23" s="0" t="str">
        <f aca="false">IF(AND(ISERROR(FIND("$",Y23)),Z23&lt;0,$S23&gt;0), IF(INDEX($D$2:$D$100,$S23)="num","$"&amp;TRIM(SUBSTITUTE(Y23,",",INDEX($F$2:$F$100,$S23)&amp;","))&amp;INDEX($F$2:$F$100,$S23), IF(INDEX($D$2:$D$100,$S23)="excl","$"&amp;REPLACE(Y23,      IFERROR(FIND(CHAR(1),SUBSTITUTE(Y23,",",CHAR(1),INDEX($F$2:$F$100,$S23)-1)),1),      IFERROR(FIND(CHAR(1),SUBSTITUTE(Y23,",",CHAR(1),INDEX($F$2:$F$100,$S23))),99)-          IFERROR(FIND(CHAR(1),SUBSTITUTE(Y23,",",CHAR(1),INDEX($F$2:$F$100,$S23)-1)),0),""), IF(INDEX($D$2:$D$100,$S23)="repl","$"&amp;REPLACE(Y23,      IFERROR(FIND(CHAR(1),SUBSTITUTE(Y23,",",CHAR(1),INDEX($F$2:$F$100,$S23)-1))+1,1),      IFERROR(FIND(CHAR(1),SUBSTITUTE(Y23,",",CHAR(1),INDEX($F$2:$F$100,$S23))),99)-          IFERROR(FIND(CHAR(1),SUBSTITUTE(Y23,",",CHAR(1),INDEX($F$2:$F$100,$S23)-1)),0)-1,INDEX($G$2:$G$100,$S23)),Y23 ))), Y23)</f>
        <v>F_21</v>
      </c>
      <c r="AC23" s="0" t="str">
        <f aca="false">IF(OR(Z23=-1,IFERROR(INDEX(Z$2:Z$100,AA23),999)&gt;=0),AB23, REPLACE(AB23,Z23,IFERROR(FIND(" ",AB23,Z23),999)-Z23,                   SUBSTITUTE(INDEX(AB$2:AB$100,AA23),"$","")                  ) )</f>
        <v>F_21</v>
      </c>
      <c r="AD23" s="0" t="n">
        <f aca="false">IFERROR(FIND("f_",LOWER(AC23)),-1)</f>
        <v>1</v>
      </c>
      <c r="AE23" s="0" t="n">
        <f aca="false">IF(AD23=-1,-1, VALUE(MID(AC23,AD23+2, IFERROR(FIND(" ",AC23,AD23),999)-AD23-2)))</f>
        <v>21</v>
      </c>
      <c r="AF23" s="0" t="str">
        <f aca="false">IF(AND(ISERROR(FIND("$",AC23)),AD23&lt;0,$S23&gt;0), IF(INDEX($D$2:$D$100,$S23)="num","$"&amp;TRIM(SUBSTITUTE(AC23,",",INDEX($F$2:$F$100,$S23)&amp;","))&amp;INDEX($F$2:$F$100,$S23), IF(INDEX($D$2:$D$100,$S23)="excl","$"&amp;REPLACE(AC23,      IFERROR(FIND(CHAR(1),SUBSTITUTE(AC23,",",CHAR(1),INDEX($F$2:$F$100,$S23)-1)),1),      IFERROR(FIND(CHAR(1),SUBSTITUTE(AC23,",",CHAR(1),INDEX($F$2:$F$100,$S23))),99)-          IFERROR(FIND(CHAR(1),SUBSTITUTE(AC23,",",CHAR(1),INDEX($F$2:$F$100,$S23)-1)),0),""), IF(INDEX($D$2:$D$100,$S23)="repl","$"&amp;REPLACE(AC23,      IFERROR(FIND(CHAR(1),SUBSTITUTE(AC23,",",CHAR(1),INDEX($F$2:$F$100,$S23)-1))+1,1),      IFERROR(FIND(CHAR(1),SUBSTITUTE(AC23,",",CHAR(1),INDEX($F$2:$F$100,$S23))),99)-          IFERROR(FIND(CHAR(1),SUBSTITUTE(AC23,",",CHAR(1),INDEX($F$2:$F$100,$S23)-1)),0)-1,INDEX($G$2:$G$100,$S23)),AC23 ))), AC23)</f>
        <v>F_21</v>
      </c>
      <c r="AG23" s="0" t="str">
        <f aca="false">IF(OR(AD23=-1,IFERROR(INDEX(AD$2:AD$100,AE23),999)&gt;=0),AF23, REPLACE(AF23,AD23,IFERROR(FIND(" ",AF23,AD23),999)-AD23,                   SUBSTITUTE(INDEX(AF$2:AF$100,AE23),"$","")                  ) )</f>
        <v>dname2,company2,actcomp2,ntimes2,dosage2,ndays2</v>
      </c>
      <c r="AH23" s="0" t="n">
        <f aca="false">IFERROR(FIND("f_",LOWER(AG23)),-1)</f>
        <v>-1</v>
      </c>
      <c r="AI23" s="0" t="n">
        <f aca="false">IF(AH23=-1,-1, VALUE(MID(AG23,AH23+2, IFERROR(FIND(" ",AG23,AH23),999)-AH23-2)))</f>
        <v>-1</v>
      </c>
      <c r="AJ23" s="0" t="str">
        <f aca="false">IF(AND(ISERROR(FIND("$",AG23)),AH23&lt;0,$S23&gt;0), IF(INDEX($D$2:$D$100,$S23)="num","$"&amp;TRIM(SUBSTITUTE(AG23,",",INDEX($F$2:$F$100,$S23)&amp;","))&amp;INDEX($F$2:$F$100,$S23), IF(INDEX($D$2:$D$100,$S23)="excl","$"&amp;REPLACE(AG23,      IFERROR(FIND(CHAR(1),SUBSTITUTE(AG23,",",CHAR(1),INDEX($F$2:$F$100,$S23)-1)),1),      IFERROR(FIND(CHAR(1),SUBSTITUTE(AG23,",",CHAR(1),INDEX($F$2:$F$100,$S23))),99)-          IFERROR(FIND(CHAR(1),SUBSTITUTE(AG23,",",CHAR(1),INDEX($F$2:$F$100,$S23)-1)),0),""), IF(INDEX($D$2:$D$100,$S23)="repl","$"&amp;REPLACE(AG23,      IFERROR(FIND(CHAR(1),SUBSTITUTE(AG23,",",CHAR(1),INDEX($F$2:$F$100,$S23)-1))+1,1),      IFERROR(FIND(CHAR(1),SUBSTITUTE(AG23,",",CHAR(1),INDEX($F$2:$F$100,$S23))),99)-          IFERROR(FIND(CHAR(1),SUBSTITUTE(AG23,",",CHAR(1),INDEX($F$2:$F$100,$S23)-1)),0)-1,INDEX($G$2:$G$100,$S23)),AG23 ))), AG23)</f>
        <v>$company2,actcomp2,ntimes2,dosage2,ndays2</v>
      </c>
      <c r="AK23" s="0" t="str">
        <f aca="false">IF(OR(AH23=-1,IFERROR(INDEX(AH$2:AH$100,AI23),999)&gt;=0),AJ23, REPLACE(AJ23,AH23,IFERROR(FIND(" ",AJ23,AH23),999)-AH23,                   SUBSTITUTE(INDEX(AJ$2:AJ$100,AI23),"$","")                  ) )</f>
        <v>$company2,actcomp2,ntimes2,dosage2,ndays2</v>
      </c>
      <c r="AL23" s="0" t="n">
        <f aca="false">IFERROR(FIND("f_",LOWER(AK23)),-1)</f>
        <v>-1</v>
      </c>
      <c r="AM23" s="0" t="n">
        <f aca="false">IF(AL23=-1,-1, VALUE(MID(AK23,AL23+2, IFERROR(FIND(" ",AK23,AL23),999)-AL23-2)))</f>
        <v>-1</v>
      </c>
      <c r="AN23" s="0" t="str">
        <f aca="false">IF(AND(ISERROR(FIND("$",AK23)),AL23&lt;0,$S23&gt;0), IF(INDEX($D$2:$D$100,$S23)="num","$"&amp;TRIM(SUBSTITUTE(AK23,",",INDEX($F$2:$F$100,$S23)&amp;","))&amp;INDEX($F$2:$F$100,$S23), IF(INDEX($D$2:$D$100,$S23)="excl","$"&amp;REPLACE(AK23,      IFERROR(FIND(CHAR(1),SUBSTITUTE(AK23,",",CHAR(1),INDEX($F$2:$F$100,$S23)-1)),1),      IFERROR(FIND(CHAR(1),SUBSTITUTE(AK23,",",CHAR(1),INDEX($F$2:$F$100,$S23))),99)-          IFERROR(FIND(CHAR(1),SUBSTITUTE(AK23,",",CHAR(1),INDEX($F$2:$F$100,$S23)-1)),0),""), IF(INDEX($D$2:$D$100,$S23)="repl","$"&amp;REPLACE(AK23,      IFERROR(FIND(CHAR(1),SUBSTITUTE(AK23,",",CHAR(1),INDEX($F$2:$F$100,$S23)-1))+1,1),      IFERROR(FIND(CHAR(1),SUBSTITUTE(AK23,",",CHAR(1),INDEX($F$2:$F$100,$S23))),99)-          IFERROR(FIND(CHAR(1),SUBSTITUTE(AK23,",",CHAR(1),INDEX($F$2:$F$100,$S23)-1)),0)-1,INDEX($G$2:$G$100,$S23)),AK23 ))), AK23)</f>
        <v>$company2,actcomp2,ntimes2,dosage2,ndays2</v>
      </c>
      <c r="AO23" s="0" t="str">
        <f aca="false">IF(OR(AL23=-1,IFERROR(INDEX(AL$2:AL$100,AM23),999)&gt;=0),AN23, REPLACE(AN23,AL23,IFERROR(FIND(" ",AN23,AL23),999)-AL23,                   SUBSTITUTE(INDEX(AN$2:AN$100,AM23),"$","")                  ) )</f>
        <v>$company2,actcomp2,ntimes2,dosage2,ndays2</v>
      </c>
      <c r="AP23" s="0" t="n">
        <f aca="false">IFERROR(FIND("f_",LOWER(AO23)),-1)</f>
        <v>-1</v>
      </c>
      <c r="AQ23" s="0" t="n">
        <f aca="false">IF(AP23=-1,-1, VALUE(MID(AO23,AP23+2, IFERROR(FIND(" ",AO23,AP23),999)-AP23-2)))</f>
        <v>-1</v>
      </c>
      <c r="AR23" s="0" t="str">
        <f aca="false">IF(AND(ISERROR(FIND("$",AO23)),AP23&lt;0,$S23&gt;0), IF(INDEX($D$2:$D$100,$S23)="num","$"&amp;TRIM(SUBSTITUTE(AO23,",",INDEX($F$2:$F$100,$S23)&amp;","))&amp;INDEX($F$2:$F$100,$S23), IF(INDEX($D$2:$D$100,$S23)="excl","$"&amp;REPLACE(AO23,      IFERROR(FIND(CHAR(1),SUBSTITUTE(AO23,",",CHAR(1),INDEX($F$2:$F$100,$S23)-1)),1),      IFERROR(FIND(CHAR(1),SUBSTITUTE(AO23,",",CHAR(1),INDEX($F$2:$F$100,$S23))),99)-          IFERROR(FIND(CHAR(1),SUBSTITUTE(AO23,",",CHAR(1),INDEX($F$2:$F$100,$S23)-1)),0),""), IF(INDEX($D$2:$D$100,$S23)="repl","$"&amp;REPLACE(AO23,      IFERROR(FIND(CHAR(1),SUBSTITUTE(AO23,",",CHAR(1),INDEX($F$2:$F$100,$S23)-1))+1,1),      IFERROR(FIND(CHAR(1),SUBSTITUTE(AO23,",",CHAR(1),INDEX($F$2:$F$100,$S23))),99)-          IFERROR(FIND(CHAR(1),SUBSTITUTE(AO23,",",CHAR(1),INDEX($F$2:$F$100,$S23)-1)),0)-1,INDEX($G$2:$G$100,$S23)),AO23 ))), AO23)</f>
        <v>$company2,actcomp2,ntimes2,dosage2,ndays2</v>
      </c>
      <c r="AS23" s="0" t="str">
        <f aca="false">IF(OR(AP23=-1,IFERROR(INDEX(AP$2:AP$100,AQ23),999)&gt;=0),AR23, REPLACE(AR23,AP23,IFERROR(FIND(" ",AR23,AP23),999)-AP23,                   SUBSTITUTE(INDEX(AR$2:AR$100,AQ23),"$","")                  ) )</f>
        <v>$company2,actcomp2,ntimes2,dosage2,ndays2</v>
      </c>
      <c r="AT23" s="0" t="n">
        <f aca="false">IFERROR(FIND("f_",LOWER(AS23)),-1)</f>
        <v>-1</v>
      </c>
      <c r="AU23" s="0" t="n">
        <f aca="false">IF(AT23=-1,-1, VALUE(MID(AS23,AT23+2, IFERROR(FIND(" ",AS23,AT23),999)-AT23-2)))</f>
        <v>-1</v>
      </c>
      <c r="AV23" s="0" t="str">
        <f aca="false">IF(AND(ISERROR(FIND("$",AS23)),AT23&lt;0,$S23&gt;0), IF(INDEX($D$2:$D$100,$S23)="num","$"&amp;TRIM(SUBSTITUTE(AS23,",",INDEX($F$2:$F$100,$S23)&amp;","))&amp;INDEX($F$2:$F$100,$S23), IF(INDEX($D$2:$D$100,$S23)="excl","$"&amp;REPLACE(AS23,      IFERROR(FIND(CHAR(1),SUBSTITUTE(AS23,",",CHAR(1),INDEX($F$2:$F$100,$S23)-1)),1),      IFERROR(FIND(CHAR(1),SUBSTITUTE(AS23,",",CHAR(1),INDEX($F$2:$F$100,$S23))),99)-          IFERROR(FIND(CHAR(1),SUBSTITUTE(AS23,",",CHAR(1),INDEX($F$2:$F$100,$S23)-1)),0),""), IF(INDEX($D$2:$D$100,$S23)="repl","$"&amp;REPLACE(AS23,      IFERROR(FIND(CHAR(1),SUBSTITUTE(AS23,",",CHAR(1),INDEX($F$2:$F$100,$S23)-1))+1,1),      IFERROR(FIND(CHAR(1),SUBSTITUTE(AS23,",",CHAR(1),INDEX($F$2:$F$100,$S23))),99)-          IFERROR(FIND(CHAR(1),SUBSTITUTE(AS23,",",CHAR(1),INDEX($F$2:$F$100,$S23)-1)),0)-1,INDEX($G$2:$G$100,$S23)),AS23 ))), AS23)</f>
        <v>$company2,actcomp2,ntimes2,dosage2,ndays2</v>
      </c>
      <c r="AW23" s="0" t="str">
        <f aca="false">IF(OR(AT23=-1,IFERROR(INDEX(AT$2:AT$100,AU23),999)&gt;=0),AV23, REPLACE(AV23,AT23,IFERROR(FIND(" ",AV23,AT23),999)-AT23,                   SUBSTITUTE(INDEX(AV$2:AV$100,AU23),"$","")                  ) )</f>
        <v>$company2,actcomp2,ntimes2,dosage2,ndays2</v>
      </c>
      <c r="AX23" s="0" t="n">
        <f aca="false">IFERROR(FIND("f_",LOWER(AW23)),-1)</f>
        <v>-1</v>
      </c>
      <c r="AY23" s="0" t="n">
        <f aca="false">IF(AX23=-1,-1, VALUE(MID(AW23,AX23+2, IFERROR(FIND(" ",AW23,AX23),999)-AX23-2)))</f>
        <v>-1</v>
      </c>
      <c r="AZ23" s="0" t="str">
        <f aca="false">IF(AND(ISERROR(FIND("$",AW23)),AX23&lt;0,$S23&gt;0), IF(INDEX($D$2:$D$100,$S23)="num","$"&amp;TRIM(SUBSTITUTE(AW23,",",INDEX($F$2:$F$100,$S23)&amp;","))&amp;INDEX($F$2:$F$100,$S23), IF(INDEX($D$2:$D$100,$S23)="excl","$"&amp;REPLACE(AW23,      IFERROR(FIND(CHAR(1),SUBSTITUTE(AW23,",",CHAR(1),INDEX($F$2:$F$100,$S23)-1)),1),      IFERROR(FIND(CHAR(1),SUBSTITUTE(AW23,",",CHAR(1),INDEX($F$2:$F$100,$S23))),99)-          IFERROR(FIND(CHAR(1),SUBSTITUTE(AW23,",",CHAR(1),INDEX($F$2:$F$100,$S23)-1)),0),""), IF(INDEX($D$2:$D$100,$S23)="repl","$"&amp;REPLACE(AW23,      IFERROR(FIND(CHAR(1),SUBSTITUTE(AW23,",",CHAR(1),INDEX($F$2:$F$100,$S23)-1))+1,1),      IFERROR(FIND(CHAR(1),SUBSTITUTE(AW23,",",CHAR(1),INDEX($F$2:$F$100,$S23))),99)-          IFERROR(FIND(CHAR(1),SUBSTITUTE(AW23,",",CHAR(1),INDEX($F$2:$F$100,$S23)-1)),0)-1,INDEX($G$2:$G$100,$S23)),AW23 ))), AW23)</f>
        <v>$company2,actcomp2,ntimes2,dosage2,ndays2</v>
      </c>
      <c r="BA23" s="0" t="str">
        <f aca="false">IF(OR(AX23=-1,IFERROR(INDEX(AX$2:AX$100,AY23),999)&gt;=0),AZ23, REPLACE(AZ23,AX23,IFERROR(FIND(" ",AZ23,AX23),999)-AX23,                   SUBSTITUTE(INDEX(AZ$2:AZ$100,AY23),"$","")                  ) )</f>
        <v>$company2,actcomp2,ntimes2,dosage2,ndays2</v>
      </c>
      <c r="BB23" s="0" t="n">
        <f aca="false">IFERROR(FIND("f_",LOWER(BA23)),-1)</f>
        <v>-1</v>
      </c>
      <c r="BC23" s="0" t="n">
        <f aca="false">IF(BB23=-1,-1, VALUE(MID(BA23,BB23+2, IFERROR(FIND(" ",BA23,BB23),999)-BB23-2)))</f>
        <v>-1</v>
      </c>
      <c r="BD23" s="0" t="str">
        <f aca="false">IF(AND(ISERROR(FIND("$",BA23)),BB23&lt;0,$S23&gt;0), IF(INDEX($D$2:$D$100,$S23)="num","$"&amp;TRIM(SUBSTITUTE(BA23,",",INDEX($F$2:$F$100,$S23)&amp;","))&amp;INDEX($F$2:$F$100,$S23), IF(INDEX($D$2:$D$100,$S23)="excl","$"&amp;REPLACE(BA23,      IFERROR(FIND(CHAR(1),SUBSTITUTE(BA23,",",CHAR(1),INDEX($F$2:$F$100,$S23)-1)),1),      IFERROR(FIND(CHAR(1),SUBSTITUTE(BA23,",",CHAR(1),INDEX($F$2:$F$100,$S23))),99)-          IFERROR(FIND(CHAR(1),SUBSTITUTE(BA23,",",CHAR(1),INDEX($F$2:$F$100,$S23)-1)),0),""), IF(INDEX($D$2:$D$100,$S23)="repl","$"&amp;REPLACE(BA23,      IFERROR(FIND(CHAR(1),SUBSTITUTE(BA23,",",CHAR(1),INDEX($F$2:$F$100,$S23)-1))+1,1),      IFERROR(FIND(CHAR(1),SUBSTITUTE(BA23,",",CHAR(1),INDEX($F$2:$F$100,$S23))),99)-          IFERROR(FIND(CHAR(1),SUBSTITUTE(BA23,",",CHAR(1),INDEX($F$2:$F$100,$S23)-1)),0)-1,INDEX($G$2:$G$100,$S23)),BA23 ))), BA23)</f>
        <v>$company2,actcomp2,ntimes2,dosage2,ndays2</v>
      </c>
      <c r="BE23" s="0" t="str">
        <f aca="false">IF(OR(BB23=-1,IFERROR(INDEX(BB$2:BB$100,BC23),999)&gt;=0),BD23, REPLACE(BD23,BB23,IFERROR(FIND(" ",BD23,BB23),999)-BB23,                   SUBSTITUTE(INDEX(BD$2:BD$100,BC23),"$","")                  ) )</f>
        <v>$company2,actcomp2,ntimes2,dosage2,ndays2</v>
      </c>
      <c r="BF23" s="0" t="n">
        <f aca="false">IFERROR(FIND("f_",LOWER(BE23)),-1)</f>
        <v>-1</v>
      </c>
      <c r="BG23" s="0" t="n">
        <f aca="false">IF(BF23=-1,-1, VALUE(MID(BE23,BF23+2, IFERROR(FIND(" ",BE23,BF23),999)-BF23-2)))</f>
        <v>-1</v>
      </c>
      <c r="BH23" s="0" t="str">
        <f aca="false">IF(AND(ISERROR(FIND("$",BE23)),BF23&lt;0,$S23&gt;0), IF(INDEX($D$2:$D$100,$S23)="num","$"&amp;TRIM(SUBSTITUTE(BE23,",",INDEX($F$2:$F$100,$S23)&amp;","))&amp;INDEX($F$2:$F$100,$S23), IF(INDEX($D$2:$D$100,$S23)="excl","$"&amp;REPLACE(BE23,      IFERROR(FIND(CHAR(1),SUBSTITUTE(BE23,",",CHAR(1),INDEX($F$2:$F$100,$S23)-1)),1),      IFERROR(FIND(CHAR(1),SUBSTITUTE(BE23,",",CHAR(1),INDEX($F$2:$F$100,$S23))),99)-          IFERROR(FIND(CHAR(1),SUBSTITUTE(BE23,",",CHAR(1),INDEX($F$2:$F$100,$S23)-1)),0),""), IF(INDEX($D$2:$D$100,$S23)="repl","$"&amp;REPLACE(BE23,      IFERROR(FIND(CHAR(1),SUBSTITUTE(BE23,",",CHAR(1),INDEX($F$2:$F$100,$S23)-1))+1,1),      IFERROR(FIND(CHAR(1),SUBSTITUTE(BE23,",",CHAR(1),INDEX($F$2:$F$100,$S23))),99)-          IFERROR(FIND(CHAR(1),SUBSTITUTE(BE23,",",CHAR(1),INDEX($F$2:$F$100,$S23)-1)),0)-1,INDEX($G$2:$G$100,$S23)),BE23 ))), BE23)</f>
        <v>$company2,actcomp2,ntimes2,dosage2,ndays2</v>
      </c>
      <c r="BI23" s="0" t="str">
        <f aca="false">IF(OR(BF23=-1,IFERROR(INDEX(BF$2:BF$100,BG23),999)&gt;=0),BH23, REPLACE(BH23,BF23,IFERROR(FIND(" ",BH23,BF23),999)-BF23,                   SUBSTITUTE(INDEX(BH$2:BH$100,BG23),"$","")                  ) )</f>
        <v>$company2,actcomp2,ntimes2,dosage2,ndays2</v>
      </c>
      <c r="BJ23" s="0" t="n">
        <f aca="false">IFERROR(FIND("f_",LOWER(BI23)),-1)</f>
        <v>-1</v>
      </c>
      <c r="BK23" s="0" t="n">
        <f aca="false">IF(BJ23=-1,-1, VALUE(MID(BI23,BJ23+2, IFERROR(FIND(" ",BI23,BJ23),999)-BJ23-2)))</f>
        <v>-1</v>
      </c>
      <c r="BL23" s="0" t="str">
        <f aca="false">IF(AND(ISERROR(FIND("$",BI23)),BJ23&lt;0,$S23&gt;0), IF(INDEX($D$2:$D$100,$S23)="num","$"&amp;TRIM(SUBSTITUTE(BI23,",",INDEX($F$2:$F$100,$S23)&amp;","))&amp;INDEX($F$2:$F$100,$S23), IF(INDEX($D$2:$D$100,$S23)="excl","$"&amp;REPLACE(BI23,      IFERROR(FIND(CHAR(1),SUBSTITUTE(BI23,",",CHAR(1),INDEX($F$2:$F$100,$S23)-1)),1),      IFERROR(FIND(CHAR(1),SUBSTITUTE(BI23,",",CHAR(1),INDEX($F$2:$F$100,$S23))),99)-          IFERROR(FIND(CHAR(1),SUBSTITUTE(BI23,",",CHAR(1),INDEX($F$2:$F$100,$S23)-1)),0),""), IF(INDEX($D$2:$D$100,$S23)="repl","$"&amp;REPLACE(BI23,      IFERROR(FIND(CHAR(1),SUBSTITUTE(BI23,",",CHAR(1),INDEX($F$2:$F$100,$S23)-1))+1,1),      IFERROR(FIND(CHAR(1),SUBSTITUTE(BI23,",",CHAR(1),INDEX($F$2:$F$100,$S23))),99)-          IFERROR(FIND(CHAR(1),SUBSTITUTE(BI23,",",CHAR(1),INDEX($F$2:$F$100,$S23)-1)),0)-1,INDEX($G$2:$G$100,$S23)),BI23 ))), BI23)</f>
        <v>$company2,actcomp2,ntimes2,dosage2,ndays2</v>
      </c>
      <c r="BM23" s="0" t="str">
        <f aca="false">IF(OR(BJ23=-1,IFERROR(INDEX(BJ$2:BJ$100,BK23),999)&gt;=0),BL23, REPLACE(BL23,BJ23,IFERROR(FIND(" ",BL23,BJ23),999)-BJ23,                   SUBSTITUTE(INDEX(BL$2:BL$100,BK23),"$","")                  ) )</f>
        <v>$company2,actcomp2,ntimes2,dosage2,ndays2</v>
      </c>
      <c r="BN23" s="0" t="n">
        <f aca="false">IFERROR(FIND("f_",LOWER(BM23)),-1)</f>
        <v>-1</v>
      </c>
      <c r="BO23" s="0" t="n">
        <f aca="false">IF(BN23=-1,-1, VALUE(MID(BM23,BN23+2, IFERROR(FIND(" ",BM23,BN23),999)-BN23-2)))</f>
        <v>-1</v>
      </c>
      <c r="BP23" s="0" t="str">
        <f aca="false">IF(AND(ISERROR(FIND("$",BM23)),BN23&lt;0,$S23&gt;0), IF(INDEX($D$2:$D$100,$S23)="num","$"&amp;TRIM(SUBSTITUTE(BM23,",",INDEX($F$2:$F$100,$S23)&amp;","))&amp;INDEX($F$2:$F$100,$S23), IF(INDEX($D$2:$D$100,$S23)="excl","$"&amp;REPLACE(BM23,      IFERROR(FIND(CHAR(1),SUBSTITUTE(BM23,",",CHAR(1),INDEX($F$2:$F$100,$S23)-1)),1),      IFERROR(FIND(CHAR(1),SUBSTITUTE(BM23,",",CHAR(1),INDEX($F$2:$F$100,$S23))),99)-          IFERROR(FIND(CHAR(1),SUBSTITUTE(BM23,",",CHAR(1),INDEX($F$2:$F$100,$S23)-1)),0),""), IF(INDEX($D$2:$D$100,$S23)="repl","$"&amp;REPLACE(BM23,      IFERROR(FIND(CHAR(1),SUBSTITUTE(BM23,",",CHAR(1),INDEX($F$2:$F$100,$S23)-1))+1,1),      IFERROR(FIND(CHAR(1),SUBSTITUTE(BM23,",",CHAR(1),INDEX($F$2:$F$100,$S23))),99)-          IFERROR(FIND(CHAR(1),SUBSTITUTE(BM23,",",CHAR(1),INDEX($F$2:$F$100,$S23)-1)),0)-1,INDEX($G$2:$G$100,$S23)),BM23 ))), BM23)</f>
        <v>$company2,actcomp2,ntimes2,dosage2,ndays2</v>
      </c>
      <c r="BQ23" s="0" t="str">
        <f aca="false">IF(OR(BN23=-1,IFERROR(INDEX(BN$2:BN$100,BO23),999)&gt;=0),BP23, REPLACE(BP23,BN23,IFERROR(FIND(" ",BP23,BN23),999)-BN23,                   SUBSTITUTE(INDEX(BP$2:BP$100,BO23),"$","")                  ) )</f>
        <v>$company2,actcomp2,ntimes2,dosage2,ndays2</v>
      </c>
      <c r="BR23" s="0" t="n">
        <f aca="false">IFERROR(FIND("f_",LOWER(BQ23)),-1)</f>
        <v>-1</v>
      </c>
      <c r="BS23" s="0" t="n">
        <f aca="false">IF(BR23=-1,-1, VALUE(MID(BQ23,BR23+2, IFERROR(FIND(" ",BQ23,BR23),999)-BR23-2)))</f>
        <v>-1</v>
      </c>
      <c r="BT23" s="0" t="str">
        <f aca="false">IF(AND(ISERROR(FIND("$",BQ23)),BR23&lt;0,$S23&gt;0), IF(INDEX($D$2:$D$100,$S23)="num","$"&amp;TRIM(SUBSTITUTE(BQ23,",",INDEX($F$2:$F$100,$S23)&amp;","))&amp;INDEX($F$2:$F$100,$S23), IF(INDEX($D$2:$D$100,$S23)="excl","$"&amp;REPLACE(BQ23,      IFERROR(FIND(CHAR(1),SUBSTITUTE(BQ23,",",CHAR(1),INDEX($F$2:$F$100,$S23)-1)),1),      IFERROR(FIND(CHAR(1),SUBSTITUTE(BQ23,",",CHAR(1),INDEX($F$2:$F$100,$S23))),99)-          IFERROR(FIND(CHAR(1),SUBSTITUTE(BQ23,",",CHAR(1),INDEX($F$2:$F$100,$S23)-1)),0),""), IF(INDEX($D$2:$D$100,$S23)="repl","$"&amp;REPLACE(BQ23,      IFERROR(FIND(CHAR(1),SUBSTITUTE(BQ23,",",CHAR(1),INDEX($F$2:$F$100,$S23)-1))+1,1),      IFERROR(FIND(CHAR(1),SUBSTITUTE(BQ23,",",CHAR(1),INDEX($F$2:$F$100,$S23))),99)-          IFERROR(FIND(CHAR(1),SUBSTITUTE(BQ23,",",CHAR(1),INDEX($F$2:$F$100,$S23)-1)),0)-1,INDEX($G$2:$G$100,$S23)),BQ23 ))), BQ23)</f>
        <v>$company2,actcomp2,ntimes2,dosage2,ndays2</v>
      </c>
      <c r="BU23" s="0" t="str">
        <f aca="false">IF(OR(BR23=-1,IFERROR(INDEX(BR$2:BR$100,BS23),999)&gt;=0),BT23, REPLACE(BT23,BR23,IFERROR(FIND(" ",BT23,BR23),999)-BR23,                   SUBSTITUTE(INDEX(BT$2:BT$100,BS23),"$","")                  ) )</f>
        <v>$company2,actcomp2,ntimes2,dosage2,ndays2</v>
      </c>
      <c r="BV23" s="0" t="n">
        <f aca="false">IFERROR(FIND("f_",LOWER(BU23)),-1)</f>
        <v>-1</v>
      </c>
      <c r="BW23" s="0" t="n">
        <f aca="false">IF(BV23=-1,-1, VALUE(MID(BU23,BV23+2, IFERROR(FIND(" ",BU23,BV23),999)-BV23-2)))</f>
        <v>-1</v>
      </c>
      <c r="BX23" s="0" t="str">
        <f aca="false">IF(AND(ISERROR(FIND("$",BU23)),BV23&lt;0,$S23&gt;0), IF(INDEX($D$2:$D$100,$S23)="num","$"&amp;TRIM(SUBSTITUTE(BU23,",",INDEX($F$2:$F$100,$S23)&amp;","))&amp;INDEX($F$2:$F$100,$S23), IF(INDEX($D$2:$D$100,$S23)="excl","$"&amp;REPLACE(BU23,      IFERROR(FIND(CHAR(1),SUBSTITUTE(BU23,",",CHAR(1),INDEX($F$2:$F$100,$S23)-1)),1),      IFERROR(FIND(CHAR(1),SUBSTITUTE(BU23,",",CHAR(1),INDEX($F$2:$F$100,$S23))),99)-          IFERROR(FIND(CHAR(1),SUBSTITUTE(BU23,",",CHAR(1),INDEX($F$2:$F$100,$S23)-1)),0),""), IF(INDEX($D$2:$D$100,$S23)="repl","$"&amp;REPLACE(BU23,      IFERROR(FIND(CHAR(1),SUBSTITUTE(BU23,",",CHAR(1),INDEX($F$2:$F$100,$S23)-1))+1,1),      IFERROR(FIND(CHAR(1),SUBSTITUTE(BU23,",",CHAR(1),INDEX($F$2:$F$100,$S23))),99)-          IFERROR(FIND(CHAR(1),SUBSTITUTE(BU23,",",CHAR(1),INDEX($F$2:$F$100,$S23)-1)),0)-1,INDEX($G$2:$G$100,$S23)),BU23 ))), BU23)</f>
        <v>$company2,actcomp2,ntimes2,dosage2,ndays2</v>
      </c>
      <c r="BY23" s="0" t="str">
        <f aca="false">IF(OR(BV23=-1,IFERROR(INDEX(BV$2:BV$100,BW23),999)&gt;=0),BX23, REPLACE(BX23,BV23,IFERROR(FIND(" ",BX23,BV23),999)-BV23,                   SUBSTITUTE(INDEX(BX$2:BX$100,BW23),"$","")                  ) )</f>
        <v>$company2,actcomp2,ntimes2,dosage2,ndays2</v>
      </c>
      <c r="BZ23" s="0" t="n">
        <f aca="false">IFERROR(FIND("f_",LOWER(BY23)),-1)</f>
        <v>-1</v>
      </c>
      <c r="CA23" s="0" t="n">
        <f aca="false">IF(BZ23=-1,-1, VALUE(MID(BY23,BZ23+2, IFERROR(FIND(" ",BY23,BZ23),999)-BZ23-2)))</f>
        <v>-1</v>
      </c>
      <c r="CB23" s="0" t="str">
        <f aca="false">IF(AND(ISERROR(FIND("$",BY23)),BZ23&lt;0,$S23&gt;0), IF(INDEX($D$2:$D$100,$S23)="num","$"&amp;TRIM(SUBSTITUTE(BY23,",",INDEX($F$2:$F$100,$S23)&amp;","))&amp;INDEX($F$2:$F$100,$S23), IF(INDEX($D$2:$D$100,$S23)="excl","$"&amp;REPLACE(BY23,      IFERROR(FIND(CHAR(1),SUBSTITUTE(BY23,",",CHAR(1),INDEX($F$2:$F$100,$S23)-1)),1),      IFERROR(FIND(CHAR(1),SUBSTITUTE(BY23,",",CHAR(1),INDEX($F$2:$F$100,$S23))),99)-          IFERROR(FIND(CHAR(1),SUBSTITUTE(BY23,",",CHAR(1),INDEX($F$2:$F$100,$S23)-1)),0),""), IF(INDEX($D$2:$D$100,$S23)="repl","$"&amp;REPLACE(BY23,      IFERROR(FIND(CHAR(1),SUBSTITUTE(BY23,",",CHAR(1),INDEX($F$2:$F$100,$S23)-1))+1,1),      IFERROR(FIND(CHAR(1),SUBSTITUTE(BY23,",",CHAR(1),INDEX($F$2:$F$100,$S23))),99)-          IFERROR(FIND(CHAR(1),SUBSTITUTE(BY23,",",CHAR(1),INDEX($F$2:$F$100,$S23)-1)),0)-1,INDEX($G$2:$G$100,$S23)),BY23 ))), BY23)</f>
        <v>$company2,actcomp2,ntimes2,dosage2,ndays2</v>
      </c>
      <c r="CC23" s="0" t="str">
        <f aca="false">IF(OR(BZ23=-1,IFERROR(INDEX(BZ$2:BZ$100,CA23),999)&gt;=0),CB23, REPLACE(CB23,BZ23,IFERROR(FIND(" ",CB23,BZ23),999)-BZ23,                   SUBSTITUTE(INDEX(CB$2:CB$100,CA23),"$","")                  ) )</f>
        <v>$company2,actcomp2,ntimes2,dosage2,ndays2</v>
      </c>
      <c r="CD23" s="0" t="n">
        <f aca="false">IFERROR(FIND("f_",LOWER(CC23)),-1)</f>
        <v>-1</v>
      </c>
      <c r="CE23" s="0" t="n">
        <f aca="false">IF(CD23=-1,-1, VALUE(MID(CC23,CD23+2, IFERROR(FIND(" ",CC23,CD23),999)-CD23-2)))</f>
        <v>-1</v>
      </c>
      <c r="CF23" s="0" t="str">
        <f aca="false">IF(AND(ISERROR(FIND("$",CC23)),CD23&lt;0,$S23&gt;0), IF(INDEX($D$2:$D$100,$S23)="num","$"&amp;TRIM(SUBSTITUTE(CC23,",",INDEX($F$2:$F$100,$S23)&amp;","))&amp;INDEX($F$2:$F$100,$S23), IF(INDEX($D$2:$D$100,$S23)="excl","$"&amp;REPLACE(CC23,      IFERROR(FIND(CHAR(1),SUBSTITUTE(CC23,",",CHAR(1),INDEX($F$2:$F$100,$S23)-1)),1),      IFERROR(FIND(CHAR(1),SUBSTITUTE(CC23,",",CHAR(1),INDEX($F$2:$F$100,$S23))),99)-          IFERROR(FIND(CHAR(1),SUBSTITUTE(CC23,",",CHAR(1),INDEX($F$2:$F$100,$S23)-1)),0),""), IF(INDEX($D$2:$D$100,$S23)="repl","$"&amp;REPLACE(CC23,      IFERROR(FIND(CHAR(1),SUBSTITUTE(CC23,",",CHAR(1),INDEX($F$2:$F$100,$S23)-1))+1,1),      IFERROR(FIND(CHAR(1),SUBSTITUTE(CC23,",",CHAR(1),INDEX($F$2:$F$100,$S23))),99)-          IFERROR(FIND(CHAR(1),SUBSTITUTE(CC23,",",CHAR(1),INDEX($F$2:$F$100,$S23)-1)),0)-1,INDEX($G$2:$G$100,$S23)),CC23 ))), CC23)</f>
        <v>$company2,actcomp2,ntimes2,dosage2,ndays2</v>
      </c>
      <c r="CG23" s="0" t="str">
        <f aca="false">IF(OR(CD23=-1,IFERROR(INDEX(CD$2:CD$100,CE23),999)&gt;=0),CF23, REPLACE(CF23,CD23,IFERROR(FIND(" ",CF23,CD23),999)-CD23,                   SUBSTITUTE(INDEX(CF$2:CF$100,CE23),"$","")                  ) )</f>
        <v>$company2,actcomp2,ntimes2,dosage2,ndays2</v>
      </c>
      <c r="CH23" s="0" t="n">
        <f aca="false">IFERROR(FIND("f_",LOWER(CG23)),-1)</f>
        <v>-1</v>
      </c>
      <c r="CI23" s="0" t="n">
        <f aca="false">IF(CH23=-1,-1, VALUE(MID(CG23,CH23+2, IFERROR(FIND(" ",CG23,CH23),999)-CH23-2)))</f>
        <v>-1</v>
      </c>
      <c r="CJ23" s="0" t="str">
        <f aca="false">IF(AND(ISERROR(FIND("$",CG23)),CH23&lt;0,$S23&gt;0), IF(INDEX($D$2:$D$100,$S23)="num","$"&amp;TRIM(SUBSTITUTE(CG23,",",INDEX($F$2:$F$100,$S23)&amp;","))&amp;INDEX($F$2:$F$100,$S23), IF(INDEX($D$2:$D$100,$S23)="excl","$"&amp;REPLACE(CG23,      IFERROR(FIND(CHAR(1),SUBSTITUTE(CG23,",",CHAR(1),INDEX($F$2:$F$100,$S23)-1)),1),      IFERROR(FIND(CHAR(1),SUBSTITUTE(CG23,",",CHAR(1),INDEX($F$2:$F$100,$S23))),99)-          IFERROR(FIND(CHAR(1),SUBSTITUTE(CG23,",",CHAR(1),INDEX($F$2:$F$100,$S23)-1)),0),""), IF(INDEX($D$2:$D$100,$S23)="repl","$"&amp;REPLACE(CG23,      IFERROR(FIND(CHAR(1),SUBSTITUTE(CG23,",",CHAR(1),INDEX($F$2:$F$100,$S23)-1))+1,1),      IFERROR(FIND(CHAR(1),SUBSTITUTE(CG23,",",CHAR(1),INDEX($F$2:$F$100,$S23))),99)-          IFERROR(FIND(CHAR(1),SUBSTITUTE(CG23,",",CHAR(1),INDEX($F$2:$F$100,$S23)-1)),0)-1,INDEX($G$2:$G$100,$S23)),CG23 ))), CG23)</f>
        <v>$company2,actcomp2,ntimes2,dosage2,ndays2</v>
      </c>
      <c r="CK23" s="0" t="str">
        <f aca="false">IF(OR(CH23=-1,IFERROR(INDEX(CH$2:CH$100,CI23),999)&gt;=0),CJ23, REPLACE(CJ23,CH23,IFERROR(FIND(" ",CJ23,CH23),999)-CH23,                   SUBSTITUTE(INDEX(CJ$2:CJ$100,CI23),"$","")                  ) )</f>
        <v>$company2,actcomp2,ntimes2,dosage2,ndays2</v>
      </c>
      <c r="CL23" s="0" t="n">
        <f aca="false">IFERROR(FIND("f_",LOWER(CK23)),-1)</f>
        <v>-1</v>
      </c>
      <c r="CM23" s="0" t="n">
        <f aca="false">IF(CL23=-1,-1, VALUE(MID(CK23,CL23+2, IFERROR(FIND(" ",CK23,CL23),999)-CL23-2)))</f>
        <v>-1</v>
      </c>
      <c r="CN23" s="0" t="str">
        <f aca="false">IF(AND(ISERROR(FIND("$",CK23)),CL23&lt;0,$S23&gt;0), IF(INDEX($D$2:$D$100,$S23)="num","$"&amp;TRIM(SUBSTITUTE(CK23,",",INDEX($F$2:$F$100,$S23)&amp;","))&amp;INDEX($F$2:$F$100,$S23), IF(INDEX($D$2:$D$100,$S23)="excl","$"&amp;REPLACE(CK23,      IFERROR(FIND(CHAR(1),SUBSTITUTE(CK23,",",CHAR(1),INDEX($F$2:$F$100,$S23)-1)),1),      IFERROR(FIND(CHAR(1),SUBSTITUTE(CK23,",",CHAR(1),INDEX($F$2:$F$100,$S23))),99)-          IFERROR(FIND(CHAR(1),SUBSTITUTE(CK23,",",CHAR(1),INDEX($F$2:$F$100,$S23)-1)),0),""), IF(INDEX($D$2:$D$100,$S23)="repl","$"&amp;REPLACE(CK23,      IFERROR(FIND(CHAR(1),SUBSTITUTE(CK23,",",CHAR(1),INDEX($F$2:$F$100,$S23)-1))+1,1),      IFERROR(FIND(CHAR(1),SUBSTITUTE(CK23,",",CHAR(1),INDEX($F$2:$F$100,$S23))),99)-          IFERROR(FIND(CHAR(1),SUBSTITUTE(CK23,",",CHAR(1),INDEX($F$2:$F$100,$S23)-1)),0)-1,INDEX($G$2:$G$100,$S23)),CK23 ))), CK23)</f>
        <v>$company2,actcomp2,ntimes2,dosage2,ndays2</v>
      </c>
      <c r="CO23" s="0" t="str">
        <f aca="false">IF(OR(CL23=-1,IFERROR(INDEX(CL$2:CL$100,CM23),999)&gt;=0),CN23, REPLACE(CN23,CL23,IFERROR(FIND(" ",CN23,CL23),999)-CL23,                   SUBSTITUTE(INDEX(CN$2:CN$100,CM23),"$","")                  ) )</f>
        <v>$company2,actcomp2,ntimes2,dosage2,ndays2</v>
      </c>
      <c r="CP23" s="0" t="n">
        <f aca="false">IFERROR(FIND("f_",LOWER(CO23)),-1)</f>
        <v>-1</v>
      </c>
      <c r="CQ23" s="0" t="n">
        <f aca="false">IF(CP23=-1,-1, VALUE(MID(CO23,CP23+2, IFERROR(FIND(" ",CO23,CP23),999)-CP23-2)))</f>
        <v>-1</v>
      </c>
      <c r="CR23" s="0" t="str">
        <f aca="false">IF(AND(ISERROR(FIND("$",CO23)),CP23&lt;0,$S23&gt;0), IF(INDEX($D$2:$D$100,$S23)="num","$"&amp;TRIM(SUBSTITUTE(CO23,",",INDEX($F$2:$F$100,$S23)&amp;","))&amp;INDEX($F$2:$F$100,$S23), IF(INDEX($D$2:$D$100,$S23)="excl","$"&amp;REPLACE(CO23,      IFERROR(FIND(CHAR(1),SUBSTITUTE(CO23,",",CHAR(1),INDEX($F$2:$F$100,$S23)-1)),1),      IFERROR(FIND(CHAR(1),SUBSTITUTE(CO23,",",CHAR(1),INDEX($F$2:$F$100,$S23))),99)-          IFERROR(FIND(CHAR(1),SUBSTITUTE(CO23,",",CHAR(1),INDEX($F$2:$F$100,$S23)-1)),0),""), IF(INDEX($D$2:$D$100,$S23)="repl","$"&amp;REPLACE(CO23,      IFERROR(FIND(CHAR(1),SUBSTITUTE(CO23,",",CHAR(1),INDEX($F$2:$F$100,$S23)-1))+1,1),      IFERROR(FIND(CHAR(1),SUBSTITUTE(CO23,",",CHAR(1),INDEX($F$2:$F$100,$S23))),99)-          IFERROR(FIND(CHAR(1),SUBSTITUTE(CO23,",",CHAR(1),INDEX($F$2:$F$100,$S23)-1)),0)-1,INDEX($G$2:$G$100,$S23)),CO23 ))), CO23)</f>
        <v>$company2,actcomp2,ntimes2,dosage2,ndays2</v>
      </c>
      <c r="CS23" s="0" t="str">
        <f aca="false">IF(OR(CP23=-1,IFERROR(INDEX(CP$2:CP$100,CQ23),999)&gt;=0),CR23, REPLACE(CR23,CP23,IFERROR(FIND(" ",CR23,CP23),999)-CP23,                   SUBSTITUTE(INDEX(CR$2:CR$100,CQ23),"$","")                  ) )</f>
        <v>$company2,actcomp2,ntimes2,dosage2,ndays2</v>
      </c>
      <c r="CT23" s="0" t="n">
        <f aca="false">IFERROR(FIND("f_",LOWER(CS23)),-1)</f>
        <v>-1</v>
      </c>
      <c r="CU23" s="0" t="n">
        <f aca="false">IF(CT23=-1,-1, VALUE(MID(CS23,CT23+2, IFERROR(FIND(" ",CS23,CT23),999)-CT23-2)))</f>
        <v>-1</v>
      </c>
      <c r="CV23" s="0" t="str">
        <f aca="false">IF(AND(ISERROR(FIND("$",CS23)),CT23&lt;0,$S23&gt;0), IF(INDEX($D$2:$D$100,$S23)="num","$"&amp;TRIM(SUBSTITUTE(CS23,",",INDEX($F$2:$F$100,$S23)&amp;","))&amp;INDEX($F$2:$F$100,$S23), IF(INDEX($D$2:$D$100,$S23)="excl","$"&amp;REPLACE(CS23,      IFERROR(FIND(CHAR(1),SUBSTITUTE(CS23,",",CHAR(1),INDEX($F$2:$F$100,$S23)-1)),1),      IFERROR(FIND(CHAR(1),SUBSTITUTE(CS23,",",CHAR(1),INDEX($F$2:$F$100,$S23))),99)-          IFERROR(FIND(CHAR(1),SUBSTITUTE(CS23,",",CHAR(1),INDEX($F$2:$F$100,$S23)-1)),0),""), IF(INDEX($D$2:$D$100,$S23)="repl","$"&amp;REPLACE(CS23,      IFERROR(FIND(CHAR(1),SUBSTITUTE(CS23,",",CHAR(1),INDEX($F$2:$F$100,$S23)-1))+1,1),      IFERROR(FIND(CHAR(1),SUBSTITUTE(CS23,",",CHAR(1),INDEX($F$2:$F$100,$S23))),99)-          IFERROR(FIND(CHAR(1),SUBSTITUTE(CS23,",",CHAR(1),INDEX($F$2:$F$100,$S23)-1)),0)-1,INDEX($G$2:$G$100,$S23)),CS23 ))), CS23)</f>
        <v>$company2,actcomp2,ntimes2,dosage2,ndays2</v>
      </c>
      <c r="CW23" s="0" t="str">
        <f aca="false">IF(OR(CT23=-1,IFERROR(INDEX(CT$2:CT$100,CU23),999)&gt;=0),CV23, REPLACE(CV23,CT23,IFERROR(FIND(" ",CV23,CT23),999)-CT23,                   SUBSTITUTE(INDEX(CV$2:CV$100,CU23),"$","")                  ) )</f>
        <v>$company2,actcomp2,ntimes2,dosage2,ndays2</v>
      </c>
      <c r="CX23" s="0" t="n">
        <f aca="false">IFERROR(FIND("f_",LOWER(CW23)),-1)</f>
        <v>-1</v>
      </c>
      <c r="CY23" s="0" t="n">
        <f aca="false">IF(CX23=-1,-1, VALUE(MID(CW23,CX23+2, IFERROR(FIND(" ",CW23,CX23),999)-CX23-2)))</f>
        <v>-1</v>
      </c>
      <c r="CZ23" s="0" t="str">
        <f aca="false">IF(AND(ISERROR(FIND("$",CW23)),CX23&lt;0,$S23&gt;0), IF(INDEX($D$2:$D$100,$S23)="num","$"&amp;TRIM(SUBSTITUTE(CW23,",",INDEX($F$2:$F$100,$S23)&amp;","))&amp;INDEX($F$2:$F$100,$S23), IF(INDEX($D$2:$D$100,$S23)="excl","$"&amp;REPLACE(CW23,      IFERROR(FIND(CHAR(1),SUBSTITUTE(CW23,",",CHAR(1),INDEX($F$2:$F$100,$S23)-1)),1),      IFERROR(FIND(CHAR(1),SUBSTITUTE(CW23,",",CHAR(1),INDEX($F$2:$F$100,$S23))),99)-          IFERROR(FIND(CHAR(1),SUBSTITUTE(CW23,",",CHAR(1),INDEX($F$2:$F$100,$S23)-1)),0),""), IF(INDEX($D$2:$D$100,$S23)="repl","$"&amp;REPLACE(CW23,      IFERROR(FIND(CHAR(1),SUBSTITUTE(CW23,",",CHAR(1),INDEX($F$2:$F$100,$S23)-1))+1,1),      IFERROR(FIND(CHAR(1),SUBSTITUTE(CW23,",",CHAR(1),INDEX($F$2:$F$100,$S23))),99)-          IFERROR(FIND(CHAR(1),SUBSTITUTE(CW23,",",CHAR(1),INDEX($F$2:$F$100,$S23)-1)),0)-1,INDEX($G$2:$G$100,$S23)),CW23 ))), CW23)</f>
        <v>$company2,actcomp2,ntimes2,dosage2,ndays2</v>
      </c>
      <c r="DA23" s="0" t="str">
        <f aca="false">IF(OR(CX23=-1,IFERROR(INDEX(CX$2:CX$100,CY23),999)&gt;=0),CZ23, REPLACE(CZ23,CX23,IFERROR(FIND(" ",CZ23,CX23),999)-CX23,                   SUBSTITUTE(INDEX(CZ$2:CZ$100,CY23),"$","")                  ) )</f>
        <v>$company2,actcomp2,ntimes2,dosage2,ndays2</v>
      </c>
    </row>
    <row r="24" customFormat="false" ht="13.8" hidden="false" customHeight="false" outlineLevel="0" collapsed="false">
      <c r="D24" s="1"/>
      <c r="J24" s="0" t="n">
        <f aca="false">J23+1</f>
        <v>23</v>
      </c>
      <c r="L24" s="0" t="str">
        <f aca="false">DA24</f>
        <v/>
      </c>
      <c r="O24" s="0" t="e">
        <f aca="false">IF(D24="cols", VLOOKUP(E24,$A$5:$B$20,2,0), NA())</f>
        <v>#N/A</v>
      </c>
      <c r="P24" s="0" t="e">
        <f aca="false">IFERROR(O24,VLOOKUP($D24,Relcols!$A:$E,5,0))</f>
        <v>#N/A</v>
      </c>
      <c r="Q24" s="0" t="e">
        <f aca="false">SUBSTITUTE(SUBSTITUTE(SUBSTITUTE(SUBSTITUTE(P24,"parm1",E24),"parm2",F24),"parm3",G24),"parm4",H24)</f>
        <v>#N/A</v>
      </c>
      <c r="R24" s="0" t="str">
        <f aca="false">IFERROR(VLOOKUP(ROW($A23),$J$2:$Q$100,COLUMN(Q23)-COLUMN(J23)+1,0),"")</f>
        <v/>
      </c>
      <c r="S24" s="0" t="n">
        <f aca="false">IFERROR(MATCH(ROW(A23),$J$2:$J$100,0),0)</f>
        <v>23</v>
      </c>
      <c r="U24" s="0" t="str">
        <f aca="false">R24</f>
        <v/>
      </c>
      <c r="V24" s="0" t="n">
        <f aca="false">IFERROR(FIND("f_",LOWER(U24)),-1)</f>
        <v>-1</v>
      </c>
      <c r="W24" s="0" t="n">
        <f aca="false">IF(V24=-1,-1, VALUE(MID(U24,V24+2, IFERROR(FIND(" ",U24,V24),999)-V24-2)))</f>
        <v>-1</v>
      </c>
      <c r="X24" s="0" t="str">
        <f aca="false">IF(AND(ISERROR(FIND("$",U24)),V24&lt;0,$S24&gt;0), IF(INDEX($D$2:$D$100,$S24)="num","$"&amp;TRIM(SUBSTITUTE(U24,",",INDEX($F$2:$F$100,$S24)&amp;","))&amp;INDEX($F$2:$F$100,$S24), IF(INDEX($D$2:$D$100,$S24)="excl","$"&amp;REPLACE(U24,      IFERROR(FIND(CHAR(1),SUBSTITUTE(U24,",",CHAR(1),INDEX($F$2:$F$100,$S24)-1)),1),      IFERROR(FIND(CHAR(1),SUBSTITUTE(U24,",",CHAR(1),INDEX($F$2:$F$100,$S24))),99)-          IFERROR(FIND(CHAR(1),SUBSTITUTE(U24,",",CHAR(1),INDEX($F$2:$F$100,$S24)-1)),0),""), IF(INDEX($D$2:$D$100,$S24)="repl","$"&amp;REPLACE(U24,      IFERROR(FIND(CHAR(1),SUBSTITUTE(U24,",",CHAR(1),INDEX($F$2:$F$100,$S24)-1))+1,1),      IFERROR(FIND(CHAR(1),SUBSTITUTE(U24,",",CHAR(1),INDEX($F$2:$F$100,$S24))),99)-          IFERROR(FIND(CHAR(1),SUBSTITUTE(U24,",",CHAR(1),INDEX($F$2:$F$100,$S24)-1)),0)-1,INDEX($G$2:$G$100,$S24)),U24 ))), U24)</f>
        <v/>
      </c>
      <c r="Y24" s="0" t="str">
        <f aca="false">IF(OR(V24=-1,IFERROR(INDEX(V$2:V$100,W24),999)&gt;=0),X24, REPLACE(X24,V24,IFERROR(FIND(" ",X24,V24),999)-V24,                   SUBSTITUTE(INDEX(X$2:X$100,W24),"$","")                  ) )</f>
        <v/>
      </c>
      <c r="Z24" s="0" t="n">
        <f aca="false">IFERROR(FIND("f_",LOWER(Y24)),-1)</f>
        <v>-1</v>
      </c>
      <c r="AA24" s="0" t="n">
        <f aca="false">IF(Z24=-1,-1, VALUE(MID(Y24,Z24+2, IFERROR(FIND(" ",Y24,Z24),999)-Z24-2)))</f>
        <v>-1</v>
      </c>
      <c r="AB24" s="0" t="str">
        <f aca="false">IF(AND(ISERROR(FIND("$",Y24)),Z24&lt;0,$S24&gt;0), IF(INDEX($D$2:$D$100,$S24)="num","$"&amp;TRIM(SUBSTITUTE(Y24,",",INDEX($F$2:$F$100,$S24)&amp;","))&amp;INDEX($F$2:$F$100,$S24), IF(INDEX($D$2:$D$100,$S24)="excl","$"&amp;REPLACE(Y24,      IFERROR(FIND(CHAR(1),SUBSTITUTE(Y24,",",CHAR(1),INDEX($F$2:$F$100,$S24)-1)),1),      IFERROR(FIND(CHAR(1),SUBSTITUTE(Y24,",",CHAR(1),INDEX($F$2:$F$100,$S24))),99)-          IFERROR(FIND(CHAR(1),SUBSTITUTE(Y24,",",CHAR(1),INDEX($F$2:$F$100,$S24)-1)),0),""), IF(INDEX($D$2:$D$100,$S24)="repl","$"&amp;REPLACE(Y24,      IFERROR(FIND(CHAR(1),SUBSTITUTE(Y24,",",CHAR(1),INDEX($F$2:$F$100,$S24)-1))+1,1),      IFERROR(FIND(CHAR(1),SUBSTITUTE(Y24,",",CHAR(1),INDEX($F$2:$F$100,$S24))),99)-          IFERROR(FIND(CHAR(1),SUBSTITUTE(Y24,",",CHAR(1),INDEX($F$2:$F$100,$S24)-1)),0)-1,INDEX($G$2:$G$100,$S24)),Y24 ))), Y24)</f>
        <v/>
      </c>
      <c r="AC24" s="0" t="str">
        <f aca="false">IF(OR(Z24=-1,IFERROR(INDEX(Z$2:Z$100,AA24),999)&gt;=0),AB24, REPLACE(AB24,Z24,IFERROR(FIND(" ",AB24,Z24),999)-Z24,                   SUBSTITUTE(INDEX(AB$2:AB$100,AA24),"$","")                  ) )</f>
        <v/>
      </c>
      <c r="AD24" s="0" t="n">
        <f aca="false">IFERROR(FIND("f_",LOWER(AC24)),-1)</f>
        <v>-1</v>
      </c>
      <c r="AE24" s="0" t="n">
        <f aca="false">IF(AD24=-1,-1, VALUE(MID(AC24,AD24+2, IFERROR(FIND(" ",AC24,AD24),999)-AD24-2)))</f>
        <v>-1</v>
      </c>
      <c r="AF24" s="0" t="str">
        <f aca="false">IF(AND(ISERROR(FIND("$",AC24)),AD24&lt;0,$S24&gt;0), IF(INDEX($D$2:$D$100,$S24)="num","$"&amp;TRIM(SUBSTITUTE(AC24,",",INDEX($F$2:$F$100,$S24)&amp;","))&amp;INDEX($F$2:$F$100,$S24), IF(INDEX($D$2:$D$100,$S24)="excl","$"&amp;REPLACE(AC24,      IFERROR(FIND(CHAR(1),SUBSTITUTE(AC24,",",CHAR(1),INDEX($F$2:$F$100,$S24)-1)),1),      IFERROR(FIND(CHAR(1),SUBSTITUTE(AC24,",",CHAR(1),INDEX($F$2:$F$100,$S24))),99)-          IFERROR(FIND(CHAR(1),SUBSTITUTE(AC24,",",CHAR(1),INDEX($F$2:$F$100,$S24)-1)),0),""), IF(INDEX($D$2:$D$100,$S24)="repl","$"&amp;REPLACE(AC24,      IFERROR(FIND(CHAR(1),SUBSTITUTE(AC24,",",CHAR(1),INDEX($F$2:$F$100,$S24)-1))+1,1),      IFERROR(FIND(CHAR(1),SUBSTITUTE(AC24,",",CHAR(1),INDEX($F$2:$F$100,$S24))),99)-          IFERROR(FIND(CHAR(1),SUBSTITUTE(AC24,",",CHAR(1),INDEX($F$2:$F$100,$S24)-1)),0)-1,INDEX($G$2:$G$100,$S24)),AC24 ))), AC24)</f>
        <v/>
      </c>
      <c r="AG24" s="0" t="str">
        <f aca="false">IF(OR(AD24=-1,IFERROR(INDEX(AD$2:AD$100,AE24),999)&gt;=0),AF24, REPLACE(AF24,AD24,IFERROR(FIND(" ",AF24,AD24),999)-AD24,                   SUBSTITUTE(INDEX(AF$2:AF$100,AE24),"$","")                  ) )</f>
        <v/>
      </c>
      <c r="AH24" s="0" t="n">
        <f aca="false">IFERROR(FIND("f_",LOWER(AG24)),-1)</f>
        <v>-1</v>
      </c>
      <c r="AI24" s="0" t="n">
        <f aca="false">IF(AH24=-1,-1, VALUE(MID(AG24,AH24+2, IFERROR(FIND(" ",AG24,AH24),999)-AH24-2)))</f>
        <v>-1</v>
      </c>
      <c r="AJ24" s="0" t="str">
        <f aca="false">IF(AND(ISERROR(FIND("$",AG24)),AH24&lt;0,$S24&gt;0), IF(INDEX($D$2:$D$100,$S24)="num","$"&amp;TRIM(SUBSTITUTE(AG24,",",INDEX($F$2:$F$100,$S24)&amp;","))&amp;INDEX($F$2:$F$100,$S24), IF(INDEX($D$2:$D$100,$S24)="excl","$"&amp;REPLACE(AG24,      IFERROR(FIND(CHAR(1),SUBSTITUTE(AG24,",",CHAR(1),INDEX($F$2:$F$100,$S24)-1)),1),      IFERROR(FIND(CHAR(1),SUBSTITUTE(AG24,",",CHAR(1),INDEX($F$2:$F$100,$S24))),99)-          IFERROR(FIND(CHAR(1),SUBSTITUTE(AG24,",",CHAR(1),INDEX($F$2:$F$100,$S24)-1)),0),""), IF(INDEX($D$2:$D$100,$S24)="repl","$"&amp;REPLACE(AG24,      IFERROR(FIND(CHAR(1),SUBSTITUTE(AG24,",",CHAR(1),INDEX($F$2:$F$100,$S24)-1))+1,1),      IFERROR(FIND(CHAR(1),SUBSTITUTE(AG24,",",CHAR(1),INDEX($F$2:$F$100,$S24))),99)-          IFERROR(FIND(CHAR(1),SUBSTITUTE(AG24,",",CHAR(1),INDEX($F$2:$F$100,$S24)-1)),0)-1,INDEX($G$2:$G$100,$S24)),AG24 ))), AG24)</f>
        <v/>
      </c>
      <c r="AK24" s="0" t="str">
        <f aca="false">IF(OR(AH24=-1,IFERROR(INDEX(AH$2:AH$100,AI24),999)&gt;=0),AJ24, REPLACE(AJ24,AH24,IFERROR(FIND(" ",AJ24,AH24),999)-AH24,                   SUBSTITUTE(INDEX(AJ$2:AJ$100,AI24),"$","")                  ) )</f>
        <v/>
      </c>
      <c r="AL24" s="0" t="n">
        <f aca="false">IFERROR(FIND("f_",LOWER(AK24)),-1)</f>
        <v>-1</v>
      </c>
      <c r="AM24" s="0" t="n">
        <f aca="false">IF(AL24=-1,-1, VALUE(MID(AK24,AL24+2, IFERROR(FIND(" ",AK24,AL24),999)-AL24-2)))</f>
        <v>-1</v>
      </c>
      <c r="AN24" s="0" t="str">
        <f aca="false">IF(AND(ISERROR(FIND("$",AK24)),AL24&lt;0,$S24&gt;0), IF(INDEX($D$2:$D$100,$S24)="num","$"&amp;TRIM(SUBSTITUTE(AK24,",",INDEX($F$2:$F$100,$S24)&amp;","))&amp;INDEX($F$2:$F$100,$S24), IF(INDEX($D$2:$D$100,$S24)="excl","$"&amp;REPLACE(AK24,      IFERROR(FIND(CHAR(1),SUBSTITUTE(AK24,",",CHAR(1),INDEX($F$2:$F$100,$S24)-1)),1),      IFERROR(FIND(CHAR(1),SUBSTITUTE(AK24,",",CHAR(1),INDEX($F$2:$F$100,$S24))),99)-          IFERROR(FIND(CHAR(1),SUBSTITUTE(AK24,",",CHAR(1),INDEX($F$2:$F$100,$S24)-1)),0),""), IF(INDEX($D$2:$D$100,$S24)="repl","$"&amp;REPLACE(AK24,      IFERROR(FIND(CHAR(1),SUBSTITUTE(AK24,",",CHAR(1),INDEX($F$2:$F$100,$S24)-1))+1,1),      IFERROR(FIND(CHAR(1),SUBSTITUTE(AK24,",",CHAR(1),INDEX($F$2:$F$100,$S24))),99)-          IFERROR(FIND(CHAR(1),SUBSTITUTE(AK24,",",CHAR(1),INDEX($F$2:$F$100,$S24)-1)),0)-1,INDEX($G$2:$G$100,$S24)),AK24 ))), AK24)</f>
        <v/>
      </c>
      <c r="AO24" s="0" t="str">
        <f aca="false">IF(OR(AL24=-1,IFERROR(INDEX(AL$2:AL$100,AM24),999)&gt;=0),AN24, REPLACE(AN24,AL24,IFERROR(FIND(" ",AN24,AL24),999)-AL24,                   SUBSTITUTE(INDEX(AN$2:AN$100,AM24),"$","")                  ) )</f>
        <v/>
      </c>
      <c r="AP24" s="0" t="n">
        <f aca="false">IFERROR(FIND("f_",LOWER(AO24)),-1)</f>
        <v>-1</v>
      </c>
      <c r="AQ24" s="0" t="n">
        <f aca="false">IF(AP24=-1,-1, VALUE(MID(AO24,AP24+2, IFERROR(FIND(" ",AO24,AP24),999)-AP24-2)))</f>
        <v>-1</v>
      </c>
      <c r="AR24" s="0" t="str">
        <f aca="false">IF(AND(ISERROR(FIND("$",AO24)),AP24&lt;0,$S24&gt;0), IF(INDEX($D$2:$D$100,$S24)="num","$"&amp;TRIM(SUBSTITUTE(AO24,",",INDEX($F$2:$F$100,$S24)&amp;","))&amp;INDEX($F$2:$F$100,$S24), IF(INDEX($D$2:$D$100,$S24)="excl","$"&amp;REPLACE(AO24,      IFERROR(FIND(CHAR(1),SUBSTITUTE(AO24,",",CHAR(1),INDEX($F$2:$F$100,$S24)-1)),1),      IFERROR(FIND(CHAR(1),SUBSTITUTE(AO24,",",CHAR(1),INDEX($F$2:$F$100,$S24))),99)-          IFERROR(FIND(CHAR(1),SUBSTITUTE(AO24,",",CHAR(1),INDEX($F$2:$F$100,$S24)-1)),0),""), IF(INDEX($D$2:$D$100,$S24)="repl","$"&amp;REPLACE(AO24,      IFERROR(FIND(CHAR(1),SUBSTITUTE(AO24,",",CHAR(1),INDEX($F$2:$F$100,$S24)-1))+1,1),      IFERROR(FIND(CHAR(1),SUBSTITUTE(AO24,",",CHAR(1),INDEX($F$2:$F$100,$S24))),99)-          IFERROR(FIND(CHAR(1),SUBSTITUTE(AO24,",",CHAR(1),INDEX($F$2:$F$100,$S24)-1)),0)-1,INDEX($G$2:$G$100,$S24)),AO24 ))), AO24)</f>
        <v/>
      </c>
      <c r="AS24" s="0" t="str">
        <f aca="false">IF(OR(AP24=-1,IFERROR(INDEX(AP$2:AP$100,AQ24),999)&gt;=0),AR24, REPLACE(AR24,AP24,IFERROR(FIND(" ",AR24,AP24),999)-AP24,                   SUBSTITUTE(INDEX(AR$2:AR$100,AQ24),"$","")                  ) )</f>
        <v/>
      </c>
      <c r="AT24" s="0" t="n">
        <f aca="false">IFERROR(FIND("f_",LOWER(AS24)),-1)</f>
        <v>-1</v>
      </c>
      <c r="AU24" s="0" t="n">
        <f aca="false">IF(AT24=-1,-1, VALUE(MID(AS24,AT24+2, IFERROR(FIND(" ",AS24,AT24),999)-AT24-2)))</f>
        <v>-1</v>
      </c>
      <c r="AV24" s="0" t="str">
        <f aca="false">IF(AND(ISERROR(FIND("$",AS24)),AT24&lt;0,$S24&gt;0), IF(INDEX($D$2:$D$100,$S24)="num","$"&amp;TRIM(SUBSTITUTE(AS24,",",INDEX($F$2:$F$100,$S24)&amp;","))&amp;INDEX($F$2:$F$100,$S24), IF(INDEX($D$2:$D$100,$S24)="excl","$"&amp;REPLACE(AS24,      IFERROR(FIND(CHAR(1),SUBSTITUTE(AS24,",",CHAR(1),INDEX($F$2:$F$100,$S24)-1)),1),      IFERROR(FIND(CHAR(1),SUBSTITUTE(AS24,",",CHAR(1),INDEX($F$2:$F$100,$S24))),99)-          IFERROR(FIND(CHAR(1),SUBSTITUTE(AS24,",",CHAR(1),INDEX($F$2:$F$100,$S24)-1)),0),""), IF(INDEX($D$2:$D$100,$S24)="repl","$"&amp;REPLACE(AS24,      IFERROR(FIND(CHAR(1),SUBSTITUTE(AS24,",",CHAR(1),INDEX($F$2:$F$100,$S24)-1))+1,1),      IFERROR(FIND(CHAR(1),SUBSTITUTE(AS24,",",CHAR(1),INDEX($F$2:$F$100,$S24))),99)-          IFERROR(FIND(CHAR(1),SUBSTITUTE(AS24,",",CHAR(1),INDEX($F$2:$F$100,$S24)-1)),0)-1,INDEX($G$2:$G$100,$S24)),AS24 ))), AS24)</f>
        <v/>
      </c>
      <c r="AW24" s="0" t="str">
        <f aca="false">IF(OR(AT24=-1,IFERROR(INDEX(AT$2:AT$100,AU24),999)&gt;=0),AV24, REPLACE(AV24,AT24,IFERROR(FIND(" ",AV24,AT24),999)-AT24,                   SUBSTITUTE(INDEX(AV$2:AV$100,AU24),"$","")                  ) )</f>
        <v/>
      </c>
      <c r="AX24" s="0" t="n">
        <f aca="false">IFERROR(FIND("f_",LOWER(AW24)),-1)</f>
        <v>-1</v>
      </c>
      <c r="AY24" s="0" t="n">
        <f aca="false">IF(AX24=-1,-1, VALUE(MID(AW24,AX24+2, IFERROR(FIND(" ",AW24,AX24),999)-AX24-2)))</f>
        <v>-1</v>
      </c>
      <c r="AZ24" s="0" t="str">
        <f aca="false">IF(AND(ISERROR(FIND("$",AW24)),AX24&lt;0,$S24&gt;0), IF(INDEX($D$2:$D$100,$S24)="num","$"&amp;TRIM(SUBSTITUTE(AW24,",",INDEX($F$2:$F$100,$S24)&amp;","))&amp;INDEX($F$2:$F$100,$S24), IF(INDEX($D$2:$D$100,$S24)="excl","$"&amp;REPLACE(AW24,      IFERROR(FIND(CHAR(1),SUBSTITUTE(AW24,",",CHAR(1),INDEX($F$2:$F$100,$S24)-1)),1),      IFERROR(FIND(CHAR(1),SUBSTITUTE(AW24,",",CHAR(1),INDEX($F$2:$F$100,$S24))),99)-          IFERROR(FIND(CHAR(1),SUBSTITUTE(AW24,",",CHAR(1),INDEX($F$2:$F$100,$S24)-1)),0),""), IF(INDEX($D$2:$D$100,$S24)="repl","$"&amp;REPLACE(AW24,      IFERROR(FIND(CHAR(1),SUBSTITUTE(AW24,",",CHAR(1),INDEX($F$2:$F$100,$S24)-1))+1,1),      IFERROR(FIND(CHAR(1),SUBSTITUTE(AW24,",",CHAR(1),INDEX($F$2:$F$100,$S24))),99)-          IFERROR(FIND(CHAR(1),SUBSTITUTE(AW24,",",CHAR(1),INDEX($F$2:$F$100,$S24)-1)),0)-1,INDEX($G$2:$G$100,$S24)),AW24 ))), AW24)</f>
        <v/>
      </c>
      <c r="BA24" s="0" t="str">
        <f aca="false">IF(OR(AX24=-1,IFERROR(INDEX(AX$2:AX$100,AY24),999)&gt;=0),AZ24, REPLACE(AZ24,AX24,IFERROR(FIND(" ",AZ24,AX24),999)-AX24,                   SUBSTITUTE(INDEX(AZ$2:AZ$100,AY24),"$","")                  ) )</f>
        <v/>
      </c>
      <c r="BB24" s="0" t="n">
        <f aca="false">IFERROR(FIND("f_",LOWER(BA24)),-1)</f>
        <v>-1</v>
      </c>
      <c r="BC24" s="0" t="n">
        <f aca="false">IF(BB24=-1,-1, VALUE(MID(BA24,BB24+2, IFERROR(FIND(" ",BA24,BB24),999)-BB24-2)))</f>
        <v>-1</v>
      </c>
      <c r="BD24" s="0" t="str">
        <f aca="false">IF(AND(ISERROR(FIND("$",BA24)),BB24&lt;0,$S24&gt;0), IF(INDEX($D$2:$D$100,$S24)="num","$"&amp;TRIM(SUBSTITUTE(BA24,",",INDEX($F$2:$F$100,$S24)&amp;","))&amp;INDEX($F$2:$F$100,$S24), IF(INDEX($D$2:$D$100,$S24)="excl","$"&amp;REPLACE(BA24,      IFERROR(FIND(CHAR(1),SUBSTITUTE(BA24,",",CHAR(1),INDEX($F$2:$F$100,$S24)-1)),1),      IFERROR(FIND(CHAR(1),SUBSTITUTE(BA24,",",CHAR(1),INDEX($F$2:$F$100,$S24))),99)-          IFERROR(FIND(CHAR(1),SUBSTITUTE(BA24,",",CHAR(1),INDEX($F$2:$F$100,$S24)-1)),0),""), IF(INDEX($D$2:$D$100,$S24)="repl","$"&amp;REPLACE(BA24,      IFERROR(FIND(CHAR(1),SUBSTITUTE(BA24,",",CHAR(1),INDEX($F$2:$F$100,$S24)-1))+1,1),      IFERROR(FIND(CHAR(1),SUBSTITUTE(BA24,",",CHAR(1),INDEX($F$2:$F$100,$S24))),99)-          IFERROR(FIND(CHAR(1),SUBSTITUTE(BA24,",",CHAR(1),INDEX($F$2:$F$100,$S24)-1)),0)-1,INDEX($G$2:$G$100,$S24)),BA24 ))), BA24)</f>
        <v/>
      </c>
      <c r="BE24" s="0" t="str">
        <f aca="false">IF(OR(BB24=-1,IFERROR(INDEX(BB$2:BB$100,BC24),999)&gt;=0),BD24, REPLACE(BD24,BB24,IFERROR(FIND(" ",BD24,BB24),999)-BB24,                   SUBSTITUTE(INDEX(BD$2:BD$100,BC24),"$","")                  ) )</f>
        <v/>
      </c>
      <c r="BF24" s="0" t="n">
        <f aca="false">IFERROR(FIND("f_",LOWER(BE24)),-1)</f>
        <v>-1</v>
      </c>
      <c r="BG24" s="0" t="n">
        <f aca="false">IF(BF24=-1,-1, VALUE(MID(BE24,BF24+2, IFERROR(FIND(" ",BE24,BF24),999)-BF24-2)))</f>
        <v>-1</v>
      </c>
      <c r="BH24" s="0" t="str">
        <f aca="false">IF(AND(ISERROR(FIND("$",BE24)),BF24&lt;0,$S24&gt;0), IF(INDEX($D$2:$D$100,$S24)="num","$"&amp;TRIM(SUBSTITUTE(BE24,",",INDEX($F$2:$F$100,$S24)&amp;","))&amp;INDEX($F$2:$F$100,$S24), IF(INDEX($D$2:$D$100,$S24)="excl","$"&amp;REPLACE(BE24,      IFERROR(FIND(CHAR(1),SUBSTITUTE(BE24,",",CHAR(1),INDEX($F$2:$F$100,$S24)-1)),1),      IFERROR(FIND(CHAR(1),SUBSTITUTE(BE24,",",CHAR(1),INDEX($F$2:$F$100,$S24))),99)-          IFERROR(FIND(CHAR(1),SUBSTITUTE(BE24,",",CHAR(1),INDEX($F$2:$F$100,$S24)-1)),0),""), IF(INDEX($D$2:$D$100,$S24)="repl","$"&amp;REPLACE(BE24,      IFERROR(FIND(CHAR(1),SUBSTITUTE(BE24,",",CHAR(1),INDEX($F$2:$F$100,$S24)-1))+1,1),      IFERROR(FIND(CHAR(1),SUBSTITUTE(BE24,",",CHAR(1),INDEX($F$2:$F$100,$S24))),99)-          IFERROR(FIND(CHAR(1),SUBSTITUTE(BE24,",",CHAR(1),INDEX($F$2:$F$100,$S24)-1)),0)-1,INDEX($G$2:$G$100,$S24)),BE24 ))), BE24)</f>
        <v/>
      </c>
      <c r="BI24" s="0" t="str">
        <f aca="false">IF(OR(BF24=-1,IFERROR(INDEX(BF$2:BF$100,BG24),999)&gt;=0),BH24, REPLACE(BH24,BF24,IFERROR(FIND(" ",BH24,BF24),999)-BF24,                   SUBSTITUTE(INDEX(BH$2:BH$100,BG24),"$","")                  ) )</f>
        <v/>
      </c>
      <c r="BJ24" s="0" t="n">
        <f aca="false">IFERROR(FIND("f_",LOWER(BI24)),-1)</f>
        <v>-1</v>
      </c>
      <c r="BK24" s="0" t="n">
        <f aca="false">IF(BJ24=-1,-1, VALUE(MID(BI24,BJ24+2, IFERROR(FIND(" ",BI24,BJ24),999)-BJ24-2)))</f>
        <v>-1</v>
      </c>
      <c r="BL24" s="0" t="str">
        <f aca="false">IF(AND(ISERROR(FIND("$",BI24)),BJ24&lt;0,$S24&gt;0), IF(INDEX($D$2:$D$100,$S24)="num","$"&amp;TRIM(SUBSTITUTE(BI24,",",INDEX($F$2:$F$100,$S24)&amp;","))&amp;INDEX($F$2:$F$100,$S24), IF(INDEX($D$2:$D$100,$S24)="excl","$"&amp;REPLACE(BI24,      IFERROR(FIND(CHAR(1),SUBSTITUTE(BI24,",",CHAR(1),INDEX($F$2:$F$100,$S24)-1)),1),      IFERROR(FIND(CHAR(1),SUBSTITUTE(BI24,",",CHAR(1),INDEX($F$2:$F$100,$S24))),99)-          IFERROR(FIND(CHAR(1),SUBSTITUTE(BI24,",",CHAR(1),INDEX($F$2:$F$100,$S24)-1)),0),""), IF(INDEX($D$2:$D$100,$S24)="repl","$"&amp;REPLACE(BI24,      IFERROR(FIND(CHAR(1),SUBSTITUTE(BI24,",",CHAR(1),INDEX($F$2:$F$100,$S24)-1))+1,1),      IFERROR(FIND(CHAR(1),SUBSTITUTE(BI24,",",CHAR(1),INDEX($F$2:$F$100,$S24))),99)-          IFERROR(FIND(CHAR(1),SUBSTITUTE(BI24,",",CHAR(1),INDEX($F$2:$F$100,$S24)-1)),0)-1,INDEX($G$2:$G$100,$S24)),BI24 ))), BI24)</f>
        <v/>
      </c>
      <c r="BM24" s="0" t="str">
        <f aca="false">IF(OR(BJ24=-1,IFERROR(INDEX(BJ$2:BJ$100,BK24),999)&gt;=0),BL24, REPLACE(BL24,BJ24,IFERROR(FIND(" ",BL24,BJ24),999)-BJ24,                   SUBSTITUTE(INDEX(BL$2:BL$100,BK24),"$","")                  ) )</f>
        <v/>
      </c>
      <c r="BN24" s="0" t="n">
        <f aca="false">IFERROR(FIND("f_",LOWER(BM24)),-1)</f>
        <v>-1</v>
      </c>
      <c r="BO24" s="0" t="n">
        <f aca="false">IF(BN24=-1,-1, VALUE(MID(BM24,BN24+2, IFERROR(FIND(" ",BM24,BN24),999)-BN24-2)))</f>
        <v>-1</v>
      </c>
      <c r="BP24" s="0" t="str">
        <f aca="false">IF(AND(ISERROR(FIND("$",BM24)),BN24&lt;0,$S24&gt;0), IF(INDEX($D$2:$D$100,$S24)="num","$"&amp;TRIM(SUBSTITUTE(BM24,",",INDEX($F$2:$F$100,$S24)&amp;","))&amp;INDEX($F$2:$F$100,$S24), IF(INDEX($D$2:$D$100,$S24)="excl","$"&amp;REPLACE(BM24,      IFERROR(FIND(CHAR(1),SUBSTITUTE(BM24,",",CHAR(1),INDEX($F$2:$F$100,$S24)-1)),1),      IFERROR(FIND(CHAR(1),SUBSTITUTE(BM24,",",CHAR(1),INDEX($F$2:$F$100,$S24))),99)-          IFERROR(FIND(CHAR(1),SUBSTITUTE(BM24,",",CHAR(1),INDEX($F$2:$F$100,$S24)-1)),0),""), IF(INDEX($D$2:$D$100,$S24)="repl","$"&amp;REPLACE(BM24,      IFERROR(FIND(CHAR(1),SUBSTITUTE(BM24,",",CHAR(1),INDEX($F$2:$F$100,$S24)-1))+1,1),      IFERROR(FIND(CHAR(1),SUBSTITUTE(BM24,",",CHAR(1),INDEX($F$2:$F$100,$S24))),99)-          IFERROR(FIND(CHAR(1),SUBSTITUTE(BM24,",",CHAR(1),INDEX($F$2:$F$100,$S24)-1)),0)-1,INDEX($G$2:$G$100,$S24)),BM24 ))), BM24)</f>
        <v/>
      </c>
      <c r="BQ24" s="0" t="str">
        <f aca="false">IF(OR(BN24=-1,IFERROR(INDEX(BN$2:BN$100,BO24),999)&gt;=0),BP24, REPLACE(BP24,BN24,IFERROR(FIND(" ",BP24,BN24),999)-BN24,                   SUBSTITUTE(INDEX(BP$2:BP$100,BO24),"$","")                  ) )</f>
        <v/>
      </c>
      <c r="BR24" s="0" t="n">
        <f aca="false">IFERROR(FIND("f_",LOWER(BQ24)),-1)</f>
        <v>-1</v>
      </c>
      <c r="BS24" s="0" t="n">
        <f aca="false">IF(BR24=-1,-1, VALUE(MID(BQ24,BR24+2, IFERROR(FIND(" ",BQ24,BR24),999)-BR24-2)))</f>
        <v>-1</v>
      </c>
      <c r="BT24" s="0" t="str">
        <f aca="false">IF(AND(ISERROR(FIND("$",BQ24)),BR24&lt;0,$S24&gt;0), IF(INDEX($D$2:$D$100,$S24)="num","$"&amp;TRIM(SUBSTITUTE(BQ24,",",INDEX($F$2:$F$100,$S24)&amp;","))&amp;INDEX($F$2:$F$100,$S24), IF(INDEX($D$2:$D$100,$S24)="excl","$"&amp;REPLACE(BQ24,      IFERROR(FIND(CHAR(1),SUBSTITUTE(BQ24,",",CHAR(1),INDEX($F$2:$F$100,$S24)-1)),1),      IFERROR(FIND(CHAR(1),SUBSTITUTE(BQ24,",",CHAR(1),INDEX($F$2:$F$100,$S24))),99)-          IFERROR(FIND(CHAR(1),SUBSTITUTE(BQ24,",",CHAR(1),INDEX($F$2:$F$100,$S24)-1)),0),""), IF(INDEX($D$2:$D$100,$S24)="repl","$"&amp;REPLACE(BQ24,      IFERROR(FIND(CHAR(1),SUBSTITUTE(BQ24,",",CHAR(1),INDEX($F$2:$F$100,$S24)-1))+1,1),      IFERROR(FIND(CHAR(1),SUBSTITUTE(BQ24,",",CHAR(1),INDEX($F$2:$F$100,$S24))),99)-          IFERROR(FIND(CHAR(1),SUBSTITUTE(BQ24,",",CHAR(1),INDEX($F$2:$F$100,$S24)-1)),0)-1,INDEX($G$2:$G$100,$S24)),BQ24 ))), BQ24)</f>
        <v/>
      </c>
      <c r="BU24" s="0" t="str">
        <f aca="false">IF(OR(BR24=-1,IFERROR(INDEX(BR$2:BR$100,BS24),999)&gt;=0),BT24, REPLACE(BT24,BR24,IFERROR(FIND(" ",BT24,BR24),999)-BR24,                   SUBSTITUTE(INDEX(BT$2:BT$100,BS24),"$","")                  ) )</f>
        <v/>
      </c>
      <c r="BV24" s="0" t="n">
        <f aca="false">IFERROR(FIND("f_",LOWER(BU24)),-1)</f>
        <v>-1</v>
      </c>
      <c r="BW24" s="0" t="n">
        <f aca="false">IF(BV24=-1,-1, VALUE(MID(BU24,BV24+2, IFERROR(FIND(" ",BU24,BV24),999)-BV24-2)))</f>
        <v>-1</v>
      </c>
      <c r="BX24" s="0" t="str">
        <f aca="false">IF(AND(ISERROR(FIND("$",BU24)),BV24&lt;0,$S24&gt;0), IF(INDEX($D$2:$D$100,$S24)="num","$"&amp;TRIM(SUBSTITUTE(BU24,",",INDEX($F$2:$F$100,$S24)&amp;","))&amp;INDEX($F$2:$F$100,$S24), IF(INDEX($D$2:$D$100,$S24)="excl","$"&amp;REPLACE(BU24,      IFERROR(FIND(CHAR(1),SUBSTITUTE(BU24,",",CHAR(1),INDEX($F$2:$F$100,$S24)-1)),1),      IFERROR(FIND(CHAR(1),SUBSTITUTE(BU24,",",CHAR(1),INDEX($F$2:$F$100,$S24))),99)-          IFERROR(FIND(CHAR(1),SUBSTITUTE(BU24,",",CHAR(1),INDEX($F$2:$F$100,$S24)-1)),0),""), IF(INDEX($D$2:$D$100,$S24)="repl","$"&amp;REPLACE(BU24,      IFERROR(FIND(CHAR(1),SUBSTITUTE(BU24,",",CHAR(1),INDEX($F$2:$F$100,$S24)-1))+1,1),      IFERROR(FIND(CHAR(1),SUBSTITUTE(BU24,",",CHAR(1),INDEX($F$2:$F$100,$S24))),99)-          IFERROR(FIND(CHAR(1),SUBSTITUTE(BU24,",",CHAR(1),INDEX($F$2:$F$100,$S24)-1)),0)-1,INDEX($G$2:$G$100,$S24)),BU24 ))), BU24)</f>
        <v/>
      </c>
      <c r="BY24" s="0" t="str">
        <f aca="false">IF(OR(BV24=-1,IFERROR(INDEX(BV$2:BV$100,BW24),999)&gt;=0),BX24, REPLACE(BX24,BV24,IFERROR(FIND(" ",BX24,BV24),999)-BV24,                   SUBSTITUTE(INDEX(BX$2:BX$100,BW24),"$","")                  ) )</f>
        <v/>
      </c>
      <c r="BZ24" s="0" t="n">
        <f aca="false">IFERROR(FIND("f_",LOWER(BY24)),-1)</f>
        <v>-1</v>
      </c>
      <c r="CA24" s="0" t="n">
        <f aca="false">IF(BZ24=-1,-1, VALUE(MID(BY24,BZ24+2, IFERROR(FIND(" ",BY24,BZ24),999)-BZ24-2)))</f>
        <v>-1</v>
      </c>
      <c r="CB24" s="0" t="str">
        <f aca="false">IF(AND(ISERROR(FIND("$",BY24)),BZ24&lt;0,$S24&gt;0), IF(INDEX($D$2:$D$100,$S24)="num","$"&amp;TRIM(SUBSTITUTE(BY24,",",INDEX($F$2:$F$100,$S24)&amp;","))&amp;INDEX($F$2:$F$100,$S24), IF(INDEX($D$2:$D$100,$S24)="excl","$"&amp;REPLACE(BY24,      IFERROR(FIND(CHAR(1),SUBSTITUTE(BY24,",",CHAR(1),INDEX($F$2:$F$100,$S24)-1)),1),      IFERROR(FIND(CHAR(1),SUBSTITUTE(BY24,",",CHAR(1),INDEX($F$2:$F$100,$S24))),99)-          IFERROR(FIND(CHAR(1),SUBSTITUTE(BY24,",",CHAR(1),INDEX($F$2:$F$100,$S24)-1)),0),""), IF(INDEX($D$2:$D$100,$S24)="repl","$"&amp;REPLACE(BY24,      IFERROR(FIND(CHAR(1),SUBSTITUTE(BY24,",",CHAR(1),INDEX($F$2:$F$100,$S24)-1))+1,1),      IFERROR(FIND(CHAR(1),SUBSTITUTE(BY24,",",CHAR(1),INDEX($F$2:$F$100,$S24))),99)-          IFERROR(FIND(CHAR(1),SUBSTITUTE(BY24,",",CHAR(1),INDEX($F$2:$F$100,$S24)-1)),0)-1,INDEX($G$2:$G$100,$S24)),BY24 ))), BY24)</f>
        <v/>
      </c>
      <c r="CC24" s="0" t="str">
        <f aca="false">IF(OR(BZ24=-1,IFERROR(INDEX(BZ$2:BZ$100,CA24),999)&gt;=0),CB24, REPLACE(CB24,BZ24,IFERROR(FIND(" ",CB24,BZ24),999)-BZ24,                   SUBSTITUTE(INDEX(CB$2:CB$100,CA24),"$","")                  ) )</f>
        <v/>
      </c>
      <c r="CD24" s="0" t="n">
        <f aca="false">IFERROR(FIND("f_",LOWER(CC24)),-1)</f>
        <v>-1</v>
      </c>
      <c r="CE24" s="0" t="n">
        <f aca="false">IF(CD24=-1,-1, VALUE(MID(CC24,CD24+2, IFERROR(FIND(" ",CC24,CD24),999)-CD24-2)))</f>
        <v>-1</v>
      </c>
      <c r="CF24" s="0" t="str">
        <f aca="false">IF(AND(ISERROR(FIND("$",CC24)),CD24&lt;0,$S24&gt;0), IF(INDEX($D$2:$D$100,$S24)="num","$"&amp;TRIM(SUBSTITUTE(CC24,",",INDEX($F$2:$F$100,$S24)&amp;","))&amp;INDEX($F$2:$F$100,$S24), IF(INDEX($D$2:$D$100,$S24)="excl","$"&amp;REPLACE(CC24,      IFERROR(FIND(CHAR(1),SUBSTITUTE(CC24,",",CHAR(1),INDEX($F$2:$F$100,$S24)-1)),1),      IFERROR(FIND(CHAR(1),SUBSTITUTE(CC24,",",CHAR(1),INDEX($F$2:$F$100,$S24))),99)-          IFERROR(FIND(CHAR(1),SUBSTITUTE(CC24,",",CHAR(1),INDEX($F$2:$F$100,$S24)-1)),0),""), IF(INDEX($D$2:$D$100,$S24)="repl","$"&amp;REPLACE(CC24,      IFERROR(FIND(CHAR(1),SUBSTITUTE(CC24,",",CHAR(1),INDEX($F$2:$F$100,$S24)-1))+1,1),      IFERROR(FIND(CHAR(1),SUBSTITUTE(CC24,",",CHAR(1),INDEX($F$2:$F$100,$S24))),99)-          IFERROR(FIND(CHAR(1),SUBSTITUTE(CC24,",",CHAR(1),INDEX($F$2:$F$100,$S24)-1)),0)-1,INDEX($G$2:$G$100,$S24)),CC24 ))), CC24)</f>
        <v/>
      </c>
      <c r="CG24" s="0" t="str">
        <f aca="false">IF(OR(CD24=-1,IFERROR(INDEX(CD$2:CD$100,CE24),999)&gt;=0),CF24, REPLACE(CF24,CD24,IFERROR(FIND(" ",CF24,CD24),999)-CD24,                   SUBSTITUTE(INDEX(CF$2:CF$100,CE24),"$","")                  ) )</f>
        <v/>
      </c>
      <c r="CH24" s="0" t="n">
        <f aca="false">IFERROR(FIND("f_",LOWER(CG24)),-1)</f>
        <v>-1</v>
      </c>
      <c r="CI24" s="0" t="n">
        <f aca="false">IF(CH24=-1,-1, VALUE(MID(CG24,CH24+2, IFERROR(FIND(" ",CG24,CH24),999)-CH24-2)))</f>
        <v>-1</v>
      </c>
      <c r="CJ24" s="0" t="str">
        <f aca="false">IF(AND(ISERROR(FIND("$",CG24)),CH24&lt;0,$S24&gt;0), IF(INDEX($D$2:$D$100,$S24)="num","$"&amp;TRIM(SUBSTITUTE(CG24,",",INDEX($F$2:$F$100,$S24)&amp;","))&amp;INDEX($F$2:$F$100,$S24), IF(INDEX($D$2:$D$100,$S24)="excl","$"&amp;REPLACE(CG24,      IFERROR(FIND(CHAR(1),SUBSTITUTE(CG24,",",CHAR(1),INDEX($F$2:$F$100,$S24)-1)),1),      IFERROR(FIND(CHAR(1),SUBSTITUTE(CG24,",",CHAR(1),INDEX($F$2:$F$100,$S24))),99)-          IFERROR(FIND(CHAR(1),SUBSTITUTE(CG24,",",CHAR(1),INDEX($F$2:$F$100,$S24)-1)),0),""), IF(INDEX($D$2:$D$100,$S24)="repl","$"&amp;REPLACE(CG24,      IFERROR(FIND(CHAR(1),SUBSTITUTE(CG24,",",CHAR(1),INDEX($F$2:$F$100,$S24)-1))+1,1),      IFERROR(FIND(CHAR(1),SUBSTITUTE(CG24,",",CHAR(1),INDEX($F$2:$F$100,$S24))),99)-          IFERROR(FIND(CHAR(1),SUBSTITUTE(CG24,",",CHAR(1),INDEX($F$2:$F$100,$S24)-1)),0)-1,INDEX($G$2:$G$100,$S24)),CG24 ))), CG24)</f>
        <v/>
      </c>
      <c r="CK24" s="0" t="str">
        <f aca="false">IF(OR(CH24=-1,IFERROR(INDEX(CH$2:CH$100,CI24),999)&gt;=0),CJ24, REPLACE(CJ24,CH24,IFERROR(FIND(" ",CJ24,CH24),999)-CH24,                   SUBSTITUTE(INDEX(CJ$2:CJ$100,CI24),"$","")                  ) )</f>
        <v/>
      </c>
      <c r="CL24" s="0" t="n">
        <f aca="false">IFERROR(FIND("f_",LOWER(CK24)),-1)</f>
        <v>-1</v>
      </c>
      <c r="CM24" s="0" t="n">
        <f aca="false">IF(CL24=-1,-1, VALUE(MID(CK24,CL24+2, IFERROR(FIND(" ",CK24,CL24),999)-CL24-2)))</f>
        <v>-1</v>
      </c>
      <c r="CN24" s="0" t="str">
        <f aca="false">IF(AND(ISERROR(FIND("$",CK24)),CL24&lt;0,$S24&gt;0), IF(INDEX($D$2:$D$100,$S24)="num","$"&amp;TRIM(SUBSTITUTE(CK24,",",INDEX($F$2:$F$100,$S24)&amp;","))&amp;INDEX($F$2:$F$100,$S24), IF(INDEX($D$2:$D$100,$S24)="excl","$"&amp;REPLACE(CK24,      IFERROR(FIND(CHAR(1),SUBSTITUTE(CK24,",",CHAR(1),INDEX($F$2:$F$100,$S24)-1)),1),      IFERROR(FIND(CHAR(1),SUBSTITUTE(CK24,",",CHAR(1),INDEX($F$2:$F$100,$S24))),99)-          IFERROR(FIND(CHAR(1),SUBSTITUTE(CK24,",",CHAR(1),INDEX($F$2:$F$100,$S24)-1)),0),""), IF(INDEX($D$2:$D$100,$S24)="repl","$"&amp;REPLACE(CK24,      IFERROR(FIND(CHAR(1),SUBSTITUTE(CK24,",",CHAR(1),INDEX($F$2:$F$100,$S24)-1))+1,1),      IFERROR(FIND(CHAR(1),SUBSTITUTE(CK24,",",CHAR(1),INDEX($F$2:$F$100,$S24))),99)-          IFERROR(FIND(CHAR(1),SUBSTITUTE(CK24,",",CHAR(1),INDEX($F$2:$F$100,$S24)-1)),0)-1,INDEX($G$2:$G$100,$S24)),CK24 ))), CK24)</f>
        <v/>
      </c>
      <c r="CO24" s="0" t="str">
        <f aca="false">IF(OR(CL24=-1,IFERROR(INDEX(CL$2:CL$100,CM24),999)&gt;=0),CN24, REPLACE(CN24,CL24,IFERROR(FIND(" ",CN24,CL24),999)-CL24,                   SUBSTITUTE(INDEX(CN$2:CN$100,CM24),"$","")                  ) )</f>
        <v/>
      </c>
      <c r="CP24" s="0" t="n">
        <f aca="false">IFERROR(FIND("f_",LOWER(CO24)),-1)</f>
        <v>-1</v>
      </c>
      <c r="CQ24" s="0" t="n">
        <f aca="false">IF(CP24=-1,-1, VALUE(MID(CO24,CP24+2, IFERROR(FIND(" ",CO24,CP24),999)-CP24-2)))</f>
        <v>-1</v>
      </c>
      <c r="CR24" s="0" t="str">
        <f aca="false">IF(AND(ISERROR(FIND("$",CO24)),CP24&lt;0,$S24&gt;0), IF(INDEX($D$2:$D$100,$S24)="num","$"&amp;TRIM(SUBSTITUTE(CO24,",",INDEX($F$2:$F$100,$S24)&amp;","))&amp;INDEX($F$2:$F$100,$S24), IF(INDEX($D$2:$D$100,$S24)="excl","$"&amp;REPLACE(CO24,      IFERROR(FIND(CHAR(1),SUBSTITUTE(CO24,",",CHAR(1),INDEX($F$2:$F$100,$S24)-1)),1),      IFERROR(FIND(CHAR(1),SUBSTITUTE(CO24,",",CHAR(1),INDEX($F$2:$F$100,$S24))),99)-          IFERROR(FIND(CHAR(1),SUBSTITUTE(CO24,",",CHAR(1),INDEX($F$2:$F$100,$S24)-1)),0),""), IF(INDEX($D$2:$D$100,$S24)="repl","$"&amp;REPLACE(CO24,      IFERROR(FIND(CHAR(1),SUBSTITUTE(CO24,",",CHAR(1),INDEX($F$2:$F$100,$S24)-1))+1,1),      IFERROR(FIND(CHAR(1),SUBSTITUTE(CO24,",",CHAR(1),INDEX($F$2:$F$100,$S24))),99)-          IFERROR(FIND(CHAR(1),SUBSTITUTE(CO24,",",CHAR(1),INDEX($F$2:$F$100,$S24)-1)),0)-1,INDEX($G$2:$G$100,$S24)),CO24 ))), CO24)</f>
        <v/>
      </c>
      <c r="CS24" s="0" t="str">
        <f aca="false">IF(OR(CP24=-1,IFERROR(INDEX(CP$2:CP$100,CQ24),999)&gt;=0),CR24, REPLACE(CR24,CP24,IFERROR(FIND(" ",CR24,CP24),999)-CP24,                   SUBSTITUTE(INDEX(CR$2:CR$100,CQ24),"$","")                  ) )</f>
        <v/>
      </c>
      <c r="CT24" s="0" t="n">
        <f aca="false">IFERROR(FIND("f_",LOWER(CS24)),-1)</f>
        <v>-1</v>
      </c>
      <c r="CU24" s="0" t="n">
        <f aca="false">IF(CT24=-1,-1, VALUE(MID(CS24,CT24+2, IFERROR(FIND(" ",CS24,CT24),999)-CT24-2)))</f>
        <v>-1</v>
      </c>
      <c r="CV24" s="0" t="str">
        <f aca="false">IF(AND(ISERROR(FIND("$",CS24)),CT24&lt;0,$S24&gt;0), IF(INDEX($D$2:$D$100,$S24)="num","$"&amp;TRIM(SUBSTITUTE(CS24,",",INDEX($F$2:$F$100,$S24)&amp;","))&amp;INDEX($F$2:$F$100,$S24), IF(INDEX($D$2:$D$100,$S24)="excl","$"&amp;REPLACE(CS24,      IFERROR(FIND(CHAR(1),SUBSTITUTE(CS24,",",CHAR(1),INDEX($F$2:$F$100,$S24)-1)),1),      IFERROR(FIND(CHAR(1),SUBSTITUTE(CS24,",",CHAR(1),INDEX($F$2:$F$100,$S24))),99)-          IFERROR(FIND(CHAR(1),SUBSTITUTE(CS24,",",CHAR(1),INDEX($F$2:$F$100,$S24)-1)),0),""), IF(INDEX($D$2:$D$100,$S24)="repl","$"&amp;REPLACE(CS24,      IFERROR(FIND(CHAR(1),SUBSTITUTE(CS24,",",CHAR(1),INDEX($F$2:$F$100,$S24)-1))+1,1),      IFERROR(FIND(CHAR(1),SUBSTITUTE(CS24,",",CHAR(1),INDEX($F$2:$F$100,$S24))),99)-          IFERROR(FIND(CHAR(1),SUBSTITUTE(CS24,",",CHAR(1),INDEX($F$2:$F$100,$S24)-1)),0)-1,INDEX($G$2:$G$100,$S24)),CS24 ))), CS24)</f>
        <v/>
      </c>
      <c r="CW24" s="0" t="str">
        <f aca="false">IF(OR(CT24=-1,IFERROR(INDEX(CT$2:CT$100,CU24),999)&gt;=0),CV24, REPLACE(CV24,CT24,IFERROR(FIND(" ",CV24,CT24),999)-CT24,                   SUBSTITUTE(INDEX(CV$2:CV$100,CU24),"$","")                  ) )</f>
        <v/>
      </c>
      <c r="CX24" s="0" t="n">
        <f aca="false">IFERROR(FIND("f_",LOWER(CW24)),-1)</f>
        <v>-1</v>
      </c>
      <c r="CY24" s="0" t="n">
        <f aca="false">IF(CX24=-1,-1, VALUE(MID(CW24,CX24+2, IFERROR(FIND(" ",CW24,CX24),999)-CX24-2)))</f>
        <v>-1</v>
      </c>
      <c r="CZ24" s="0" t="str">
        <f aca="false">IF(AND(ISERROR(FIND("$",CW24)),CX24&lt;0,$S24&gt;0), IF(INDEX($D$2:$D$100,$S24)="num","$"&amp;TRIM(SUBSTITUTE(CW24,",",INDEX($F$2:$F$100,$S24)&amp;","))&amp;INDEX($F$2:$F$100,$S24), IF(INDEX($D$2:$D$100,$S24)="excl","$"&amp;REPLACE(CW24,      IFERROR(FIND(CHAR(1),SUBSTITUTE(CW24,",",CHAR(1),INDEX($F$2:$F$100,$S24)-1)),1),      IFERROR(FIND(CHAR(1),SUBSTITUTE(CW24,",",CHAR(1),INDEX($F$2:$F$100,$S24))),99)-          IFERROR(FIND(CHAR(1),SUBSTITUTE(CW24,",",CHAR(1),INDEX($F$2:$F$100,$S24)-1)),0),""), IF(INDEX($D$2:$D$100,$S24)="repl","$"&amp;REPLACE(CW24,      IFERROR(FIND(CHAR(1),SUBSTITUTE(CW24,",",CHAR(1),INDEX($F$2:$F$100,$S24)-1))+1,1),      IFERROR(FIND(CHAR(1),SUBSTITUTE(CW24,",",CHAR(1),INDEX($F$2:$F$100,$S24))),99)-          IFERROR(FIND(CHAR(1),SUBSTITUTE(CW24,",",CHAR(1),INDEX($F$2:$F$100,$S24)-1)),0)-1,INDEX($G$2:$G$100,$S24)),CW24 ))), CW24)</f>
        <v/>
      </c>
      <c r="DA24" s="0" t="str">
        <f aca="false">IF(OR(CX24=-1,IFERROR(INDEX(CX$2:CX$100,CY24),999)&gt;=0),CZ24, REPLACE(CZ24,CX24,IFERROR(FIND(" ",CZ24,CX24),999)-CX24,                   SUBSTITUTE(INDEX(CZ$2:CZ$100,CY24),"$","")                  ) )</f>
        <v/>
      </c>
    </row>
    <row r="25" customFormat="false" ht="13.8" hidden="false" customHeight="false" outlineLevel="0" collapsed="false">
      <c r="D25" s="1" t="s">
        <v>101</v>
      </c>
      <c r="E25" s="0" t="s">
        <v>45</v>
      </c>
      <c r="F25" s="0" t="s">
        <v>17</v>
      </c>
      <c r="G25" s="0" t="s">
        <v>102</v>
      </c>
      <c r="H25" s="0" t="s">
        <v>14</v>
      </c>
      <c r="J25" s="0" t="n">
        <f aca="false">J24+1</f>
        <v>24</v>
      </c>
      <c r="L25" s="0" t="str">
        <f aca="false">DA25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O25" s="0" t="e">
        <f aca="false">IF(D25="cols", VLOOKUP(E25,$A$5:$B$20,2,0), NA())</f>
        <v>#N/A</v>
      </c>
      <c r="P25" s="0" t="str">
        <f aca="false">IFERROR(O25,VLOOKUP($D25,Relcols!$A:$E,5,0))</f>
        <v>∃parm4 (&lt;parm1 &gt; ∈ parm2 ∧ parm3 )</v>
      </c>
      <c r="Q25" s="0" t="str">
        <f aca="false">SUBSTITUTE(SUBSTITUTE(SUBSTITUTE(SUBSTITUTE(P25,"parm1",E25),"parm2",F25),"parm3",G25),"parm4",H25)</f>
        <v>∃F_11 (&lt;F_10 &gt; ∈ prescription ∧ F_25 )</v>
      </c>
      <c r="R25" s="0" t="str">
        <f aca="false">IFERROR(VLOOKUP(ROW($A24),$J$2:$Q$100,COLUMN(Q24)-COLUMN(J24)+1,0),"")</f>
        <v>∃F_11 (&lt;F_10 &gt; ∈ prescription ∧ F_25 )</v>
      </c>
      <c r="S25" s="0" t="n">
        <f aca="false">IFERROR(MATCH(ROW(A24),$J$2:$J$100,0),0)</f>
        <v>24</v>
      </c>
      <c r="U25" s="0" t="str">
        <f aca="false">R25</f>
        <v>∃F_11 (&lt;F_10 &gt; ∈ prescription ∧ F_25 )</v>
      </c>
      <c r="V25" s="0" t="n">
        <f aca="false">IFERROR(FIND("f_",LOWER(U25)),-1)</f>
        <v>2</v>
      </c>
      <c r="W25" s="0" t="n">
        <f aca="false">IF(V25=-1,-1, VALUE(MID(U25,V25+2, IFERROR(FIND(" ",U25,V25),999)-V25-2)))</f>
        <v>11</v>
      </c>
      <c r="X25" s="0" t="str">
        <f aca="false">IF(AND(ISERROR(FIND("$",U25)),V25&lt;0,$S25&gt;0), IF(INDEX($D$2:$D$100,$S25)="num","$"&amp;TRIM(SUBSTITUTE(U25,",",INDEX($F$2:$F$100,$S25)&amp;","))&amp;INDEX($F$2:$F$100,$S25), IF(INDEX($D$2:$D$100,$S25)="excl","$"&amp;REPLACE(U25,      IFERROR(FIND(CHAR(1),SUBSTITUTE(U25,",",CHAR(1),INDEX($F$2:$F$100,$S25)-1)),1),      IFERROR(FIND(CHAR(1),SUBSTITUTE(U25,",",CHAR(1),INDEX($F$2:$F$100,$S25))),99)-          IFERROR(FIND(CHAR(1),SUBSTITUTE(U25,",",CHAR(1),INDEX($F$2:$F$100,$S25)-1)),0),""), IF(INDEX($D$2:$D$100,$S25)="repl","$"&amp;REPLACE(U25,      IFERROR(FIND(CHAR(1),SUBSTITUTE(U25,",",CHAR(1),INDEX($F$2:$F$100,$S25)-1))+1,1),      IFERROR(FIND(CHAR(1),SUBSTITUTE(U25,",",CHAR(1),INDEX($F$2:$F$100,$S25))),99)-          IFERROR(FIND(CHAR(1),SUBSTITUTE(U25,",",CHAR(1),INDEX($F$2:$F$100,$S25)-1)),0)-1,INDEX($G$2:$G$100,$S25)),U25 ))), U25)</f>
        <v>∃F_11 (&lt;F_10 &gt; ∈ prescription ∧ F_25 )</v>
      </c>
      <c r="Y25" s="0" t="str">
        <f aca="false">IF(OR(V25=-1,IFERROR(INDEX(V$2:V$100,W25),999)&gt;=0),X25, REPLACE(X25,V25,IFERROR(FIND(" ",X25,V25),999)-V25,                   SUBSTITUTE(INDEX(X$2:X$100,W25),"$","")                  ) )</f>
        <v>∃F_11 (&lt;F_10 &gt; ∈ prescription ∧ F_25 )</v>
      </c>
      <c r="Z25" s="0" t="n">
        <f aca="false">IFERROR(FIND("f_",LOWER(Y25)),-1)</f>
        <v>2</v>
      </c>
      <c r="AA25" s="0" t="n">
        <f aca="false">IF(Z25=-1,-1, VALUE(MID(Y25,Z25+2, IFERROR(FIND(" ",Y25,Z25),999)-Z25-2)))</f>
        <v>11</v>
      </c>
      <c r="AB25" s="0" t="str">
        <f aca="false">IF(AND(ISERROR(FIND("$",Y25)),Z25&lt;0,$S25&gt;0), IF(INDEX($D$2:$D$100,$S25)="num","$"&amp;TRIM(SUBSTITUTE(Y25,",",INDEX($F$2:$F$100,$S25)&amp;","))&amp;INDEX($F$2:$F$100,$S25), IF(INDEX($D$2:$D$100,$S25)="excl","$"&amp;REPLACE(Y25,      IFERROR(FIND(CHAR(1),SUBSTITUTE(Y25,",",CHAR(1),INDEX($F$2:$F$100,$S25)-1)),1),      IFERROR(FIND(CHAR(1),SUBSTITUTE(Y25,",",CHAR(1),INDEX($F$2:$F$100,$S25))),99)-          IFERROR(FIND(CHAR(1),SUBSTITUTE(Y25,",",CHAR(1),INDEX($F$2:$F$100,$S25)-1)),0),""), IF(INDEX($D$2:$D$100,$S25)="repl","$"&amp;REPLACE(Y25,      IFERROR(FIND(CHAR(1),SUBSTITUTE(Y25,",",CHAR(1),INDEX($F$2:$F$100,$S25)-1))+1,1),      IFERROR(FIND(CHAR(1),SUBSTITUTE(Y25,",",CHAR(1),INDEX($F$2:$F$100,$S25))),99)-          IFERROR(FIND(CHAR(1),SUBSTITUTE(Y25,",",CHAR(1),INDEX($F$2:$F$100,$S25)-1)),0)-1,INDEX($G$2:$G$100,$S25)),Y25 ))), Y25)</f>
        <v>∃F_11 (&lt;F_10 &gt; ∈ prescription ∧ F_25 )</v>
      </c>
      <c r="AC25" s="0" t="str">
        <f aca="false">IF(OR(Z25=-1,IFERROR(INDEX(Z$2:Z$100,AA25),999)&gt;=0),AB25, REPLACE(AB25,Z25,IFERROR(FIND(" ",AB25,Z25),999)-Z25,                   SUBSTITUTE(INDEX(AB$2:AB$100,AA25),"$","")                  ) )</f>
        <v>∃F_11 (&lt;F_10 &gt; ∈ prescription ∧ F_25 )</v>
      </c>
      <c r="AD25" s="0" t="n">
        <f aca="false">IFERROR(FIND("f_",LOWER(AC25)),-1)</f>
        <v>2</v>
      </c>
      <c r="AE25" s="0" t="n">
        <f aca="false">IF(AD25=-1,-1, VALUE(MID(AC25,AD25+2, IFERROR(FIND(" ",AC25,AD25),999)-AD25-2)))</f>
        <v>11</v>
      </c>
      <c r="AF25" s="0" t="str">
        <f aca="false">IF(AND(ISERROR(FIND("$",AC25)),AD25&lt;0,$S25&gt;0), IF(INDEX($D$2:$D$100,$S25)="num","$"&amp;TRIM(SUBSTITUTE(AC25,",",INDEX($F$2:$F$100,$S25)&amp;","))&amp;INDEX($F$2:$F$100,$S25), IF(INDEX($D$2:$D$100,$S25)="excl","$"&amp;REPLACE(AC25,      IFERROR(FIND(CHAR(1),SUBSTITUTE(AC25,",",CHAR(1),INDEX($F$2:$F$100,$S25)-1)),1),      IFERROR(FIND(CHAR(1),SUBSTITUTE(AC25,",",CHAR(1),INDEX($F$2:$F$100,$S25))),99)-          IFERROR(FIND(CHAR(1),SUBSTITUTE(AC25,",",CHAR(1),INDEX($F$2:$F$100,$S25)-1)),0),""), IF(INDEX($D$2:$D$100,$S25)="repl","$"&amp;REPLACE(AC25,      IFERROR(FIND(CHAR(1),SUBSTITUTE(AC25,",",CHAR(1),INDEX($F$2:$F$100,$S25)-1))+1,1),      IFERROR(FIND(CHAR(1),SUBSTITUTE(AC25,",",CHAR(1),INDEX($F$2:$F$100,$S25))),99)-          IFERROR(FIND(CHAR(1),SUBSTITUTE(AC25,",",CHAR(1),INDEX($F$2:$F$100,$S25)-1)),0)-1,INDEX($G$2:$G$100,$S25)),AC25 ))), AC25)</f>
        <v>∃F_11 (&lt;F_10 &gt; ∈ prescription ∧ F_25 )</v>
      </c>
      <c r="AG25" s="0" t="str">
        <f aca="false">IF(OR(AD25=-1,IFERROR(INDEX(AD$2:AD$100,AE25),999)&gt;=0),AF25, REPLACE(AF25,AD25,IFERROR(FIND(" ",AF25,AD25),999)-AD25,                   SUBSTITUTE(INDEX(AF$2:AF$100,AE25),"$","")                  ) )</f>
        <v>∃perno,pid,date (&lt;F_10 &gt; ∈ prescription ∧ F_25 )</v>
      </c>
      <c r="AH25" s="0" t="n">
        <f aca="false">IFERROR(FIND("f_",LOWER(AG25)),-1)</f>
        <v>19</v>
      </c>
      <c r="AI25" s="0" t="n">
        <f aca="false">IF(AH25=-1,-1, VALUE(MID(AG25,AH25+2, IFERROR(FIND(" ",AG25,AH25),999)-AH25-2)))</f>
        <v>10</v>
      </c>
      <c r="AJ25" s="0" t="str">
        <f aca="false">IF(AND(ISERROR(FIND("$",AG25)),AH25&lt;0,$S25&gt;0), IF(INDEX($D$2:$D$100,$S25)="num","$"&amp;TRIM(SUBSTITUTE(AG25,",",INDEX($F$2:$F$100,$S25)&amp;","))&amp;INDEX($F$2:$F$100,$S25), IF(INDEX($D$2:$D$100,$S25)="excl","$"&amp;REPLACE(AG25,      IFERROR(FIND(CHAR(1),SUBSTITUTE(AG25,",",CHAR(1),INDEX($F$2:$F$100,$S25)-1)),1),      IFERROR(FIND(CHAR(1),SUBSTITUTE(AG25,",",CHAR(1),INDEX($F$2:$F$100,$S25))),99)-          IFERROR(FIND(CHAR(1),SUBSTITUTE(AG25,",",CHAR(1),INDEX($F$2:$F$100,$S25)-1)),0),""), IF(INDEX($D$2:$D$100,$S25)="repl","$"&amp;REPLACE(AG25,      IFERROR(FIND(CHAR(1),SUBSTITUTE(AG25,",",CHAR(1),INDEX($F$2:$F$100,$S25)-1))+1,1),      IFERROR(FIND(CHAR(1),SUBSTITUTE(AG25,",",CHAR(1),INDEX($F$2:$F$100,$S25))),99)-          IFERROR(FIND(CHAR(1),SUBSTITUTE(AG25,",",CHAR(1),INDEX($F$2:$F$100,$S25)-1)),0)-1,INDEX($G$2:$G$100,$S25)),AG25 ))), AG25)</f>
        <v>∃perno,pid,date (&lt;F_10 &gt; ∈ prescription ∧ F_25 )</v>
      </c>
      <c r="AK25" s="0" t="str">
        <f aca="false">IF(OR(AH25=-1,IFERROR(INDEX(AH$2:AH$100,AI25),999)&gt;=0),AJ25, REPLACE(AJ25,AH25,IFERROR(FIND(" ",AJ25,AH25),999)-AH25,                   SUBSTITUTE(INDEX(AJ$2:AJ$100,AI25),"$","")                  ) )</f>
        <v>∃perno,pid,date (&lt;perno,pid,date,did &gt; ∈ prescription ∧ F_25 )</v>
      </c>
      <c r="AL25" s="0" t="n">
        <f aca="false">IFERROR(FIND("f_",LOWER(AK25)),-1)</f>
        <v>57</v>
      </c>
      <c r="AM25" s="0" t="n">
        <f aca="false">IF(AL25=-1,-1, VALUE(MID(AK25,AL25+2, IFERROR(FIND(" ",AK25,AL25),999)-AL25-2)))</f>
        <v>25</v>
      </c>
      <c r="AN25" s="0" t="str">
        <f aca="false">IF(AND(ISERROR(FIND("$",AK25)),AL25&lt;0,$S25&gt;0), IF(INDEX($D$2:$D$100,$S25)="num","$"&amp;TRIM(SUBSTITUTE(AK25,",",INDEX($F$2:$F$100,$S25)&amp;","))&amp;INDEX($F$2:$F$100,$S25), IF(INDEX($D$2:$D$100,$S25)="excl","$"&amp;REPLACE(AK25,      IFERROR(FIND(CHAR(1),SUBSTITUTE(AK25,",",CHAR(1),INDEX($F$2:$F$100,$S25)-1)),1),      IFERROR(FIND(CHAR(1),SUBSTITUTE(AK25,",",CHAR(1),INDEX($F$2:$F$100,$S25))),99)-          IFERROR(FIND(CHAR(1),SUBSTITUTE(AK25,",",CHAR(1),INDEX($F$2:$F$100,$S25)-1)),0),""), IF(INDEX($D$2:$D$100,$S25)="repl","$"&amp;REPLACE(AK25,      IFERROR(FIND(CHAR(1),SUBSTITUTE(AK25,",",CHAR(1),INDEX($F$2:$F$100,$S25)-1))+1,1),      IFERROR(FIND(CHAR(1),SUBSTITUTE(AK25,",",CHAR(1),INDEX($F$2:$F$100,$S25))),99)-          IFERROR(FIND(CHAR(1),SUBSTITUTE(AK25,",",CHAR(1),INDEX($F$2:$F$100,$S25)-1)),0)-1,INDEX($G$2:$G$100,$S25)),AK25 ))), AK25)</f>
        <v>∃perno,pid,date (&lt;perno,pid,date,did &gt; ∈ prescription ∧ F_25 )</v>
      </c>
      <c r="AO25" s="0" t="str">
        <f aca="false">IF(OR(AL25=-1,IFERROR(INDEX(AL$2:AL$100,AM25),999)&gt;=0),AN25, REPLACE(AN25,AL25,IFERROR(FIND(" ",AN25,AL25),999)-AL25,                   SUBSTITUTE(INDEX(AN$2:AN$100,AM25),"$","")                  ) )</f>
        <v>∃perno,pid,date (&lt;perno,pid,date,did &gt; ∈ prescription ∧ F_25 )</v>
      </c>
      <c r="AP25" s="0" t="n">
        <f aca="false">IFERROR(FIND("f_",LOWER(AO25)),-1)</f>
        <v>57</v>
      </c>
      <c r="AQ25" s="0" t="n">
        <f aca="false">IF(AP25=-1,-1, VALUE(MID(AO25,AP25+2, IFERROR(FIND(" ",AO25,AP25),999)-AP25-2)))</f>
        <v>25</v>
      </c>
      <c r="AR25" s="0" t="str">
        <f aca="false">IF(AND(ISERROR(FIND("$",AO25)),AP25&lt;0,$S25&gt;0), IF(INDEX($D$2:$D$100,$S25)="num","$"&amp;TRIM(SUBSTITUTE(AO25,",",INDEX($F$2:$F$100,$S25)&amp;","))&amp;INDEX($F$2:$F$100,$S25), IF(INDEX($D$2:$D$100,$S25)="excl","$"&amp;REPLACE(AO25,      IFERROR(FIND(CHAR(1),SUBSTITUTE(AO25,",",CHAR(1),INDEX($F$2:$F$100,$S25)-1)),1),      IFERROR(FIND(CHAR(1),SUBSTITUTE(AO25,",",CHAR(1),INDEX($F$2:$F$100,$S25))),99)-          IFERROR(FIND(CHAR(1),SUBSTITUTE(AO25,",",CHAR(1),INDEX($F$2:$F$100,$S25)-1)),0),""), IF(INDEX($D$2:$D$100,$S25)="repl","$"&amp;REPLACE(AO25,      IFERROR(FIND(CHAR(1),SUBSTITUTE(AO25,",",CHAR(1),INDEX($F$2:$F$100,$S25)-1))+1,1),      IFERROR(FIND(CHAR(1),SUBSTITUTE(AO25,",",CHAR(1),INDEX($F$2:$F$100,$S25))),99)-          IFERROR(FIND(CHAR(1),SUBSTITUTE(AO25,",",CHAR(1),INDEX($F$2:$F$100,$S25)-1)),0)-1,INDEX($G$2:$G$100,$S25)),AO25 ))), AO25)</f>
        <v>∃perno,pid,date (&lt;perno,pid,date,did &gt; ∈ prescription ∧ F_25 )</v>
      </c>
      <c r="AS25" s="0" t="str">
        <f aca="false">IF(OR(AP25=-1,IFERROR(INDEX(AP$2:AP$100,AQ25),999)&gt;=0),AR25, REPLACE(AR25,AP25,IFERROR(FIND(" ",AR25,AP25),999)-AP25,                   SUBSTITUTE(INDEX(AR$2:AR$100,AQ25),"$","")                  ) )</f>
        <v>∃perno,pid,date (&lt;perno,pid,date,did &gt; ∈ prescription ∧ F_25 )</v>
      </c>
      <c r="AT25" s="0" t="n">
        <f aca="false">IFERROR(FIND("f_",LOWER(AS25)),-1)</f>
        <v>57</v>
      </c>
      <c r="AU25" s="0" t="n">
        <f aca="false">IF(AT25=-1,-1, VALUE(MID(AS25,AT25+2, IFERROR(FIND(" ",AS25,AT25),999)-AT25-2)))</f>
        <v>25</v>
      </c>
      <c r="AV25" s="0" t="str">
        <f aca="false">IF(AND(ISERROR(FIND("$",AS25)),AT25&lt;0,$S25&gt;0), IF(INDEX($D$2:$D$100,$S25)="num","$"&amp;TRIM(SUBSTITUTE(AS25,",",INDEX($F$2:$F$100,$S25)&amp;","))&amp;INDEX($F$2:$F$100,$S25), IF(INDEX($D$2:$D$100,$S25)="excl","$"&amp;REPLACE(AS25,      IFERROR(FIND(CHAR(1),SUBSTITUTE(AS25,",",CHAR(1),INDEX($F$2:$F$100,$S25)-1)),1),      IFERROR(FIND(CHAR(1),SUBSTITUTE(AS25,",",CHAR(1),INDEX($F$2:$F$100,$S25))),99)-          IFERROR(FIND(CHAR(1),SUBSTITUTE(AS25,",",CHAR(1),INDEX($F$2:$F$100,$S25)-1)),0),""), IF(INDEX($D$2:$D$100,$S25)="repl","$"&amp;REPLACE(AS25,      IFERROR(FIND(CHAR(1),SUBSTITUTE(AS25,",",CHAR(1),INDEX($F$2:$F$100,$S25)-1))+1,1),      IFERROR(FIND(CHAR(1),SUBSTITUTE(AS25,",",CHAR(1),INDEX($F$2:$F$100,$S25))),99)-          IFERROR(FIND(CHAR(1),SUBSTITUTE(AS25,",",CHAR(1),INDEX($F$2:$F$100,$S25)-1)),0)-1,INDEX($G$2:$G$100,$S25)),AS25 ))), AS25)</f>
        <v>∃perno,pid,date (&lt;perno,pid,date,did &gt; ∈ prescription ∧ F_25 )</v>
      </c>
      <c r="AW25" s="0" t="str">
        <f aca="false">IF(OR(AT25=-1,IFERROR(INDEX(AT$2:AT$100,AU25),999)&gt;=0),AV25, REPLACE(AV25,AT25,IFERROR(FIND(" ",AV25,AT25),999)-AT25,                   SUBSTITUTE(INDEX(AV$2:AV$100,AU25),"$","")                  ) )</f>
        <v>∃perno,pid,date (&lt;perno,pid,date,did &gt; ∈ prescription ∧ F_25 )</v>
      </c>
      <c r="AX25" s="0" t="n">
        <f aca="false">IFERROR(FIND("f_",LOWER(AW25)),-1)</f>
        <v>57</v>
      </c>
      <c r="AY25" s="0" t="n">
        <f aca="false">IF(AX25=-1,-1, VALUE(MID(AW25,AX25+2, IFERROR(FIND(" ",AW25,AX25),999)-AX25-2)))</f>
        <v>25</v>
      </c>
      <c r="AZ25" s="0" t="str">
        <f aca="false">IF(AND(ISERROR(FIND("$",AW25)),AX25&lt;0,$S25&gt;0), IF(INDEX($D$2:$D$100,$S25)="num","$"&amp;TRIM(SUBSTITUTE(AW25,",",INDEX($F$2:$F$100,$S25)&amp;","))&amp;INDEX($F$2:$F$100,$S25), IF(INDEX($D$2:$D$100,$S25)="excl","$"&amp;REPLACE(AW25,      IFERROR(FIND(CHAR(1),SUBSTITUTE(AW25,",",CHAR(1),INDEX($F$2:$F$100,$S25)-1)),1),      IFERROR(FIND(CHAR(1),SUBSTITUTE(AW25,",",CHAR(1),INDEX($F$2:$F$100,$S25))),99)-          IFERROR(FIND(CHAR(1),SUBSTITUTE(AW25,",",CHAR(1),INDEX($F$2:$F$100,$S25)-1)),0),""), IF(INDEX($D$2:$D$100,$S25)="repl","$"&amp;REPLACE(AW25,      IFERROR(FIND(CHAR(1),SUBSTITUTE(AW25,",",CHAR(1),INDEX($F$2:$F$100,$S25)-1))+1,1),      IFERROR(FIND(CHAR(1),SUBSTITUTE(AW25,",",CHAR(1),INDEX($F$2:$F$100,$S25))),99)-          IFERROR(FIND(CHAR(1),SUBSTITUTE(AW25,",",CHAR(1),INDEX($F$2:$F$100,$S25)-1)),0)-1,INDEX($G$2:$G$100,$S25)),AW25 ))), AW25)</f>
        <v>∃perno,pid,date (&lt;perno,pid,date,did &gt; ∈ prescription ∧ F_25 )</v>
      </c>
      <c r="BA25" s="0" t="str">
        <f aca="false">IF(OR(AX25=-1,IFERROR(INDEX(AX$2:AX$100,AY25),999)&gt;=0),AZ25, REPLACE(AZ25,AX25,IFERROR(FIND(" ",AZ25,AX25),999)-AX25,                   SUBSTITUTE(INDEX(AZ$2:AZ$100,AY25),"$","")                  ) )</f>
        <v>∃perno,pid,date (&lt;perno,pid,date,did &gt; ∈ prescription ∧ F_25 )</v>
      </c>
      <c r="BB25" s="0" t="n">
        <f aca="false">IFERROR(FIND("f_",LOWER(BA25)),-1)</f>
        <v>57</v>
      </c>
      <c r="BC25" s="0" t="n">
        <f aca="false">IF(BB25=-1,-1, VALUE(MID(BA25,BB25+2, IFERROR(FIND(" ",BA25,BB25),999)-BB25-2)))</f>
        <v>25</v>
      </c>
      <c r="BD25" s="0" t="str">
        <f aca="false">IF(AND(ISERROR(FIND("$",BA25)),BB25&lt;0,$S25&gt;0), IF(INDEX($D$2:$D$100,$S25)="num","$"&amp;TRIM(SUBSTITUTE(BA25,",",INDEX($F$2:$F$100,$S25)&amp;","))&amp;INDEX($F$2:$F$100,$S25), IF(INDEX($D$2:$D$100,$S25)="excl","$"&amp;REPLACE(BA25,      IFERROR(FIND(CHAR(1),SUBSTITUTE(BA25,",",CHAR(1),INDEX($F$2:$F$100,$S25)-1)),1),      IFERROR(FIND(CHAR(1),SUBSTITUTE(BA25,",",CHAR(1),INDEX($F$2:$F$100,$S25))),99)-          IFERROR(FIND(CHAR(1),SUBSTITUTE(BA25,",",CHAR(1),INDEX($F$2:$F$100,$S25)-1)),0),""), IF(INDEX($D$2:$D$100,$S25)="repl","$"&amp;REPLACE(BA25,      IFERROR(FIND(CHAR(1),SUBSTITUTE(BA25,",",CHAR(1),INDEX($F$2:$F$100,$S25)-1))+1,1),      IFERROR(FIND(CHAR(1),SUBSTITUTE(BA25,",",CHAR(1),INDEX($F$2:$F$100,$S25))),99)-          IFERROR(FIND(CHAR(1),SUBSTITUTE(BA25,",",CHAR(1),INDEX($F$2:$F$100,$S25)-1)),0)-1,INDEX($G$2:$G$100,$S25)),BA25 ))), BA25)</f>
        <v>∃perno,pid,date (&lt;perno,pid,date,did &gt; ∈ prescription ∧ F_25 )</v>
      </c>
      <c r="BE25" s="0" t="str">
        <f aca="false">IF(OR(BB25=-1,IFERROR(INDEX(BB$2:BB$100,BC25),999)&gt;=0),BD25, REPLACE(BD25,BB25,IFERROR(FIND(" ",BD25,BB25),999)-BB25,                   SUBSTITUTE(INDEX(BD$2:BD$100,BC25),"$","")                  ) )</f>
        <v>∃perno,pid,date (&lt;perno,pid,date,did &gt; ∈ prescription ∧ F_25 )</v>
      </c>
      <c r="BF25" s="0" t="n">
        <f aca="false">IFERROR(FIND("f_",LOWER(BE25)),-1)</f>
        <v>57</v>
      </c>
      <c r="BG25" s="0" t="n">
        <f aca="false">IF(BF25=-1,-1, VALUE(MID(BE25,BF25+2, IFERROR(FIND(" ",BE25,BF25),999)-BF25-2)))</f>
        <v>25</v>
      </c>
      <c r="BH25" s="0" t="str">
        <f aca="false">IF(AND(ISERROR(FIND("$",BE25)),BF25&lt;0,$S25&gt;0), IF(INDEX($D$2:$D$100,$S25)="num","$"&amp;TRIM(SUBSTITUTE(BE25,",",INDEX($F$2:$F$100,$S25)&amp;","))&amp;INDEX($F$2:$F$100,$S25), IF(INDEX($D$2:$D$100,$S25)="excl","$"&amp;REPLACE(BE25,      IFERROR(FIND(CHAR(1),SUBSTITUTE(BE25,",",CHAR(1),INDEX($F$2:$F$100,$S25)-1)),1),      IFERROR(FIND(CHAR(1),SUBSTITUTE(BE25,",",CHAR(1),INDEX($F$2:$F$100,$S25))),99)-          IFERROR(FIND(CHAR(1),SUBSTITUTE(BE25,",",CHAR(1),INDEX($F$2:$F$100,$S25)-1)),0),""), IF(INDEX($D$2:$D$100,$S25)="repl","$"&amp;REPLACE(BE25,      IFERROR(FIND(CHAR(1),SUBSTITUTE(BE25,",",CHAR(1),INDEX($F$2:$F$100,$S25)-1))+1,1),      IFERROR(FIND(CHAR(1),SUBSTITUTE(BE25,",",CHAR(1),INDEX($F$2:$F$100,$S25))),99)-          IFERROR(FIND(CHAR(1),SUBSTITUTE(BE25,",",CHAR(1),INDEX($F$2:$F$100,$S25)-1)),0)-1,INDEX($G$2:$G$100,$S25)),BE25 ))), BE25)</f>
        <v>∃perno,pid,date (&lt;perno,pid,date,did &gt; ∈ prescription ∧ F_25 )</v>
      </c>
      <c r="BI25" s="0" t="str">
        <f aca="false">IF(OR(BF25=-1,IFERROR(INDEX(BF$2:BF$100,BG25),999)&gt;=0),BH25, REPLACE(BH25,BF25,IFERROR(FIND(" ",BH25,BF25),999)-BF25,                   SUBSTITUTE(INDEX(BH$2:BH$100,BG25),"$","")                  ) 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BJ25" s="0" t="n">
        <f aca="false">IFERROR(FIND("f_",LOWER(BI25)),-1)</f>
        <v>-1</v>
      </c>
      <c r="BK25" s="0" t="n">
        <f aca="false">IF(BJ25=-1,-1, VALUE(MID(BI25,BJ25+2, IFERROR(FIND(" ",BI25,BJ25),999)-BJ25-2)))</f>
        <v>-1</v>
      </c>
      <c r="BL25" s="0" t="str">
        <f aca="false">IF(AND(ISERROR(FIND("$",BI25)),BJ25&lt;0,$S25&gt;0), IF(INDEX($D$2:$D$100,$S25)="num","$"&amp;TRIM(SUBSTITUTE(BI25,",",INDEX($F$2:$F$100,$S25)&amp;","))&amp;INDEX($F$2:$F$100,$S25), IF(INDEX($D$2:$D$100,$S25)="excl","$"&amp;REPLACE(BI25,      IFERROR(FIND(CHAR(1),SUBSTITUTE(BI25,",",CHAR(1),INDEX($F$2:$F$100,$S25)-1)),1),      IFERROR(FIND(CHAR(1),SUBSTITUTE(BI25,",",CHAR(1),INDEX($F$2:$F$100,$S25))),99)-          IFERROR(FIND(CHAR(1),SUBSTITUTE(BI25,",",CHAR(1),INDEX($F$2:$F$100,$S25)-1)),0),""), IF(INDEX($D$2:$D$100,$S25)="repl","$"&amp;REPLACE(BI25,      IFERROR(FIND(CHAR(1),SUBSTITUTE(BI25,",",CHAR(1),INDEX($F$2:$F$100,$S25)-1))+1,1),      IFERROR(FIND(CHAR(1),SUBSTITUTE(BI25,",",CHAR(1),INDEX($F$2:$F$100,$S25))),99)-          IFERROR(FIND(CHAR(1),SUBSTITUTE(BI25,",",CHAR(1),INDEX($F$2:$F$100,$S25)-1)),0)-1,INDEX($G$2:$G$100,$S25)),BI25 ))), BI25)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BM25" s="0" t="str">
        <f aca="false">IF(OR(BJ25=-1,IFERROR(INDEX(BJ$2:BJ$100,BK25),999)&gt;=0),BL25, REPLACE(BL25,BJ25,IFERROR(FIND(" ",BL25,BJ25),999)-BJ25,                   SUBSTITUTE(INDEX(BL$2:BL$100,BK25),"$","")                  ) 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BN25" s="0" t="n">
        <f aca="false">IFERROR(FIND("f_",LOWER(BM25)),-1)</f>
        <v>-1</v>
      </c>
      <c r="BO25" s="0" t="n">
        <f aca="false">IF(BN25=-1,-1, VALUE(MID(BM25,BN25+2, IFERROR(FIND(" ",BM25,BN25),999)-BN25-2)))</f>
        <v>-1</v>
      </c>
      <c r="BP25" s="0" t="str">
        <f aca="false">IF(AND(ISERROR(FIND("$",BM25)),BN25&lt;0,$S25&gt;0), IF(INDEX($D$2:$D$100,$S25)="num","$"&amp;TRIM(SUBSTITUTE(BM25,",",INDEX($F$2:$F$100,$S25)&amp;","))&amp;INDEX($F$2:$F$100,$S25), IF(INDEX($D$2:$D$100,$S25)="excl","$"&amp;REPLACE(BM25,      IFERROR(FIND(CHAR(1),SUBSTITUTE(BM25,",",CHAR(1),INDEX($F$2:$F$100,$S25)-1)),1),      IFERROR(FIND(CHAR(1),SUBSTITUTE(BM25,",",CHAR(1),INDEX($F$2:$F$100,$S25))),99)-          IFERROR(FIND(CHAR(1),SUBSTITUTE(BM25,",",CHAR(1),INDEX($F$2:$F$100,$S25)-1)),0),""), IF(INDEX($D$2:$D$100,$S25)="repl","$"&amp;REPLACE(BM25,      IFERROR(FIND(CHAR(1),SUBSTITUTE(BM25,",",CHAR(1),INDEX($F$2:$F$100,$S25)-1))+1,1),      IFERROR(FIND(CHAR(1),SUBSTITUTE(BM25,",",CHAR(1),INDEX($F$2:$F$100,$S25))),99)-          IFERROR(FIND(CHAR(1),SUBSTITUTE(BM25,",",CHAR(1),INDEX($F$2:$F$100,$S25)-1)),0)-1,INDEX($G$2:$G$100,$S25)),BM25 ))), BM25)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BQ25" s="0" t="str">
        <f aca="false">IF(OR(BN25=-1,IFERROR(INDEX(BN$2:BN$100,BO25),999)&gt;=0),BP25, REPLACE(BP25,BN25,IFERROR(FIND(" ",BP25,BN25),999)-BN25,                   SUBSTITUTE(INDEX(BP$2:BP$100,BO25),"$","")                  ) 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BR25" s="0" t="n">
        <f aca="false">IFERROR(FIND("f_",LOWER(BQ25)),-1)</f>
        <v>-1</v>
      </c>
      <c r="BS25" s="0" t="n">
        <f aca="false">IF(BR25=-1,-1, VALUE(MID(BQ25,BR25+2, IFERROR(FIND(" ",BQ25,BR25),999)-BR25-2)))</f>
        <v>-1</v>
      </c>
      <c r="BT25" s="0" t="str">
        <f aca="false">IF(AND(ISERROR(FIND("$",BQ25)),BR25&lt;0,$S25&gt;0), IF(INDEX($D$2:$D$100,$S25)="num","$"&amp;TRIM(SUBSTITUTE(BQ25,",",INDEX($F$2:$F$100,$S25)&amp;","))&amp;INDEX($F$2:$F$100,$S25), IF(INDEX($D$2:$D$100,$S25)="excl","$"&amp;REPLACE(BQ25,      IFERROR(FIND(CHAR(1),SUBSTITUTE(BQ25,",",CHAR(1),INDEX($F$2:$F$100,$S25)-1)),1),      IFERROR(FIND(CHAR(1),SUBSTITUTE(BQ25,",",CHAR(1),INDEX($F$2:$F$100,$S25))),99)-          IFERROR(FIND(CHAR(1),SUBSTITUTE(BQ25,",",CHAR(1),INDEX($F$2:$F$100,$S25)-1)),0),""), IF(INDEX($D$2:$D$100,$S25)="repl","$"&amp;REPLACE(BQ25,      IFERROR(FIND(CHAR(1),SUBSTITUTE(BQ25,",",CHAR(1),INDEX($F$2:$F$100,$S25)-1))+1,1),      IFERROR(FIND(CHAR(1),SUBSTITUTE(BQ25,",",CHAR(1),INDEX($F$2:$F$100,$S25))),99)-          IFERROR(FIND(CHAR(1),SUBSTITUTE(BQ25,",",CHAR(1),INDEX($F$2:$F$100,$S25)-1)),0)-1,INDEX($G$2:$G$100,$S25)),BQ25 ))), BQ25)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BU25" s="0" t="str">
        <f aca="false">IF(OR(BR25=-1,IFERROR(INDEX(BR$2:BR$100,BS25),999)&gt;=0),BT25, REPLACE(BT25,BR25,IFERROR(FIND(" ",BT25,BR25),999)-BR25,                   SUBSTITUTE(INDEX(BT$2:BT$100,BS25),"$","")                  ) 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BV25" s="0" t="n">
        <f aca="false">IFERROR(FIND("f_",LOWER(BU25)),-1)</f>
        <v>-1</v>
      </c>
      <c r="BW25" s="0" t="n">
        <f aca="false">IF(BV25=-1,-1, VALUE(MID(BU25,BV25+2, IFERROR(FIND(" ",BU25,BV25),999)-BV25-2)))</f>
        <v>-1</v>
      </c>
      <c r="BX25" s="0" t="str">
        <f aca="false">IF(AND(ISERROR(FIND("$",BU25)),BV25&lt;0,$S25&gt;0), IF(INDEX($D$2:$D$100,$S25)="num","$"&amp;TRIM(SUBSTITUTE(BU25,",",INDEX($F$2:$F$100,$S25)&amp;","))&amp;INDEX($F$2:$F$100,$S25), IF(INDEX($D$2:$D$100,$S25)="excl","$"&amp;REPLACE(BU25,      IFERROR(FIND(CHAR(1),SUBSTITUTE(BU25,",",CHAR(1),INDEX($F$2:$F$100,$S25)-1)),1),      IFERROR(FIND(CHAR(1),SUBSTITUTE(BU25,",",CHAR(1),INDEX($F$2:$F$100,$S25))),99)-          IFERROR(FIND(CHAR(1),SUBSTITUTE(BU25,",",CHAR(1),INDEX($F$2:$F$100,$S25)-1)),0),""), IF(INDEX($D$2:$D$100,$S25)="repl","$"&amp;REPLACE(BU25,      IFERROR(FIND(CHAR(1),SUBSTITUTE(BU25,",",CHAR(1),INDEX($F$2:$F$100,$S25)-1))+1,1),      IFERROR(FIND(CHAR(1),SUBSTITUTE(BU25,",",CHAR(1),INDEX($F$2:$F$100,$S25))),99)-          IFERROR(FIND(CHAR(1),SUBSTITUTE(BU25,",",CHAR(1),INDEX($F$2:$F$100,$S25)-1)),0)-1,INDEX($G$2:$G$100,$S25)),BU25 ))), BU25)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BY25" s="0" t="str">
        <f aca="false">IF(OR(BV25=-1,IFERROR(INDEX(BV$2:BV$100,BW25),999)&gt;=0),BX25, REPLACE(BX25,BV25,IFERROR(FIND(" ",BX25,BV25),999)-BV25,                   SUBSTITUTE(INDEX(BX$2:BX$100,BW25),"$","")                  ) 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BZ25" s="0" t="n">
        <f aca="false">IFERROR(FIND("f_",LOWER(BY25)),-1)</f>
        <v>-1</v>
      </c>
      <c r="CA25" s="0" t="n">
        <f aca="false">IF(BZ25=-1,-1, VALUE(MID(BY25,BZ25+2, IFERROR(FIND(" ",BY25,BZ25),999)-BZ25-2)))</f>
        <v>-1</v>
      </c>
      <c r="CB25" s="0" t="str">
        <f aca="false">IF(AND(ISERROR(FIND("$",BY25)),BZ25&lt;0,$S25&gt;0), IF(INDEX($D$2:$D$100,$S25)="num","$"&amp;TRIM(SUBSTITUTE(BY25,",",INDEX($F$2:$F$100,$S25)&amp;","))&amp;INDEX($F$2:$F$100,$S25), IF(INDEX($D$2:$D$100,$S25)="excl","$"&amp;REPLACE(BY25,      IFERROR(FIND(CHAR(1),SUBSTITUTE(BY25,",",CHAR(1),INDEX($F$2:$F$100,$S25)-1)),1),      IFERROR(FIND(CHAR(1),SUBSTITUTE(BY25,",",CHAR(1),INDEX($F$2:$F$100,$S25))),99)-          IFERROR(FIND(CHAR(1),SUBSTITUTE(BY25,",",CHAR(1),INDEX($F$2:$F$100,$S25)-1)),0),""), IF(INDEX($D$2:$D$100,$S25)="repl","$"&amp;REPLACE(BY25,      IFERROR(FIND(CHAR(1),SUBSTITUTE(BY25,",",CHAR(1),INDEX($F$2:$F$100,$S25)-1))+1,1),      IFERROR(FIND(CHAR(1),SUBSTITUTE(BY25,",",CHAR(1),INDEX($F$2:$F$100,$S25))),99)-          IFERROR(FIND(CHAR(1),SUBSTITUTE(BY25,",",CHAR(1),INDEX($F$2:$F$100,$S25)-1)),0)-1,INDEX($G$2:$G$100,$S25)),BY25 ))), BY25)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CC25" s="0" t="str">
        <f aca="false">IF(OR(BZ25=-1,IFERROR(INDEX(BZ$2:BZ$100,CA25),999)&gt;=0),CB25, REPLACE(CB25,BZ25,IFERROR(FIND(" ",CB25,BZ25),999)-BZ25,                   SUBSTITUTE(INDEX(CB$2:CB$100,CA25),"$","")                  ) 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CD25" s="0" t="n">
        <f aca="false">IFERROR(FIND("f_",LOWER(CC25)),-1)</f>
        <v>-1</v>
      </c>
      <c r="CE25" s="0" t="n">
        <f aca="false">IF(CD25=-1,-1, VALUE(MID(CC25,CD25+2, IFERROR(FIND(" ",CC25,CD25),999)-CD25-2)))</f>
        <v>-1</v>
      </c>
      <c r="CF25" s="0" t="str">
        <f aca="false">IF(AND(ISERROR(FIND("$",CC25)),CD25&lt;0,$S25&gt;0), IF(INDEX($D$2:$D$100,$S25)="num","$"&amp;TRIM(SUBSTITUTE(CC25,",",INDEX($F$2:$F$100,$S25)&amp;","))&amp;INDEX($F$2:$F$100,$S25), IF(INDEX($D$2:$D$100,$S25)="excl","$"&amp;REPLACE(CC25,      IFERROR(FIND(CHAR(1),SUBSTITUTE(CC25,",",CHAR(1),INDEX($F$2:$F$100,$S25)-1)),1),      IFERROR(FIND(CHAR(1),SUBSTITUTE(CC25,",",CHAR(1),INDEX($F$2:$F$100,$S25))),99)-          IFERROR(FIND(CHAR(1),SUBSTITUTE(CC25,",",CHAR(1),INDEX($F$2:$F$100,$S25)-1)),0),""), IF(INDEX($D$2:$D$100,$S25)="repl","$"&amp;REPLACE(CC25,      IFERROR(FIND(CHAR(1),SUBSTITUTE(CC25,",",CHAR(1),INDEX($F$2:$F$100,$S25)-1))+1,1),      IFERROR(FIND(CHAR(1),SUBSTITUTE(CC25,",",CHAR(1),INDEX($F$2:$F$100,$S25))),99)-          IFERROR(FIND(CHAR(1),SUBSTITUTE(CC25,",",CHAR(1),INDEX($F$2:$F$100,$S25)-1)),0)-1,INDEX($G$2:$G$100,$S25)),CC25 ))), CC25)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CG25" s="0" t="str">
        <f aca="false">IF(OR(CD25=-1,IFERROR(INDEX(CD$2:CD$100,CE25),999)&gt;=0),CF25, REPLACE(CF25,CD25,IFERROR(FIND(" ",CF25,CD25),999)-CD25,                   SUBSTITUTE(INDEX(CF$2:CF$100,CE25),"$","")                  ) 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CH25" s="0" t="n">
        <f aca="false">IFERROR(FIND("f_",LOWER(CG25)),-1)</f>
        <v>-1</v>
      </c>
      <c r="CI25" s="0" t="n">
        <f aca="false">IF(CH25=-1,-1, VALUE(MID(CG25,CH25+2, IFERROR(FIND(" ",CG25,CH25),999)-CH25-2)))</f>
        <v>-1</v>
      </c>
      <c r="CJ25" s="0" t="str">
        <f aca="false">IF(AND(ISERROR(FIND("$",CG25)),CH25&lt;0,$S25&gt;0), IF(INDEX($D$2:$D$100,$S25)="num","$"&amp;TRIM(SUBSTITUTE(CG25,",",INDEX($F$2:$F$100,$S25)&amp;","))&amp;INDEX($F$2:$F$100,$S25), IF(INDEX($D$2:$D$100,$S25)="excl","$"&amp;REPLACE(CG25,      IFERROR(FIND(CHAR(1),SUBSTITUTE(CG25,",",CHAR(1),INDEX($F$2:$F$100,$S25)-1)),1),      IFERROR(FIND(CHAR(1),SUBSTITUTE(CG25,",",CHAR(1),INDEX($F$2:$F$100,$S25))),99)-          IFERROR(FIND(CHAR(1),SUBSTITUTE(CG25,",",CHAR(1),INDEX($F$2:$F$100,$S25)-1)),0),""), IF(INDEX($D$2:$D$100,$S25)="repl","$"&amp;REPLACE(CG25,      IFERROR(FIND(CHAR(1),SUBSTITUTE(CG25,",",CHAR(1),INDEX($F$2:$F$100,$S25)-1))+1,1),      IFERROR(FIND(CHAR(1),SUBSTITUTE(CG25,",",CHAR(1),INDEX($F$2:$F$100,$S25))),99)-          IFERROR(FIND(CHAR(1),SUBSTITUTE(CG25,",",CHAR(1),INDEX($F$2:$F$100,$S25)-1)),0)-1,INDEX($G$2:$G$100,$S25)),CG25 ))), CG25)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CK25" s="0" t="str">
        <f aca="false">IF(OR(CH25=-1,IFERROR(INDEX(CH$2:CH$100,CI25),999)&gt;=0),CJ25, REPLACE(CJ25,CH25,IFERROR(FIND(" ",CJ25,CH25),999)-CH25,                   SUBSTITUTE(INDEX(CJ$2:CJ$100,CI25),"$","")                  ) 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CL25" s="0" t="n">
        <f aca="false">IFERROR(FIND("f_",LOWER(CK25)),-1)</f>
        <v>-1</v>
      </c>
      <c r="CM25" s="0" t="n">
        <f aca="false">IF(CL25=-1,-1, VALUE(MID(CK25,CL25+2, IFERROR(FIND(" ",CK25,CL25),999)-CL25-2)))</f>
        <v>-1</v>
      </c>
      <c r="CN25" s="0" t="str">
        <f aca="false">IF(AND(ISERROR(FIND("$",CK25)),CL25&lt;0,$S25&gt;0), IF(INDEX($D$2:$D$100,$S25)="num","$"&amp;TRIM(SUBSTITUTE(CK25,",",INDEX($F$2:$F$100,$S25)&amp;","))&amp;INDEX($F$2:$F$100,$S25), IF(INDEX($D$2:$D$100,$S25)="excl","$"&amp;REPLACE(CK25,      IFERROR(FIND(CHAR(1),SUBSTITUTE(CK25,",",CHAR(1),INDEX($F$2:$F$100,$S25)-1)),1),      IFERROR(FIND(CHAR(1),SUBSTITUTE(CK25,",",CHAR(1),INDEX($F$2:$F$100,$S25))),99)-          IFERROR(FIND(CHAR(1),SUBSTITUTE(CK25,",",CHAR(1),INDEX($F$2:$F$100,$S25)-1)),0),""), IF(INDEX($D$2:$D$100,$S25)="repl","$"&amp;REPLACE(CK25,      IFERROR(FIND(CHAR(1),SUBSTITUTE(CK25,",",CHAR(1),INDEX($F$2:$F$100,$S25)-1))+1,1),      IFERROR(FIND(CHAR(1),SUBSTITUTE(CK25,",",CHAR(1),INDEX($F$2:$F$100,$S25))),99)-          IFERROR(FIND(CHAR(1),SUBSTITUTE(CK25,",",CHAR(1),INDEX($F$2:$F$100,$S25)-1)),0)-1,INDEX($G$2:$G$100,$S25)),CK25 ))), CK25)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CO25" s="0" t="str">
        <f aca="false">IF(OR(CL25=-1,IFERROR(INDEX(CL$2:CL$100,CM25),999)&gt;=0),CN25, REPLACE(CN25,CL25,IFERROR(FIND(" ",CN25,CL25),999)-CL25,                   SUBSTITUTE(INDEX(CN$2:CN$100,CM25),"$","")                  ) 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CP25" s="0" t="n">
        <f aca="false">IFERROR(FIND("f_",LOWER(CO25)),-1)</f>
        <v>-1</v>
      </c>
      <c r="CQ25" s="0" t="n">
        <f aca="false">IF(CP25=-1,-1, VALUE(MID(CO25,CP25+2, IFERROR(FIND(" ",CO25,CP25),999)-CP25-2)))</f>
        <v>-1</v>
      </c>
      <c r="CR25" s="0" t="str">
        <f aca="false">IF(AND(ISERROR(FIND("$",CO25)),CP25&lt;0,$S25&gt;0), IF(INDEX($D$2:$D$100,$S25)="num","$"&amp;TRIM(SUBSTITUTE(CO25,",",INDEX($F$2:$F$100,$S25)&amp;","))&amp;INDEX($F$2:$F$100,$S25), IF(INDEX($D$2:$D$100,$S25)="excl","$"&amp;REPLACE(CO25,      IFERROR(FIND(CHAR(1),SUBSTITUTE(CO25,",",CHAR(1),INDEX($F$2:$F$100,$S25)-1)),1),      IFERROR(FIND(CHAR(1),SUBSTITUTE(CO25,",",CHAR(1),INDEX($F$2:$F$100,$S25))),99)-          IFERROR(FIND(CHAR(1),SUBSTITUTE(CO25,",",CHAR(1),INDEX($F$2:$F$100,$S25)-1)),0),""), IF(INDEX($D$2:$D$100,$S25)="repl","$"&amp;REPLACE(CO25,      IFERROR(FIND(CHAR(1),SUBSTITUTE(CO25,",",CHAR(1),INDEX($F$2:$F$100,$S25)-1))+1,1),      IFERROR(FIND(CHAR(1),SUBSTITUTE(CO25,",",CHAR(1),INDEX($F$2:$F$100,$S25))),99)-          IFERROR(FIND(CHAR(1),SUBSTITUTE(CO25,",",CHAR(1),INDEX($F$2:$F$100,$S25)-1)),0)-1,INDEX($G$2:$G$100,$S25)),CO25 ))), CO25)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CS25" s="0" t="str">
        <f aca="false">IF(OR(CP25=-1,IFERROR(INDEX(CP$2:CP$100,CQ25),999)&gt;=0),CR25, REPLACE(CR25,CP25,IFERROR(FIND(" ",CR25,CP25),999)-CP25,                   SUBSTITUTE(INDEX(CR$2:CR$100,CQ25),"$","")                  ) 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CT25" s="0" t="n">
        <f aca="false">IFERROR(FIND("f_",LOWER(CS25)),-1)</f>
        <v>-1</v>
      </c>
      <c r="CU25" s="0" t="n">
        <f aca="false">IF(CT25=-1,-1, VALUE(MID(CS25,CT25+2, IFERROR(FIND(" ",CS25,CT25),999)-CT25-2)))</f>
        <v>-1</v>
      </c>
      <c r="CV25" s="0" t="str">
        <f aca="false">IF(AND(ISERROR(FIND("$",CS25)),CT25&lt;0,$S25&gt;0), IF(INDEX($D$2:$D$100,$S25)="num","$"&amp;TRIM(SUBSTITUTE(CS25,",",INDEX($F$2:$F$100,$S25)&amp;","))&amp;INDEX($F$2:$F$100,$S25), IF(INDEX($D$2:$D$100,$S25)="excl","$"&amp;REPLACE(CS25,      IFERROR(FIND(CHAR(1),SUBSTITUTE(CS25,",",CHAR(1),INDEX($F$2:$F$100,$S25)-1)),1),      IFERROR(FIND(CHAR(1),SUBSTITUTE(CS25,",",CHAR(1),INDEX($F$2:$F$100,$S25))),99)-          IFERROR(FIND(CHAR(1),SUBSTITUTE(CS25,",",CHAR(1),INDEX($F$2:$F$100,$S25)-1)),0),""), IF(INDEX($D$2:$D$100,$S25)="repl","$"&amp;REPLACE(CS25,      IFERROR(FIND(CHAR(1),SUBSTITUTE(CS25,",",CHAR(1),INDEX($F$2:$F$100,$S25)-1))+1,1),      IFERROR(FIND(CHAR(1),SUBSTITUTE(CS25,",",CHAR(1),INDEX($F$2:$F$100,$S25))),99)-          IFERROR(FIND(CHAR(1),SUBSTITUTE(CS25,",",CHAR(1),INDEX($F$2:$F$100,$S25)-1)),0)-1,INDEX($G$2:$G$100,$S25)),CS25 ))), CS25)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CW25" s="0" t="str">
        <f aca="false">IF(OR(CT25=-1,IFERROR(INDEX(CT$2:CT$100,CU25),999)&gt;=0),CV25, REPLACE(CV25,CT25,IFERROR(FIND(" ",CV25,CT25),999)-CT25,                   SUBSTITUTE(INDEX(CV$2:CV$100,CU25),"$","")                  ) 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CX25" s="0" t="n">
        <f aca="false">IFERROR(FIND("f_",LOWER(CW25)),-1)</f>
        <v>-1</v>
      </c>
      <c r="CY25" s="0" t="n">
        <f aca="false">IF(CX25=-1,-1, VALUE(MID(CW25,CX25+2, IFERROR(FIND(" ",CW25,CX25),999)-CX25-2)))</f>
        <v>-1</v>
      </c>
      <c r="CZ25" s="0" t="str">
        <f aca="false">IF(AND(ISERROR(FIND("$",CW25)),CX25&lt;0,$S25&gt;0), IF(INDEX($D$2:$D$100,$S25)="num","$"&amp;TRIM(SUBSTITUTE(CW25,",",INDEX($F$2:$F$100,$S25)&amp;","))&amp;INDEX($F$2:$F$100,$S25), IF(INDEX($D$2:$D$100,$S25)="excl","$"&amp;REPLACE(CW25,      IFERROR(FIND(CHAR(1),SUBSTITUTE(CW25,",",CHAR(1),INDEX($F$2:$F$100,$S25)-1)),1),      IFERROR(FIND(CHAR(1),SUBSTITUTE(CW25,",",CHAR(1),INDEX($F$2:$F$100,$S25))),99)-          IFERROR(FIND(CHAR(1),SUBSTITUTE(CW25,",",CHAR(1),INDEX($F$2:$F$100,$S25)-1)),0),""), IF(INDEX($D$2:$D$100,$S25)="repl","$"&amp;REPLACE(CW25,      IFERROR(FIND(CHAR(1),SUBSTITUTE(CW25,",",CHAR(1),INDEX($F$2:$F$100,$S25)-1))+1,1),      IFERROR(FIND(CHAR(1),SUBSTITUTE(CW25,",",CHAR(1),INDEX($F$2:$F$100,$S25))),99)-          IFERROR(FIND(CHAR(1),SUBSTITUTE(CW25,",",CHAR(1),INDEX($F$2:$F$100,$S25)-1)),0)-1,INDEX($G$2:$G$100,$S25)),CW25 ))), CW25)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  <c r="DA25" s="0" t="str">
        <f aca="false">IF(OR(CX25=-1,IFERROR(INDEX(CX$2:CX$100,CY25),999)&gt;=0),CZ25, REPLACE(CZ25,CX25,IFERROR(FIND(" ",CZ25,CX25),999)-CX25,                   SUBSTITUTE(INDEX(CZ$2:CZ$100,CY25),"$","")                  ) )</f>
        <v>∃perno,pid,date (&lt;perno,pid,date,did &gt; ∈ prescription ∧ 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 )</v>
      </c>
    </row>
    <row r="26" customFormat="false" ht="13.8" hidden="false" customHeight="false" outlineLevel="0" collapsed="false">
      <c r="D26" s="1" t="s">
        <v>101</v>
      </c>
      <c r="E26" s="0" t="s">
        <v>60</v>
      </c>
      <c r="F26" s="0" t="s">
        <v>20</v>
      </c>
      <c r="G26" s="0" t="s">
        <v>103</v>
      </c>
      <c r="H26" s="0" t="s">
        <v>61</v>
      </c>
      <c r="J26" s="0" t="n">
        <f aca="false">J25+1</f>
        <v>25</v>
      </c>
      <c r="L26" s="0" t="str">
        <f aca="false">DA26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O26" s="0" t="e">
        <f aca="false">IF(D26="cols", VLOOKUP(E26,$A$5:$B$20,2,0), NA())</f>
        <v>#N/A</v>
      </c>
      <c r="P26" s="0" t="str">
        <f aca="false">IFERROR(O26,VLOOKUP($D26,Relcols!$A:$E,5,0))</f>
        <v>∃parm4 (&lt;parm1 &gt; ∈ parm2 ∧ parm3 )</v>
      </c>
      <c r="Q26" s="0" t="str">
        <f aca="false">SUBSTITUTE(SUBSTITUTE(SUBSTITUTE(SUBSTITUTE(P26,"parm1",E26),"parm2",F26),"parm3",G26),"parm4",H26)</f>
        <v>∃F_13 (&lt;F_12 &gt; ∈ drugpresc ∧ F_26 )</v>
      </c>
      <c r="R26" s="0" t="str">
        <f aca="false">IFERROR(VLOOKUP(ROW($A25),$J$2:$Q$100,COLUMN(Q25)-COLUMN(J25)+1,0),"")</f>
        <v>∃F_13 (&lt;F_12 &gt; ∈ drugpresc ∧ F_26 )</v>
      </c>
      <c r="S26" s="0" t="n">
        <f aca="false">IFERROR(MATCH(ROW(A25),$J$2:$J$100,0),0)</f>
        <v>25</v>
      </c>
      <c r="U26" s="0" t="str">
        <f aca="false">R26</f>
        <v>∃F_13 (&lt;F_12 &gt; ∈ drugpresc ∧ F_26 )</v>
      </c>
      <c r="V26" s="0" t="n">
        <f aca="false">IFERROR(FIND("f_",LOWER(U26)),-1)</f>
        <v>2</v>
      </c>
      <c r="W26" s="0" t="n">
        <f aca="false">IF(V26=-1,-1, VALUE(MID(U26,V26+2, IFERROR(FIND(" ",U26,V26),999)-V26-2)))</f>
        <v>13</v>
      </c>
      <c r="X26" s="0" t="str">
        <f aca="false">IF(AND(ISERROR(FIND("$",U26)),V26&lt;0,$S26&gt;0), IF(INDEX($D$2:$D$100,$S26)="num","$"&amp;TRIM(SUBSTITUTE(U26,",",INDEX($F$2:$F$100,$S26)&amp;","))&amp;INDEX($F$2:$F$100,$S26), IF(INDEX($D$2:$D$100,$S26)="excl","$"&amp;REPLACE(U26,      IFERROR(FIND(CHAR(1),SUBSTITUTE(U26,",",CHAR(1),INDEX($F$2:$F$100,$S26)-1)),1),      IFERROR(FIND(CHAR(1),SUBSTITUTE(U26,",",CHAR(1),INDEX($F$2:$F$100,$S26))),99)-          IFERROR(FIND(CHAR(1),SUBSTITUTE(U26,",",CHAR(1),INDEX($F$2:$F$100,$S26)-1)),0),""), IF(INDEX($D$2:$D$100,$S26)="repl","$"&amp;REPLACE(U26,      IFERROR(FIND(CHAR(1),SUBSTITUTE(U26,",",CHAR(1),INDEX($F$2:$F$100,$S26)-1))+1,1),      IFERROR(FIND(CHAR(1),SUBSTITUTE(U26,",",CHAR(1),INDEX($F$2:$F$100,$S26))),99)-          IFERROR(FIND(CHAR(1),SUBSTITUTE(U26,",",CHAR(1),INDEX($F$2:$F$100,$S26)-1)),0)-1,INDEX($G$2:$G$100,$S26)),U26 ))), U26)</f>
        <v>∃F_13 (&lt;F_12 &gt; ∈ drugpresc ∧ F_26 )</v>
      </c>
      <c r="Y26" s="0" t="str">
        <f aca="false">IF(OR(V26=-1,IFERROR(INDEX(V$2:V$100,W26),999)&gt;=0),X26, REPLACE(X26,V26,IFERROR(FIND(" ",X26,V26),999)-V26,                   SUBSTITUTE(INDEX(X$2:X$100,W26),"$","")                  ) )</f>
        <v>∃F_13 (&lt;F_12 &gt; ∈ drugpresc ∧ F_26 )</v>
      </c>
      <c r="Z26" s="0" t="n">
        <f aca="false">IFERROR(FIND("f_",LOWER(Y26)),-1)</f>
        <v>2</v>
      </c>
      <c r="AA26" s="0" t="n">
        <f aca="false">IF(Z26=-1,-1, VALUE(MID(Y26,Z26+2, IFERROR(FIND(" ",Y26,Z26),999)-Z26-2)))</f>
        <v>13</v>
      </c>
      <c r="AB26" s="0" t="str">
        <f aca="false">IF(AND(ISERROR(FIND("$",Y26)),Z26&lt;0,$S26&gt;0), IF(INDEX($D$2:$D$100,$S26)="num","$"&amp;TRIM(SUBSTITUTE(Y26,",",INDEX($F$2:$F$100,$S26)&amp;","))&amp;INDEX($F$2:$F$100,$S26), IF(INDEX($D$2:$D$100,$S26)="excl","$"&amp;REPLACE(Y26,      IFERROR(FIND(CHAR(1),SUBSTITUTE(Y26,",",CHAR(1),INDEX($F$2:$F$100,$S26)-1)),1),      IFERROR(FIND(CHAR(1),SUBSTITUTE(Y26,",",CHAR(1),INDEX($F$2:$F$100,$S26))),99)-          IFERROR(FIND(CHAR(1),SUBSTITUTE(Y26,",",CHAR(1),INDEX($F$2:$F$100,$S26)-1)),0),""), IF(INDEX($D$2:$D$100,$S26)="repl","$"&amp;REPLACE(Y26,      IFERROR(FIND(CHAR(1),SUBSTITUTE(Y26,",",CHAR(1),INDEX($F$2:$F$100,$S26)-1))+1,1),      IFERROR(FIND(CHAR(1),SUBSTITUTE(Y26,",",CHAR(1),INDEX($F$2:$F$100,$S26))),99)-          IFERROR(FIND(CHAR(1),SUBSTITUTE(Y26,",",CHAR(1),INDEX($F$2:$F$100,$S26)-1)),0)-1,INDEX($G$2:$G$100,$S26)),Y26 ))), Y26)</f>
        <v>∃F_13 (&lt;F_12 &gt; ∈ drugpresc ∧ F_26 )</v>
      </c>
      <c r="AC26" s="0" t="str">
        <f aca="false">IF(OR(Z26=-1,IFERROR(INDEX(Z$2:Z$100,AA26),999)&gt;=0),AB26, REPLACE(AB26,Z26,IFERROR(FIND(" ",AB26,Z26),999)-Z26,                   SUBSTITUTE(INDEX(AB$2:AB$100,AA26),"$","")                  ) )</f>
        <v>∃F_13 (&lt;F_12 &gt; ∈ drugpresc ∧ F_26 )</v>
      </c>
      <c r="AD26" s="0" t="n">
        <f aca="false">IFERROR(FIND("f_",LOWER(AC26)),-1)</f>
        <v>2</v>
      </c>
      <c r="AE26" s="0" t="n">
        <f aca="false">IF(AD26=-1,-1, VALUE(MID(AC26,AD26+2, IFERROR(FIND(" ",AC26,AD26),999)-AD26-2)))</f>
        <v>13</v>
      </c>
      <c r="AF26" s="0" t="str">
        <f aca="false">IF(AND(ISERROR(FIND("$",AC26)),AD26&lt;0,$S26&gt;0), IF(INDEX($D$2:$D$100,$S26)="num","$"&amp;TRIM(SUBSTITUTE(AC26,",",INDEX($F$2:$F$100,$S26)&amp;","))&amp;INDEX($F$2:$F$100,$S26), IF(INDEX($D$2:$D$100,$S26)="excl","$"&amp;REPLACE(AC26,      IFERROR(FIND(CHAR(1),SUBSTITUTE(AC26,",",CHAR(1),INDEX($F$2:$F$100,$S26)-1)),1),      IFERROR(FIND(CHAR(1),SUBSTITUTE(AC26,",",CHAR(1),INDEX($F$2:$F$100,$S26))),99)-          IFERROR(FIND(CHAR(1),SUBSTITUTE(AC26,",",CHAR(1),INDEX($F$2:$F$100,$S26)-1)),0),""), IF(INDEX($D$2:$D$100,$S26)="repl","$"&amp;REPLACE(AC26,      IFERROR(FIND(CHAR(1),SUBSTITUTE(AC26,",",CHAR(1),INDEX($F$2:$F$100,$S26)-1))+1,1),      IFERROR(FIND(CHAR(1),SUBSTITUTE(AC26,",",CHAR(1),INDEX($F$2:$F$100,$S26))),99)-          IFERROR(FIND(CHAR(1),SUBSTITUTE(AC26,",",CHAR(1),INDEX($F$2:$F$100,$S26)-1)),0)-1,INDEX($G$2:$G$100,$S26)),AC26 ))), AC26)</f>
        <v>∃F_13 (&lt;F_12 &gt; ∈ drugpresc ∧ F_26 )</v>
      </c>
      <c r="AG26" s="0" t="str">
        <f aca="false">IF(OR(AD26=-1,IFERROR(INDEX(AD$2:AD$100,AE26),999)&gt;=0),AF26, REPLACE(AF26,AD26,IFERROR(FIND(" ",AF26,AD26),999)-AD26,                   SUBSTITUTE(INDEX(AF$2:AF$100,AE26),"$","")                  ) )</f>
        <v>∃F_13 (&lt;F_12 &gt; ∈ drugpresc ∧ F_26 )</v>
      </c>
      <c r="AH26" s="0" t="n">
        <f aca="false">IFERROR(FIND("f_",LOWER(AG26)),-1)</f>
        <v>2</v>
      </c>
      <c r="AI26" s="0" t="n">
        <f aca="false">IF(AH26=-1,-1, VALUE(MID(AG26,AH26+2, IFERROR(FIND(" ",AG26,AH26),999)-AH26-2)))</f>
        <v>13</v>
      </c>
      <c r="AJ26" s="0" t="str">
        <f aca="false">IF(AND(ISERROR(FIND("$",AG26)),AH26&lt;0,$S26&gt;0), IF(INDEX($D$2:$D$100,$S26)="num","$"&amp;TRIM(SUBSTITUTE(AG26,",",INDEX($F$2:$F$100,$S26)&amp;","))&amp;INDEX($F$2:$F$100,$S26), IF(INDEX($D$2:$D$100,$S26)="excl","$"&amp;REPLACE(AG26,      IFERROR(FIND(CHAR(1),SUBSTITUTE(AG26,",",CHAR(1),INDEX($F$2:$F$100,$S26)-1)),1),      IFERROR(FIND(CHAR(1),SUBSTITUTE(AG26,",",CHAR(1),INDEX($F$2:$F$100,$S26))),99)-          IFERROR(FIND(CHAR(1),SUBSTITUTE(AG26,",",CHAR(1),INDEX($F$2:$F$100,$S26)-1)),0),""), IF(INDEX($D$2:$D$100,$S26)="repl","$"&amp;REPLACE(AG26,      IFERROR(FIND(CHAR(1),SUBSTITUTE(AG26,",",CHAR(1),INDEX($F$2:$F$100,$S26)-1))+1,1),      IFERROR(FIND(CHAR(1),SUBSTITUTE(AG26,",",CHAR(1),INDEX($F$2:$F$100,$S26))),99)-          IFERROR(FIND(CHAR(1),SUBSTITUTE(AG26,",",CHAR(1),INDEX($F$2:$F$100,$S26)-1)),0)-1,INDEX($G$2:$G$100,$S26)),AG26 ))), AG26)</f>
        <v>∃F_13 (&lt;F_12 &gt; ∈ drugpresc ∧ F_26 )</v>
      </c>
      <c r="AK26" s="0" t="str">
        <f aca="false">IF(OR(AH26=-1,IFERROR(INDEX(AH$2:AH$100,AI26),999)&gt;=0),AJ26, REPLACE(AJ26,AH26,IFERROR(FIND(" ",AJ26,AH26),999)-AH26,                   SUBSTITUTE(INDEX(AJ$2:AJ$100,AI26),"$","")                  ) )</f>
        <v>∃dname1,ntimes1,dosage1,ndays1   (&lt;F_12 &gt; ∈ drugpresc ∧ F_26 )</v>
      </c>
      <c r="AL26" s="0" t="n">
        <f aca="false">IFERROR(FIND("f_",LOWER(AK26)),-1)</f>
        <v>36</v>
      </c>
      <c r="AM26" s="0" t="n">
        <f aca="false">IF(AL26=-1,-1, VALUE(MID(AK26,AL26+2, IFERROR(FIND(" ",AK26,AL26),999)-AL26-2)))</f>
        <v>12</v>
      </c>
      <c r="AN26" s="0" t="str">
        <f aca="false">IF(AND(ISERROR(FIND("$",AK26)),AL26&lt;0,$S26&gt;0), IF(INDEX($D$2:$D$100,$S26)="num","$"&amp;TRIM(SUBSTITUTE(AK26,",",INDEX($F$2:$F$100,$S26)&amp;","))&amp;INDEX($F$2:$F$100,$S26), IF(INDEX($D$2:$D$100,$S26)="excl","$"&amp;REPLACE(AK26,      IFERROR(FIND(CHAR(1),SUBSTITUTE(AK26,",",CHAR(1),INDEX($F$2:$F$100,$S26)-1)),1),      IFERROR(FIND(CHAR(1),SUBSTITUTE(AK26,",",CHAR(1),INDEX($F$2:$F$100,$S26))),99)-          IFERROR(FIND(CHAR(1),SUBSTITUTE(AK26,",",CHAR(1),INDEX($F$2:$F$100,$S26)-1)),0),""), IF(INDEX($D$2:$D$100,$S26)="repl","$"&amp;REPLACE(AK26,      IFERROR(FIND(CHAR(1),SUBSTITUTE(AK26,",",CHAR(1),INDEX($F$2:$F$100,$S26)-1))+1,1),      IFERROR(FIND(CHAR(1),SUBSTITUTE(AK26,",",CHAR(1),INDEX($F$2:$F$100,$S26))),99)-          IFERROR(FIND(CHAR(1),SUBSTITUTE(AK26,",",CHAR(1),INDEX($F$2:$F$100,$S26)-1)),0)-1,INDEX($G$2:$G$100,$S26)),AK26 ))), AK26)</f>
        <v>∃dname1,ntimes1,dosage1,ndays1   (&lt;F_12 &gt; ∈ drugpresc ∧ F_26 )</v>
      </c>
      <c r="AO26" s="0" t="str">
        <f aca="false">IF(OR(AL26=-1,IFERROR(INDEX(AL$2:AL$100,AM26),999)&gt;=0),AN26, REPLACE(AN26,AL26,IFERROR(FIND(" ",AN26,AL26),999)-AL26,                   SUBSTITUTE(INDEX(AN$2:AN$100,AM26),"$","")                  ) )</f>
        <v>∃dname1,ntimes1,dosage1,ndays1   (&lt;perno,dname1,ntimes1,dosage1,ndays1  &gt; ∈ drugpresc ∧ F_26 )</v>
      </c>
      <c r="AP26" s="0" t="n">
        <f aca="false">IFERROR(FIND("f_",LOWER(AO26)),-1)</f>
        <v>89</v>
      </c>
      <c r="AQ26" s="0" t="n">
        <f aca="false">IF(AP26=-1,-1, VALUE(MID(AO26,AP26+2, IFERROR(FIND(" ",AO26,AP26),999)-AP26-2)))</f>
        <v>26</v>
      </c>
      <c r="AR26" s="0" t="str">
        <f aca="false">IF(AND(ISERROR(FIND("$",AO26)),AP26&lt;0,$S26&gt;0), IF(INDEX($D$2:$D$100,$S26)="num","$"&amp;TRIM(SUBSTITUTE(AO26,",",INDEX($F$2:$F$100,$S26)&amp;","))&amp;INDEX($F$2:$F$100,$S26), IF(INDEX($D$2:$D$100,$S26)="excl","$"&amp;REPLACE(AO26,      IFERROR(FIND(CHAR(1),SUBSTITUTE(AO26,",",CHAR(1),INDEX($F$2:$F$100,$S26)-1)),1),      IFERROR(FIND(CHAR(1),SUBSTITUTE(AO26,",",CHAR(1),INDEX($F$2:$F$100,$S26))),99)-          IFERROR(FIND(CHAR(1),SUBSTITUTE(AO26,",",CHAR(1),INDEX($F$2:$F$100,$S26)-1)),0),""), IF(INDEX($D$2:$D$100,$S26)="repl","$"&amp;REPLACE(AO26,      IFERROR(FIND(CHAR(1),SUBSTITUTE(AO26,",",CHAR(1),INDEX($F$2:$F$100,$S26)-1))+1,1),      IFERROR(FIND(CHAR(1),SUBSTITUTE(AO26,",",CHAR(1),INDEX($F$2:$F$100,$S26))),99)-          IFERROR(FIND(CHAR(1),SUBSTITUTE(AO26,",",CHAR(1),INDEX($F$2:$F$100,$S26)-1)),0)-1,INDEX($G$2:$G$100,$S26)),AO26 ))), AO26)</f>
        <v>∃dname1,ntimes1,dosage1,ndays1   (&lt;perno,dname1,ntimes1,dosage1,ndays1  &gt; ∈ drugpresc ∧ F_26 )</v>
      </c>
      <c r="AS26" s="0" t="str">
        <f aca="false">IF(OR(AP26=-1,IFERROR(INDEX(AP$2:AP$100,AQ26),999)&gt;=0),AR26, REPLACE(AR26,AP26,IFERROR(FIND(" ",AR26,AP26),999)-AP26,                   SUBSTITUTE(INDEX(AR$2:AR$100,AQ26),"$","")                  ) )</f>
        <v>∃dname1,ntimes1,dosage1,ndays1   (&lt;perno,dname1,ntimes1,dosage1,ndays1  &gt; ∈ drugpresc ∧ F_26 )</v>
      </c>
      <c r="AT26" s="0" t="n">
        <f aca="false">IFERROR(FIND("f_",LOWER(AS26)),-1)</f>
        <v>89</v>
      </c>
      <c r="AU26" s="0" t="n">
        <f aca="false">IF(AT26=-1,-1, VALUE(MID(AS26,AT26+2, IFERROR(FIND(" ",AS26,AT26),999)-AT26-2)))</f>
        <v>26</v>
      </c>
      <c r="AV26" s="0" t="str">
        <f aca="false">IF(AND(ISERROR(FIND("$",AS26)),AT26&lt;0,$S26&gt;0), IF(INDEX($D$2:$D$100,$S26)="num","$"&amp;TRIM(SUBSTITUTE(AS26,",",INDEX($F$2:$F$100,$S26)&amp;","))&amp;INDEX($F$2:$F$100,$S26), IF(INDEX($D$2:$D$100,$S26)="excl","$"&amp;REPLACE(AS26,      IFERROR(FIND(CHAR(1),SUBSTITUTE(AS26,",",CHAR(1),INDEX($F$2:$F$100,$S26)-1)),1),      IFERROR(FIND(CHAR(1),SUBSTITUTE(AS26,",",CHAR(1),INDEX($F$2:$F$100,$S26))),99)-          IFERROR(FIND(CHAR(1),SUBSTITUTE(AS26,",",CHAR(1),INDEX($F$2:$F$100,$S26)-1)),0),""), IF(INDEX($D$2:$D$100,$S26)="repl","$"&amp;REPLACE(AS26,      IFERROR(FIND(CHAR(1),SUBSTITUTE(AS26,",",CHAR(1),INDEX($F$2:$F$100,$S26)-1))+1,1),      IFERROR(FIND(CHAR(1),SUBSTITUTE(AS26,",",CHAR(1),INDEX($F$2:$F$100,$S26))),99)-          IFERROR(FIND(CHAR(1),SUBSTITUTE(AS26,",",CHAR(1),INDEX($F$2:$F$100,$S26)-1)),0)-1,INDEX($G$2:$G$100,$S26)),AS26 ))), AS26)</f>
        <v>∃dname1,ntimes1,dosage1,ndays1   (&lt;perno,dname1,ntimes1,dosage1,ndays1  &gt; ∈ drugpresc ∧ F_26 )</v>
      </c>
      <c r="AW26" s="0" t="str">
        <f aca="false">IF(OR(AT26=-1,IFERROR(INDEX(AT$2:AT$100,AU26),999)&gt;=0),AV26, REPLACE(AV26,AT26,IFERROR(FIND(" ",AV26,AT26),999)-AT26,                   SUBSTITUTE(INDEX(AV$2:AV$100,AU26),"$","")                  ) )</f>
        <v>∃dname1,ntimes1,dosage1,ndays1   (&lt;perno,dname1,ntimes1,dosage1,ndays1  &gt; ∈ drugpresc ∧ F_26 )</v>
      </c>
      <c r="AX26" s="0" t="n">
        <f aca="false">IFERROR(FIND("f_",LOWER(AW26)),-1)</f>
        <v>89</v>
      </c>
      <c r="AY26" s="0" t="n">
        <f aca="false">IF(AX26=-1,-1, VALUE(MID(AW26,AX26+2, IFERROR(FIND(" ",AW26,AX26),999)-AX26-2)))</f>
        <v>26</v>
      </c>
      <c r="AZ26" s="0" t="str">
        <f aca="false">IF(AND(ISERROR(FIND("$",AW26)),AX26&lt;0,$S26&gt;0), IF(INDEX($D$2:$D$100,$S26)="num","$"&amp;TRIM(SUBSTITUTE(AW26,",",INDEX($F$2:$F$100,$S26)&amp;","))&amp;INDEX($F$2:$F$100,$S26), IF(INDEX($D$2:$D$100,$S26)="excl","$"&amp;REPLACE(AW26,      IFERROR(FIND(CHAR(1),SUBSTITUTE(AW26,",",CHAR(1),INDEX($F$2:$F$100,$S26)-1)),1),      IFERROR(FIND(CHAR(1),SUBSTITUTE(AW26,",",CHAR(1),INDEX($F$2:$F$100,$S26))),99)-          IFERROR(FIND(CHAR(1),SUBSTITUTE(AW26,",",CHAR(1),INDEX($F$2:$F$100,$S26)-1)),0),""), IF(INDEX($D$2:$D$100,$S26)="repl","$"&amp;REPLACE(AW26,      IFERROR(FIND(CHAR(1),SUBSTITUTE(AW26,",",CHAR(1),INDEX($F$2:$F$100,$S26)-1))+1,1),      IFERROR(FIND(CHAR(1),SUBSTITUTE(AW26,",",CHAR(1),INDEX($F$2:$F$100,$S26))),99)-          IFERROR(FIND(CHAR(1),SUBSTITUTE(AW26,",",CHAR(1),INDEX($F$2:$F$100,$S26)-1)),0)-1,INDEX($G$2:$G$100,$S26)),AW26 ))), AW26)</f>
        <v>∃dname1,ntimes1,dosage1,ndays1   (&lt;perno,dname1,ntimes1,dosage1,ndays1  &gt; ∈ drugpresc ∧ F_26 )</v>
      </c>
      <c r="BA26" s="0" t="str">
        <f aca="false">IF(OR(AX26=-1,IFERROR(INDEX(AX$2:AX$100,AY26),999)&gt;=0),AZ26, REPLACE(AZ26,AX26,IFERROR(FIND(" ",AZ26,AX26),999)-AX26,                   SUBSTITUTE(INDEX(AZ$2:AZ$100,AY26),"$","")                  ) )</f>
        <v>∃dname1,ntimes1,dosage1,ndays1   (&lt;perno,dname1,ntimes1,dosage1,ndays1  &gt; ∈ drugpresc ∧ F_26 )</v>
      </c>
      <c r="BB26" s="0" t="n">
        <f aca="false">IFERROR(FIND("f_",LOWER(BA26)),-1)</f>
        <v>89</v>
      </c>
      <c r="BC26" s="0" t="n">
        <f aca="false">IF(BB26=-1,-1, VALUE(MID(BA26,BB26+2, IFERROR(FIND(" ",BA26,BB26),999)-BB26-2)))</f>
        <v>26</v>
      </c>
      <c r="BD26" s="0" t="str">
        <f aca="false">IF(AND(ISERROR(FIND("$",BA26)),BB26&lt;0,$S26&gt;0), IF(INDEX($D$2:$D$100,$S26)="num","$"&amp;TRIM(SUBSTITUTE(BA26,",",INDEX($F$2:$F$100,$S26)&amp;","))&amp;INDEX($F$2:$F$100,$S26), IF(INDEX($D$2:$D$100,$S26)="excl","$"&amp;REPLACE(BA26,      IFERROR(FIND(CHAR(1),SUBSTITUTE(BA26,",",CHAR(1),INDEX($F$2:$F$100,$S26)-1)),1),      IFERROR(FIND(CHAR(1),SUBSTITUTE(BA26,",",CHAR(1),INDEX($F$2:$F$100,$S26))),99)-          IFERROR(FIND(CHAR(1),SUBSTITUTE(BA26,",",CHAR(1),INDEX($F$2:$F$100,$S26)-1)),0),""), IF(INDEX($D$2:$D$100,$S26)="repl","$"&amp;REPLACE(BA26,      IFERROR(FIND(CHAR(1),SUBSTITUTE(BA26,",",CHAR(1),INDEX($F$2:$F$100,$S26)-1))+1,1),      IFERROR(FIND(CHAR(1),SUBSTITUTE(BA26,",",CHAR(1),INDEX($F$2:$F$100,$S26))),99)-          IFERROR(FIND(CHAR(1),SUBSTITUTE(BA26,",",CHAR(1),INDEX($F$2:$F$100,$S26)-1)),0)-1,INDEX($G$2:$G$100,$S26)),BA26 ))), BA26)</f>
        <v>∃dname1,ntimes1,dosage1,ndays1   (&lt;perno,dname1,ntimes1,dosage1,ndays1  &gt; ∈ drugpresc ∧ F_26 )</v>
      </c>
      <c r="BE26" s="0" t="str">
        <f aca="false">IF(OR(BB26=-1,IFERROR(INDEX(BB$2:BB$100,BC26),999)&gt;=0),BD26, REPLACE(BD26,BB26,IFERROR(FIND(" ",BD26,BB26),999)-BB26,                   SUBSTITUTE(INDEX(BD$2:BD$100,BC26),"$","")                  ) 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BF26" s="0" t="n">
        <f aca="false">IFERROR(FIND("f_",LOWER(BE26)),-1)</f>
        <v>-1</v>
      </c>
      <c r="BG26" s="0" t="n">
        <f aca="false">IF(BF26=-1,-1, VALUE(MID(BE26,BF26+2, IFERROR(FIND(" ",BE26,BF26),999)-BF26-2)))</f>
        <v>-1</v>
      </c>
      <c r="BH26" s="0" t="str">
        <f aca="false">IF(AND(ISERROR(FIND("$",BE26)),BF26&lt;0,$S26&gt;0), IF(INDEX($D$2:$D$100,$S26)="num","$"&amp;TRIM(SUBSTITUTE(BE26,",",INDEX($F$2:$F$100,$S26)&amp;","))&amp;INDEX($F$2:$F$100,$S26), IF(INDEX($D$2:$D$100,$S26)="excl","$"&amp;REPLACE(BE26,      IFERROR(FIND(CHAR(1),SUBSTITUTE(BE26,",",CHAR(1),INDEX($F$2:$F$100,$S26)-1)),1),      IFERROR(FIND(CHAR(1),SUBSTITUTE(BE26,",",CHAR(1),INDEX($F$2:$F$100,$S26))),99)-          IFERROR(FIND(CHAR(1),SUBSTITUTE(BE26,",",CHAR(1),INDEX($F$2:$F$100,$S26)-1)),0),""), IF(INDEX($D$2:$D$100,$S26)="repl","$"&amp;REPLACE(BE26,      IFERROR(FIND(CHAR(1),SUBSTITUTE(BE26,",",CHAR(1),INDEX($F$2:$F$100,$S26)-1))+1,1),      IFERROR(FIND(CHAR(1),SUBSTITUTE(BE26,",",CHAR(1),INDEX($F$2:$F$100,$S26))),99)-          IFERROR(FIND(CHAR(1),SUBSTITUTE(BE26,",",CHAR(1),INDEX($F$2:$F$100,$S26)-1)),0)-1,INDEX($G$2:$G$100,$S26)),BE26 ))), BE26)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BI26" s="0" t="str">
        <f aca="false">IF(OR(BF26=-1,IFERROR(INDEX(BF$2:BF$100,BG26),999)&gt;=0),BH26, REPLACE(BH26,BF26,IFERROR(FIND(" ",BH26,BF26),999)-BF26,                   SUBSTITUTE(INDEX(BH$2:BH$100,BG26),"$","")                  ) 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BJ26" s="0" t="n">
        <f aca="false">IFERROR(FIND("f_",LOWER(BI26)),-1)</f>
        <v>-1</v>
      </c>
      <c r="BK26" s="0" t="n">
        <f aca="false">IF(BJ26=-1,-1, VALUE(MID(BI26,BJ26+2, IFERROR(FIND(" ",BI26,BJ26),999)-BJ26-2)))</f>
        <v>-1</v>
      </c>
      <c r="BL26" s="0" t="str">
        <f aca="false">IF(AND(ISERROR(FIND("$",BI26)),BJ26&lt;0,$S26&gt;0), IF(INDEX($D$2:$D$100,$S26)="num","$"&amp;TRIM(SUBSTITUTE(BI26,",",INDEX($F$2:$F$100,$S26)&amp;","))&amp;INDEX($F$2:$F$100,$S26), IF(INDEX($D$2:$D$100,$S26)="excl","$"&amp;REPLACE(BI26,      IFERROR(FIND(CHAR(1),SUBSTITUTE(BI26,",",CHAR(1),INDEX($F$2:$F$100,$S26)-1)),1),      IFERROR(FIND(CHAR(1),SUBSTITUTE(BI26,",",CHAR(1),INDEX($F$2:$F$100,$S26))),99)-          IFERROR(FIND(CHAR(1),SUBSTITUTE(BI26,",",CHAR(1),INDEX($F$2:$F$100,$S26)-1)),0),""), IF(INDEX($D$2:$D$100,$S26)="repl","$"&amp;REPLACE(BI26,      IFERROR(FIND(CHAR(1),SUBSTITUTE(BI26,",",CHAR(1),INDEX($F$2:$F$100,$S26)-1))+1,1),      IFERROR(FIND(CHAR(1),SUBSTITUTE(BI26,",",CHAR(1),INDEX($F$2:$F$100,$S26))),99)-          IFERROR(FIND(CHAR(1),SUBSTITUTE(BI26,",",CHAR(1),INDEX($F$2:$F$100,$S26)-1)),0)-1,INDEX($G$2:$G$100,$S26)),BI26 ))), BI26)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BM26" s="0" t="str">
        <f aca="false">IF(OR(BJ26=-1,IFERROR(INDEX(BJ$2:BJ$100,BK26),999)&gt;=0),BL26, REPLACE(BL26,BJ26,IFERROR(FIND(" ",BL26,BJ26),999)-BJ26,                   SUBSTITUTE(INDEX(BL$2:BL$100,BK26),"$","")                  ) 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BN26" s="0" t="n">
        <f aca="false">IFERROR(FIND("f_",LOWER(BM26)),-1)</f>
        <v>-1</v>
      </c>
      <c r="BO26" s="0" t="n">
        <f aca="false">IF(BN26=-1,-1, VALUE(MID(BM26,BN26+2, IFERROR(FIND(" ",BM26,BN26),999)-BN26-2)))</f>
        <v>-1</v>
      </c>
      <c r="BP26" s="0" t="str">
        <f aca="false">IF(AND(ISERROR(FIND("$",BM26)),BN26&lt;0,$S26&gt;0), IF(INDEX($D$2:$D$100,$S26)="num","$"&amp;TRIM(SUBSTITUTE(BM26,",",INDEX($F$2:$F$100,$S26)&amp;","))&amp;INDEX($F$2:$F$100,$S26), IF(INDEX($D$2:$D$100,$S26)="excl","$"&amp;REPLACE(BM26,      IFERROR(FIND(CHAR(1),SUBSTITUTE(BM26,",",CHAR(1),INDEX($F$2:$F$100,$S26)-1)),1),      IFERROR(FIND(CHAR(1),SUBSTITUTE(BM26,",",CHAR(1),INDEX($F$2:$F$100,$S26))),99)-          IFERROR(FIND(CHAR(1),SUBSTITUTE(BM26,",",CHAR(1),INDEX($F$2:$F$100,$S26)-1)),0),""), IF(INDEX($D$2:$D$100,$S26)="repl","$"&amp;REPLACE(BM26,      IFERROR(FIND(CHAR(1),SUBSTITUTE(BM26,",",CHAR(1),INDEX($F$2:$F$100,$S26)-1))+1,1),      IFERROR(FIND(CHAR(1),SUBSTITUTE(BM26,",",CHAR(1),INDEX($F$2:$F$100,$S26))),99)-          IFERROR(FIND(CHAR(1),SUBSTITUTE(BM26,",",CHAR(1),INDEX($F$2:$F$100,$S26)-1)),0)-1,INDEX($G$2:$G$100,$S26)),BM26 ))), BM26)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BQ26" s="0" t="str">
        <f aca="false">IF(OR(BN26=-1,IFERROR(INDEX(BN$2:BN$100,BO26),999)&gt;=0),BP26, REPLACE(BP26,BN26,IFERROR(FIND(" ",BP26,BN26),999)-BN26,                   SUBSTITUTE(INDEX(BP$2:BP$100,BO26),"$","")                  ) 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BR26" s="0" t="n">
        <f aca="false">IFERROR(FIND("f_",LOWER(BQ26)),-1)</f>
        <v>-1</v>
      </c>
      <c r="BS26" s="0" t="n">
        <f aca="false">IF(BR26=-1,-1, VALUE(MID(BQ26,BR26+2, IFERROR(FIND(" ",BQ26,BR26),999)-BR26-2)))</f>
        <v>-1</v>
      </c>
      <c r="BT26" s="0" t="str">
        <f aca="false">IF(AND(ISERROR(FIND("$",BQ26)),BR26&lt;0,$S26&gt;0), IF(INDEX($D$2:$D$100,$S26)="num","$"&amp;TRIM(SUBSTITUTE(BQ26,",",INDEX($F$2:$F$100,$S26)&amp;","))&amp;INDEX($F$2:$F$100,$S26), IF(INDEX($D$2:$D$100,$S26)="excl","$"&amp;REPLACE(BQ26,      IFERROR(FIND(CHAR(1),SUBSTITUTE(BQ26,",",CHAR(1),INDEX($F$2:$F$100,$S26)-1)),1),      IFERROR(FIND(CHAR(1),SUBSTITUTE(BQ26,",",CHAR(1),INDEX($F$2:$F$100,$S26))),99)-          IFERROR(FIND(CHAR(1),SUBSTITUTE(BQ26,",",CHAR(1),INDEX($F$2:$F$100,$S26)-1)),0),""), IF(INDEX($D$2:$D$100,$S26)="repl","$"&amp;REPLACE(BQ26,      IFERROR(FIND(CHAR(1),SUBSTITUTE(BQ26,",",CHAR(1),INDEX($F$2:$F$100,$S26)-1))+1,1),      IFERROR(FIND(CHAR(1),SUBSTITUTE(BQ26,",",CHAR(1),INDEX($F$2:$F$100,$S26))),99)-          IFERROR(FIND(CHAR(1),SUBSTITUTE(BQ26,",",CHAR(1),INDEX($F$2:$F$100,$S26)-1)),0)-1,INDEX($G$2:$G$100,$S26)),BQ26 ))), BQ26)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BU26" s="0" t="str">
        <f aca="false">IF(OR(BR26=-1,IFERROR(INDEX(BR$2:BR$100,BS26),999)&gt;=0),BT26, REPLACE(BT26,BR26,IFERROR(FIND(" ",BT26,BR26),999)-BR26,                   SUBSTITUTE(INDEX(BT$2:BT$100,BS26),"$","")                  ) 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BV26" s="0" t="n">
        <f aca="false">IFERROR(FIND("f_",LOWER(BU26)),-1)</f>
        <v>-1</v>
      </c>
      <c r="BW26" s="0" t="n">
        <f aca="false">IF(BV26=-1,-1, VALUE(MID(BU26,BV26+2, IFERROR(FIND(" ",BU26,BV26),999)-BV26-2)))</f>
        <v>-1</v>
      </c>
      <c r="BX26" s="0" t="str">
        <f aca="false">IF(AND(ISERROR(FIND("$",BU26)),BV26&lt;0,$S26&gt;0), IF(INDEX($D$2:$D$100,$S26)="num","$"&amp;TRIM(SUBSTITUTE(BU26,",",INDEX($F$2:$F$100,$S26)&amp;","))&amp;INDEX($F$2:$F$100,$S26), IF(INDEX($D$2:$D$100,$S26)="excl","$"&amp;REPLACE(BU26,      IFERROR(FIND(CHAR(1),SUBSTITUTE(BU26,",",CHAR(1),INDEX($F$2:$F$100,$S26)-1)),1),      IFERROR(FIND(CHAR(1),SUBSTITUTE(BU26,",",CHAR(1),INDEX($F$2:$F$100,$S26))),99)-          IFERROR(FIND(CHAR(1),SUBSTITUTE(BU26,",",CHAR(1),INDEX($F$2:$F$100,$S26)-1)),0),""), IF(INDEX($D$2:$D$100,$S26)="repl","$"&amp;REPLACE(BU26,      IFERROR(FIND(CHAR(1),SUBSTITUTE(BU26,",",CHAR(1),INDEX($F$2:$F$100,$S26)-1))+1,1),      IFERROR(FIND(CHAR(1),SUBSTITUTE(BU26,",",CHAR(1),INDEX($F$2:$F$100,$S26))),99)-          IFERROR(FIND(CHAR(1),SUBSTITUTE(BU26,",",CHAR(1),INDEX($F$2:$F$100,$S26)-1)),0)-1,INDEX($G$2:$G$100,$S26)),BU26 ))), BU26)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BY26" s="0" t="str">
        <f aca="false">IF(OR(BV26=-1,IFERROR(INDEX(BV$2:BV$100,BW26),999)&gt;=0),BX26, REPLACE(BX26,BV26,IFERROR(FIND(" ",BX26,BV26),999)-BV26,                   SUBSTITUTE(INDEX(BX$2:BX$100,BW26),"$","")                  ) 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BZ26" s="0" t="n">
        <f aca="false">IFERROR(FIND("f_",LOWER(BY26)),-1)</f>
        <v>-1</v>
      </c>
      <c r="CA26" s="0" t="n">
        <f aca="false">IF(BZ26=-1,-1, VALUE(MID(BY26,BZ26+2, IFERROR(FIND(" ",BY26,BZ26),999)-BZ26-2)))</f>
        <v>-1</v>
      </c>
      <c r="CB26" s="0" t="str">
        <f aca="false">IF(AND(ISERROR(FIND("$",BY26)),BZ26&lt;0,$S26&gt;0), IF(INDEX($D$2:$D$100,$S26)="num","$"&amp;TRIM(SUBSTITUTE(BY26,",",INDEX($F$2:$F$100,$S26)&amp;","))&amp;INDEX($F$2:$F$100,$S26), IF(INDEX($D$2:$D$100,$S26)="excl","$"&amp;REPLACE(BY26,      IFERROR(FIND(CHAR(1),SUBSTITUTE(BY26,",",CHAR(1),INDEX($F$2:$F$100,$S26)-1)),1),      IFERROR(FIND(CHAR(1),SUBSTITUTE(BY26,",",CHAR(1),INDEX($F$2:$F$100,$S26))),99)-          IFERROR(FIND(CHAR(1),SUBSTITUTE(BY26,",",CHAR(1),INDEX($F$2:$F$100,$S26)-1)),0),""), IF(INDEX($D$2:$D$100,$S26)="repl","$"&amp;REPLACE(BY26,      IFERROR(FIND(CHAR(1),SUBSTITUTE(BY26,",",CHAR(1),INDEX($F$2:$F$100,$S26)-1))+1,1),      IFERROR(FIND(CHAR(1),SUBSTITUTE(BY26,",",CHAR(1),INDEX($F$2:$F$100,$S26))),99)-          IFERROR(FIND(CHAR(1),SUBSTITUTE(BY26,",",CHAR(1),INDEX($F$2:$F$100,$S26)-1)),0)-1,INDEX($G$2:$G$100,$S26)),BY26 ))), BY26)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CC26" s="0" t="str">
        <f aca="false">IF(OR(BZ26=-1,IFERROR(INDEX(BZ$2:BZ$100,CA26),999)&gt;=0),CB26, REPLACE(CB26,BZ26,IFERROR(FIND(" ",CB26,BZ26),999)-BZ26,                   SUBSTITUTE(INDEX(CB$2:CB$100,CA26),"$","")                  ) 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CD26" s="0" t="n">
        <f aca="false">IFERROR(FIND("f_",LOWER(CC26)),-1)</f>
        <v>-1</v>
      </c>
      <c r="CE26" s="0" t="n">
        <f aca="false">IF(CD26=-1,-1, VALUE(MID(CC26,CD26+2, IFERROR(FIND(" ",CC26,CD26),999)-CD26-2)))</f>
        <v>-1</v>
      </c>
      <c r="CF26" s="0" t="str">
        <f aca="false">IF(AND(ISERROR(FIND("$",CC26)),CD26&lt;0,$S26&gt;0), IF(INDEX($D$2:$D$100,$S26)="num","$"&amp;TRIM(SUBSTITUTE(CC26,",",INDEX($F$2:$F$100,$S26)&amp;","))&amp;INDEX($F$2:$F$100,$S26), IF(INDEX($D$2:$D$100,$S26)="excl","$"&amp;REPLACE(CC26,      IFERROR(FIND(CHAR(1),SUBSTITUTE(CC26,",",CHAR(1),INDEX($F$2:$F$100,$S26)-1)),1),      IFERROR(FIND(CHAR(1),SUBSTITUTE(CC26,",",CHAR(1),INDEX($F$2:$F$100,$S26))),99)-          IFERROR(FIND(CHAR(1),SUBSTITUTE(CC26,",",CHAR(1),INDEX($F$2:$F$100,$S26)-1)),0),""), IF(INDEX($D$2:$D$100,$S26)="repl","$"&amp;REPLACE(CC26,      IFERROR(FIND(CHAR(1),SUBSTITUTE(CC26,",",CHAR(1),INDEX($F$2:$F$100,$S26)-1))+1,1),      IFERROR(FIND(CHAR(1),SUBSTITUTE(CC26,",",CHAR(1),INDEX($F$2:$F$100,$S26))),99)-          IFERROR(FIND(CHAR(1),SUBSTITUTE(CC26,",",CHAR(1),INDEX($F$2:$F$100,$S26)-1)),0)-1,INDEX($G$2:$G$100,$S26)),CC26 ))), CC26)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CG26" s="0" t="str">
        <f aca="false">IF(OR(CD26=-1,IFERROR(INDEX(CD$2:CD$100,CE26),999)&gt;=0),CF26, REPLACE(CF26,CD26,IFERROR(FIND(" ",CF26,CD26),999)-CD26,                   SUBSTITUTE(INDEX(CF$2:CF$100,CE26),"$","")                  ) 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CH26" s="0" t="n">
        <f aca="false">IFERROR(FIND("f_",LOWER(CG26)),-1)</f>
        <v>-1</v>
      </c>
      <c r="CI26" s="0" t="n">
        <f aca="false">IF(CH26=-1,-1, VALUE(MID(CG26,CH26+2, IFERROR(FIND(" ",CG26,CH26),999)-CH26-2)))</f>
        <v>-1</v>
      </c>
      <c r="CJ26" s="0" t="str">
        <f aca="false">IF(AND(ISERROR(FIND("$",CG26)),CH26&lt;0,$S26&gt;0), IF(INDEX($D$2:$D$100,$S26)="num","$"&amp;TRIM(SUBSTITUTE(CG26,",",INDEX($F$2:$F$100,$S26)&amp;","))&amp;INDEX($F$2:$F$100,$S26), IF(INDEX($D$2:$D$100,$S26)="excl","$"&amp;REPLACE(CG26,      IFERROR(FIND(CHAR(1),SUBSTITUTE(CG26,",",CHAR(1),INDEX($F$2:$F$100,$S26)-1)),1),      IFERROR(FIND(CHAR(1),SUBSTITUTE(CG26,",",CHAR(1),INDEX($F$2:$F$100,$S26))),99)-          IFERROR(FIND(CHAR(1),SUBSTITUTE(CG26,",",CHAR(1),INDEX($F$2:$F$100,$S26)-1)),0),""), IF(INDEX($D$2:$D$100,$S26)="repl","$"&amp;REPLACE(CG26,      IFERROR(FIND(CHAR(1),SUBSTITUTE(CG26,",",CHAR(1),INDEX($F$2:$F$100,$S26)-1))+1,1),      IFERROR(FIND(CHAR(1),SUBSTITUTE(CG26,",",CHAR(1),INDEX($F$2:$F$100,$S26))),99)-          IFERROR(FIND(CHAR(1),SUBSTITUTE(CG26,",",CHAR(1),INDEX($F$2:$F$100,$S26)-1)),0)-1,INDEX($G$2:$G$100,$S26)),CG26 ))), CG26)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CK26" s="0" t="str">
        <f aca="false">IF(OR(CH26=-1,IFERROR(INDEX(CH$2:CH$100,CI26),999)&gt;=0),CJ26, REPLACE(CJ26,CH26,IFERROR(FIND(" ",CJ26,CH26),999)-CH26,                   SUBSTITUTE(INDEX(CJ$2:CJ$100,CI26),"$","")                  ) 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CL26" s="0" t="n">
        <f aca="false">IFERROR(FIND("f_",LOWER(CK26)),-1)</f>
        <v>-1</v>
      </c>
      <c r="CM26" s="0" t="n">
        <f aca="false">IF(CL26=-1,-1, VALUE(MID(CK26,CL26+2, IFERROR(FIND(" ",CK26,CL26),999)-CL26-2)))</f>
        <v>-1</v>
      </c>
      <c r="CN26" s="0" t="str">
        <f aca="false">IF(AND(ISERROR(FIND("$",CK26)),CL26&lt;0,$S26&gt;0), IF(INDEX($D$2:$D$100,$S26)="num","$"&amp;TRIM(SUBSTITUTE(CK26,",",INDEX($F$2:$F$100,$S26)&amp;","))&amp;INDEX($F$2:$F$100,$S26), IF(INDEX($D$2:$D$100,$S26)="excl","$"&amp;REPLACE(CK26,      IFERROR(FIND(CHAR(1),SUBSTITUTE(CK26,",",CHAR(1),INDEX($F$2:$F$100,$S26)-1)),1),      IFERROR(FIND(CHAR(1),SUBSTITUTE(CK26,",",CHAR(1),INDEX($F$2:$F$100,$S26))),99)-          IFERROR(FIND(CHAR(1),SUBSTITUTE(CK26,",",CHAR(1),INDEX($F$2:$F$100,$S26)-1)),0),""), IF(INDEX($D$2:$D$100,$S26)="repl","$"&amp;REPLACE(CK26,      IFERROR(FIND(CHAR(1),SUBSTITUTE(CK26,",",CHAR(1),INDEX($F$2:$F$100,$S26)-1))+1,1),      IFERROR(FIND(CHAR(1),SUBSTITUTE(CK26,",",CHAR(1),INDEX($F$2:$F$100,$S26))),99)-          IFERROR(FIND(CHAR(1),SUBSTITUTE(CK26,",",CHAR(1),INDEX($F$2:$F$100,$S26)-1)),0)-1,INDEX($G$2:$G$100,$S26)),CK26 ))), CK26)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CO26" s="0" t="str">
        <f aca="false">IF(OR(CL26=-1,IFERROR(INDEX(CL$2:CL$100,CM26),999)&gt;=0),CN26, REPLACE(CN26,CL26,IFERROR(FIND(" ",CN26,CL26),999)-CL26,                   SUBSTITUTE(INDEX(CN$2:CN$100,CM26),"$","")                  ) 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CP26" s="0" t="n">
        <f aca="false">IFERROR(FIND("f_",LOWER(CO26)),-1)</f>
        <v>-1</v>
      </c>
      <c r="CQ26" s="0" t="n">
        <f aca="false">IF(CP26=-1,-1, VALUE(MID(CO26,CP26+2, IFERROR(FIND(" ",CO26,CP26),999)-CP26-2)))</f>
        <v>-1</v>
      </c>
      <c r="CR26" s="0" t="str">
        <f aca="false">IF(AND(ISERROR(FIND("$",CO26)),CP26&lt;0,$S26&gt;0), IF(INDEX($D$2:$D$100,$S26)="num","$"&amp;TRIM(SUBSTITUTE(CO26,",",INDEX($F$2:$F$100,$S26)&amp;","))&amp;INDEX($F$2:$F$100,$S26), IF(INDEX($D$2:$D$100,$S26)="excl","$"&amp;REPLACE(CO26,      IFERROR(FIND(CHAR(1),SUBSTITUTE(CO26,",",CHAR(1),INDEX($F$2:$F$100,$S26)-1)),1),      IFERROR(FIND(CHAR(1),SUBSTITUTE(CO26,",",CHAR(1),INDEX($F$2:$F$100,$S26))),99)-          IFERROR(FIND(CHAR(1),SUBSTITUTE(CO26,",",CHAR(1),INDEX($F$2:$F$100,$S26)-1)),0),""), IF(INDEX($D$2:$D$100,$S26)="repl","$"&amp;REPLACE(CO26,      IFERROR(FIND(CHAR(1),SUBSTITUTE(CO26,",",CHAR(1),INDEX($F$2:$F$100,$S26)-1))+1,1),      IFERROR(FIND(CHAR(1),SUBSTITUTE(CO26,",",CHAR(1),INDEX($F$2:$F$100,$S26))),99)-          IFERROR(FIND(CHAR(1),SUBSTITUTE(CO26,",",CHAR(1),INDEX($F$2:$F$100,$S26)-1)),0)-1,INDEX($G$2:$G$100,$S26)),CO26 ))), CO26)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CS26" s="0" t="str">
        <f aca="false">IF(OR(CP26=-1,IFERROR(INDEX(CP$2:CP$100,CQ26),999)&gt;=0),CR26, REPLACE(CR26,CP26,IFERROR(FIND(" ",CR26,CP26),999)-CP26,                   SUBSTITUTE(INDEX(CR$2:CR$100,CQ26),"$","")                  ) 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CT26" s="0" t="n">
        <f aca="false">IFERROR(FIND("f_",LOWER(CS26)),-1)</f>
        <v>-1</v>
      </c>
      <c r="CU26" s="0" t="n">
        <f aca="false">IF(CT26=-1,-1, VALUE(MID(CS26,CT26+2, IFERROR(FIND(" ",CS26,CT26),999)-CT26-2)))</f>
        <v>-1</v>
      </c>
      <c r="CV26" s="0" t="str">
        <f aca="false">IF(AND(ISERROR(FIND("$",CS26)),CT26&lt;0,$S26&gt;0), IF(INDEX($D$2:$D$100,$S26)="num","$"&amp;TRIM(SUBSTITUTE(CS26,",",INDEX($F$2:$F$100,$S26)&amp;","))&amp;INDEX($F$2:$F$100,$S26), IF(INDEX($D$2:$D$100,$S26)="excl","$"&amp;REPLACE(CS26,      IFERROR(FIND(CHAR(1),SUBSTITUTE(CS26,",",CHAR(1),INDEX($F$2:$F$100,$S26)-1)),1),      IFERROR(FIND(CHAR(1),SUBSTITUTE(CS26,",",CHAR(1),INDEX($F$2:$F$100,$S26))),99)-          IFERROR(FIND(CHAR(1),SUBSTITUTE(CS26,",",CHAR(1),INDEX($F$2:$F$100,$S26)-1)),0),""), IF(INDEX($D$2:$D$100,$S26)="repl","$"&amp;REPLACE(CS26,      IFERROR(FIND(CHAR(1),SUBSTITUTE(CS26,",",CHAR(1),INDEX($F$2:$F$100,$S26)-1))+1,1),      IFERROR(FIND(CHAR(1),SUBSTITUTE(CS26,",",CHAR(1),INDEX($F$2:$F$100,$S26))),99)-          IFERROR(FIND(CHAR(1),SUBSTITUTE(CS26,",",CHAR(1),INDEX($F$2:$F$100,$S26)-1)),0)-1,INDEX($G$2:$G$100,$S26)),CS26 ))), CS26)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CW26" s="0" t="str">
        <f aca="false">IF(OR(CT26=-1,IFERROR(INDEX(CT$2:CT$100,CU26),999)&gt;=0),CV26, REPLACE(CV26,CT26,IFERROR(FIND(" ",CV26,CT26),999)-CT26,                   SUBSTITUTE(INDEX(CV$2:CV$100,CU26),"$","")                  ) 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CX26" s="0" t="n">
        <f aca="false">IFERROR(FIND("f_",LOWER(CW26)),-1)</f>
        <v>-1</v>
      </c>
      <c r="CY26" s="0" t="n">
        <f aca="false">IF(CX26=-1,-1, VALUE(MID(CW26,CX26+2, IFERROR(FIND(" ",CW26,CX26),999)-CX26-2)))</f>
        <v>-1</v>
      </c>
      <c r="CZ26" s="0" t="str">
        <f aca="false">IF(AND(ISERROR(FIND("$",CW26)),CX26&lt;0,$S26&gt;0), IF(INDEX($D$2:$D$100,$S26)="num","$"&amp;TRIM(SUBSTITUTE(CW26,",",INDEX($F$2:$F$100,$S26)&amp;","))&amp;INDEX($F$2:$F$100,$S26), IF(INDEX($D$2:$D$100,$S26)="excl","$"&amp;REPLACE(CW26,      IFERROR(FIND(CHAR(1),SUBSTITUTE(CW26,",",CHAR(1),INDEX($F$2:$F$100,$S26)-1)),1),      IFERROR(FIND(CHAR(1),SUBSTITUTE(CW26,",",CHAR(1),INDEX($F$2:$F$100,$S26))),99)-          IFERROR(FIND(CHAR(1),SUBSTITUTE(CW26,",",CHAR(1),INDEX($F$2:$F$100,$S26)-1)),0),""), IF(INDEX($D$2:$D$100,$S26)="repl","$"&amp;REPLACE(CW26,      IFERROR(FIND(CHAR(1),SUBSTITUTE(CW26,",",CHAR(1),INDEX($F$2:$F$100,$S26)-1))+1,1),      IFERROR(FIND(CHAR(1),SUBSTITUTE(CW26,",",CHAR(1),INDEX($F$2:$F$100,$S26))),99)-          IFERROR(FIND(CHAR(1),SUBSTITUTE(CW26,",",CHAR(1),INDEX($F$2:$F$100,$S26)-1)),0)-1,INDEX($G$2:$G$100,$S26)),CW26 ))), CW26)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  <c r="DA26" s="0" t="str">
        <f aca="false">IF(OR(CX26=-1,IFERROR(INDEX(CX$2:CX$100,CY26),999)&gt;=0),CZ26, REPLACE(CZ26,CX26,IFERROR(FIND(" ",CZ26,CX26),999)-CX26,                   SUBSTITUTE(INDEX(CZ$2:CZ$100,CY26),"$","")                  ) )</f>
        <v>∃dname1,ntimes1,dosage1,ndays1   (&lt;perno,dname1,ntimes1,dosage1,ndays1  &gt; ∈ drugpresc ∧ 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 )</v>
      </c>
    </row>
    <row r="27" customFormat="false" ht="13.8" hidden="false" customHeight="false" outlineLevel="0" collapsed="false">
      <c r="D27" s="1" t="s">
        <v>101</v>
      </c>
      <c r="E27" s="0" t="s">
        <v>65</v>
      </c>
      <c r="F27" s="0" t="s">
        <v>20</v>
      </c>
      <c r="G27" s="0" t="s">
        <v>104</v>
      </c>
      <c r="H27" s="0" t="s">
        <v>67</v>
      </c>
      <c r="J27" s="0" t="n">
        <f aca="false">J26+1</f>
        <v>26</v>
      </c>
      <c r="L27" s="0" t="str">
        <f aca="false">DA27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O27" s="0" t="e">
        <f aca="false">IF(D27="cols", VLOOKUP(E27,$A$5:$B$20,2,0), NA())</f>
        <v>#N/A</v>
      </c>
      <c r="P27" s="0" t="str">
        <f aca="false">IFERROR(O27,VLOOKUP($D27,Relcols!$A:$E,5,0))</f>
        <v>∃parm4 (&lt;parm1 &gt; ∈ parm2 ∧ parm3 )</v>
      </c>
      <c r="Q27" s="0" t="str">
        <f aca="false">SUBSTITUTE(SUBSTITUTE(SUBSTITUTE(SUBSTITUTE(P27,"parm1",E27),"parm2",F27),"parm3",G27),"parm4",H27)</f>
        <v>∃F_16 (&lt;F_15 &gt; ∈ drugpresc ∧ F_27 )</v>
      </c>
      <c r="R27" s="0" t="str">
        <f aca="false">IFERROR(VLOOKUP(ROW($A26),$J$2:$Q$100,COLUMN(Q26)-COLUMN(J26)+1,0),"")</f>
        <v>∃F_16 (&lt;F_15 &gt; ∈ drugpresc ∧ F_27 )</v>
      </c>
      <c r="S27" s="0" t="n">
        <f aca="false">IFERROR(MATCH(ROW(A26),$J$2:$J$100,0),0)</f>
        <v>26</v>
      </c>
      <c r="U27" s="0" t="str">
        <f aca="false">R27</f>
        <v>∃F_16 (&lt;F_15 &gt; ∈ drugpresc ∧ F_27 )</v>
      </c>
      <c r="V27" s="0" t="n">
        <f aca="false">IFERROR(FIND("f_",LOWER(U27)),-1)</f>
        <v>2</v>
      </c>
      <c r="W27" s="0" t="n">
        <f aca="false">IF(V27=-1,-1, VALUE(MID(U27,V27+2, IFERROR(FIND(" ",U27,V27),999)-V27-2)))</f>
        <v>16</v>
      </c>
      <c r="X27" s="0" t="str">
        <f aca="false">IF(AND(ISERROR(FIND("$",U27)),V27&lt;0,$S27&gt;0), IF(INDEX($D$2:$D$100,$S27)="num","$"&amp;TRIM(SUBSTITUTE(U27,",",INDEX($F$2:$F$100,$S27)&amp;","))&amp;INDEX($F$2:$F$100,$S27), IF(INDEX($D$2:$D$100,$S27)="excl","$"&amp;REPLACE(U27,      IFERROR(FIND(CHAR(1),SUBSTITUTE(U27,",",CHAR(1),INDEX($F$2:$F$100,$S27)-1)),1),      IFERROR(FIND(CHAR(1),SUBSTITUTE(U27,",",CHAR(1),INDEX($F$2:$F$100,$S27))),99)-          IFERROR(FIND(CHAR(1),SUBSTITUTE(U27,",",CHAR(1),INDEX($F$2:$F$100,$S27)-1)),0),""), IF(INDEX($D$2:$D$100,$S27)="repl","$"&amp;REPLACE(U27,      IFERROR(FIND(CHAR(1),SUBSTITUTE(U27,",",CHAR(1),INDEX($F$2:$F$100,$S27)-1))+1,1),      IFERROR(FIND(CHAR(1),SUBSTITUTE(U27,",",CHAR(1),INDEX($F$2:$F$100,$S27))),99)-          IFERROR(FIND(CHAR(1),SUBSTITUTE(U27,",",CHAR(1),INDEX($F$2:$F$100,$S27)-1)),0)-1,INDEX($G$2:$G$100,$S27)),U27 ))), U27)</f>
        <v>∃F_16 (&lt;F_15 &gt; ∈ drugpresc ∧ F_27 )</v>
      </c>
      <c r="Y27" s="0" t="str">
        <f aca="false">IF(OR(V27=-1,IFERROR(INDEX(V$2:V$100,W27),999)&gt;=0),X27, REPLACE(X27,V27,IFERROR(FIND(" ",X27,V27),999)-V27,                   SUBSTITUTE(INDEX(X$2:X$100,W27),"$","")                  ) )</f>
        <v>∃F_16 (&lt;F_15 &gt; ∈ drugpresc ∧ F_27 )</v>
      </c>
      <c r="Z27" s="0" t="n">
        <f aca="false">IFERROR(FIND("f_",LOWER(Y27)),-1)</f>
        <v>2</v>
      </c>
      <c r="AA27" s="0" t="n">
        <f aca="false">IF(Z27=-1,-1, VALUE(MID(Y27,Z27+2, IFERROR(FIND(" ",Y27,Z27),999)-Z27-2)))</f>
        <v>16</v>
      </c>
      <c r="AB27" s="0" t="str">
        <f aca="false">IF(AND(ISERROR(FIND("$",Y27)),Z27&lt;0,$S27&gt;0), IF(INDEX($D$2:$D$100,$S27)="num","$"&amp;TRIM(SUBSTITUTE(Y27,",",INDEX($F$2:$F$100,$S27)&amp;","))&amp;INDEX($F$2:$F$100,$S27), IF(INDEX($D$2:$D$100,$S27)="excl","$"&amp;REPLACE(Y27,      IFERROR(FIND(CHAR(1),SUBSTITUTE(Y27,",",CHAR(1),INDEX($F$2:$F$100,$S27)-1)),1),      IFERROR(FIND(CHAR(1),SUBSTITUTE(Y27,",",CHAR(1),INDEX($F$2:$F$100,$S27))),99)-          IFERROR(FIND(CHAR(1),SUBSTITUTE(Y27,",",CHAR(1),INDEX($F$2:$F$100,$S27)-1)),0),""), IF(INDEX($D$2:$D$100,$S27)="repl","$"&amp;REPLACE(Y27,      IFERROR(FIND(CHAR(1),SUBSTITUTE(Y27,",",CHAR(1),INDEX($F$2:$F$100,$S27)-1))+1,1),      IFERROR(FIND(CHAR(1),SUBSTITUTE(Y27,",",CHAR(1),INDEX($F$2:$F$100,$S27))),99)-          IFERROR(FIND(CHAR(1),SUBSTITUTE(Y27,",",CHAR(1),INDEX($F$2:$F$100,$S27)-1)),0)-1,INDEX($G$2:$G$100,$S27)),Y27 ))), Y27)</f>
        <v>∃F_16 (&lt;F_15 &gt; ∈ drugpresc ∧ F_27 )</v>
      </c>
      <c r="AC27" s="0" t="str">
        <f aca="false">IF(OR(Z27=-1,IFERROR(INDEX(Z$2:Z$100,AA27),999)&gt;=0),AB27, REPLACE(AB27,Z27,IFERROR(FIND(" ",AB27,Z27),999)-Z27,                   SUBSTITUTE(INDEX(AB$2:AB$100,AA27),"$","")                  ) )</f>
        <v>∃F_16 (&lt;F_15 &gt; ∈ drugpresc ∧ F_27 )</v>
      </c>
      <c r="AD27" s="0" t="n">
        <f aca="false">IFERROR(FIND("f_",LOWER(AC27)),-1)</f>
        <v>2</v>
      </c>
      <c r="AE27" s="0" t="n">
        <f aca="false">IF(AD27=-1,-1, VALUE(MID(AC27,AD27+2, IFERROR(FIND(" ",AC27,AD27),999)-AD27-2)))</f>
        <v>16</v>
      </c>
      <c r="AF27" s="0" t="str">
        <f aca="false">IF(AND(ISERROR(FIND("$",AC27)),AD27&lt;0,$S27&gt;0), IF(INDEX($D$2:$D$100,$S27)="num","$"&amp;TRIM(SUBSTITUTE(AC27,",",INDEX($F$2:$F$100,$S27)&amp;","))&amp;INDEX($F$2:$F$100,$S27), IF(INDEX($D$2:$D$100,$S27)="excl","$"&amp;REPLACE(AC27,      IFERROR(FIND(CHAR(1),SUBSTITUTE(AC27,",",CHAR(1),INDEX($F$2:$F$100,$S27)-1)),1),      IFERROR(FIND(CHAR(1),SUBSTITUTE(AC27,",",CHAR(1),INDEX($F$2:$F$100,$S27))),99)-          IFERROR(FIND(CHAR(1),SUBSTITUTE(AC27,",",CHAR(1),INDEX($F$2:$F$100,$S27)-1)),0),""), IF(INDEX($D$2:$D$100,$S27)="repl","$"&amp;REPLACE(AC27,      IFERROR(FIND(CHAR(1),SUBSTITUTE(AC27,",",CHAR(1),INDEX($F$2:$F$100,$S27)-1))+1,1),      IFERROR(FIND(CHAR(1),SUBSTITUTE(AC27,",",CHAR(1),INDEX($F$2:$F$100,$S27))),99)-          IFERROR(FIND(CHAR(1),SUBSTITUTE(AC27,",",CHAR(1),INDEX($F$2:$F$100,$S27)-1)),0)-1,INDEX($G$2:$G$100,$S27)),AC27 ))), AC27)</f>
        <v>∃F_16 (&lt;F_15 &gt; ∈ drugpresc ∧ F_27 )</v>
      </c>
      <c r="AG27" s="0" t="str">
        <f aca="false">IF(OR(AD27=-1,IFERROR(INDEX(AD$2:AD$100,AE27),999)&gt;=0),AF27, REPLACE(AF27,AD27,IFERROR(FIND(" ",AF27,AD27),999)-AD27,                   SUBSTITUTE(INDEX(AF$2:AF$100,AE27),"$","")                  ) )</f>
        <v>∃F_16 (&lt;F_15 &gt; ∈ drugpresc ∧ F_27 )</v>
      </c>
      <c r="AH27" s="0" t="n">
        <f aca="false">IFERROR(FIND("f_",LOWER(AG27)),-1)</f>
        <v>2</v>
      </c>
      <c r="AI27" s="0" t="n">
        <f aca="false">IF(AH27=-1,-1, VALUE(MID(AG27,AH27+2, IFERROR(FIND(" ",AG27,AH27),999)-AH27-2)))</f>
        <v>16</v>
      </c>
      <c r="AJ27" s="0" t="str">
        <f aca="false">IF(AND(ISERROR(FIND("$",AG27)),AH27&lt;0,$S27&gt;0), IF(INDEX($D$2:$D$100,$S27)="num","$"&amp;TRIM(SUBSTITUTE(AG27,",",INDEX($F$2:$F$100,$S27)&amp;","))&amp;INDEX($F$2:$F$100,$S27), IF(INDEX($D$2:$D$100,$S27)="excl","$"&amp;REPLACE(AG27,      IFERROR(FIND(CHAR(1),SUBSTITUTE(AG27,",",CHAR(1),INDEX($F$2:$F$100,$S27)-1)),1),      IFERROR(FIND(CHAR(1),SUBSTITUTE(AG27,",",CHAR(1),INDEX($F$2:$F$100,$S27))),99)-          IFERROR(FIND(CHAR(1),SUBSTITUTE(AG27,",",CHAR(1),INDEX($F$2:$F$100,$S27)-1)),0),""), IF(INDEX($D$2:$D$100,$S27)="repl","$"&amp;REPLACE(AG27,      IFERROR(FIND(CHAR(1),SUBSTITUTE(AG27,",",CHAR(1),INDEX($F$2:$F$100,$S27)-1))+1,1),      IFERROR(FIND(CHAR(1),SUBSTITUTE(AG27,",",CHAR(1),INDEX($F$2:$F$100,$S27))),99)-          IFERROR(FIND(CHAR(1),SUBSTITUTE(AG27,",",CHAR(1),INDEX($F$2:$F$100,$S27)-1)),0)-1,INDEX($G$2:$G$100,$S27)),AG27 ))), AG27)</f>
        <v>∃F_16 (&lt;F_15 &gt; ∈ drugpresc ∧ F_27 )</v>
      </c>
      <c r="AK27" s="0" t="str">
        <f aca="false">IF(OR(AH27=-1,IFERROR(INDEX(AH$2:AH$100,AI27),999)&gt;=0),AJ27, REPLACE(AJ27,AH27,IFERROR(FIND(" ",AJ27,AH27),999)-AH27,                   SUBSTITUTE(INDEX(AJ$2:AJ$100,AI27),"$","")                  ) )</f>
        <v>∃dname2,ntimes2,dosage2,ndays2   (&lt;F_15 &gt; ∈ drugpresc ∧ F_27 )</v>
      </c>
      <c r="AL27" s="0" t="n">
        <f aca="false">IFERROR(FIND("f_",LOWER(AK27)),-1)</f>
        <v>36</v>
      </c>
      <c r="AM27" s="0" t="n">
        <f aca="false">IF(AL27=-1,-1, VALUE(MID(AK27,AL27+2, IFERROR(FIND(" ",AK27,AL27),999)-AL27-2)))</f>
        <v>15</v>
      </c>
      <c r="AN27" s="0" t="str">
        <f aca="false">IF(AND(ISERROR(FIND("$",AK27)),AL27&lt;0,$S27&gt;0), IF(INDEX($D$2:$D$100,$S27)="num","$"&amp;TRIM(SUBSTITUTE(AK27,",",INDEX($F$2:$F$100,$S27)&amp;","))&amp;INDEX($F$2:$F$100,$S27), IF(INDEX($D$2:$D$100,$S27)="excl","$"&amp;REPLACE(AK27,      IFERROR(FIND(CHAR(1),SUBSTITUTE(AK27,",",CHAR(1),INDEX($F$2:$F$100,$S27)-1)),1),      IFERROR(FIND(CHAR(1),SUBSTITUTE(AK27,",",CHAR(1),INDEX($F$2:$F$100,$S27))),99)-          IFERROR(FIND(CHAR(1),SUBSTITUTE(AK27,",",CHAR(1),INDEX($F$2:$F$100,$S27)-1)),0),""), IF(INDEX($D$2:$D$100,$S27)="repl","$"&amp;REPLACE(AK27,      IFERROR(FIND(CHAR(1),SUBSTITUTE(AK27,",",CHAR(1),INDEX($F$2:$F$100,$S27)-1))+1,1),      IFERROR(FIND(CHAR(1),SUBSTITUTE(AK27,",",CHAR(1),INDEX($F$2:$F$100,$S27))),99)-          IFERROR(FIND(CHAR(1),SUBSTITUTE(AK27,",",CHAR(1),INDEX($F$2:$F$100,$S27)-1)),0)-1,INDEX($G$2:$G$100,$S27)),AK27 ))), AK27)</f>
        <v>∃dname2,ntimes2,dosage2,ndays2   (&lt;F_15 &gt; ∈ drugpresc ∧ F_27 )</v>
      </c>
      <c r="AO27" s="0" t="str">
        <f aca="false">IF(OR(AL27=-1,IFERROR(INDEX(AL$2:AL$100,AM27),999)&gt;=0),AN27, REPLACE(AN27,AL27,IFERROR(FIND(" ",AN27,AL27),999)-AL27,                   SUBSTITUTE(INDEX(AN$2:AN$100,AM27),"$","")                  ) )</f>
        <v>∃dname2,ntimes2,dosage2,ndays2   (&lt;perno,dname2,ntimes2,dosage2,ndays2  &gt; ∈ drugpresc ∧ F_27 )</v>
      </c>
      <c r="AP27" s="0" t="n">
        <f aca="false">IFERROR(FIND("f_",LOWER(AO27)),-1)</f>
        <v>89</v>
      </c>
      <c r="AQ27" s="0" t="n">
        <f aca="false">IF(AP27=-1,-1, VALUE(MID(AO27,AP27+2, IFERROR(FIND(" ",AO27,AP27),999)-AP27-2)))</f>
        <v>27</v>
      </c>
      <c r="AR27" s="0" t="str">
        <f aca="false">IF(AND(ISERROR(FIND("$",AO27)),AP27&lt;0,$S27&gt;0), IF(INDEX($D$2:$D$100,$S27)="num","$"&amp;TRIM(SUBSTITUTE(AO27,",",INDEX($F$2:$F$100,$S27)&amp;","))&amp;INDEX($F$2:$F$100,$S27), IF(INDEX($D$2:$D$100,$S27)="excl","$"&amp;REPLACE(AO27,      IFERROR(FIND(CHAR(1),SUBSTITUTE(AO27,",",CHAR(1),INDEX($F$2:$F$100,$S27)-1)),1),      IFERROR(FIND(CHAR(1),SUBSTITUTE(AO27,",",CHAR(1),INDEX($F$2:$F$100,$S27))),99)-          IFERROR(FIND(CHAR(1),SUBSTITUTE(AO27,",",CHAR(1),INDEX($F$2:$F$100,$S27)-1)),0),""), IF(INDEX($D$2:$D$100,$S27)="repl","$"&amp;REPLACE(AO27,      IFERROR(FIND(CHAR(1),SUBSTITUTE(AO27,",",CHAR(1),INDEX($F$2:$F$100,$S27)-1))+1,1),      IFERROR(FIND(CHAR(1),SUBSTITUTE(AO27,",",CHAR(1),INDEX($F$2:$F$100,$S27))),99)-          IFERROR(FIND(CHAR(1),SUBSTITUTE(AO27,",",CHAR(1),INDEX($F$2:$F$100,$S27)-1)),0)-1,INDEX($G$2:$G$100,$S27)),AO27 ))), AO27)</f>
        <v>∃dname2,ntimes2,dosage2,ndays2   (&lt;perno,dname2,ntimes2,dosage2,ndays2  &gt; ∈ drugpresc ∧ F_27 )</v>
      </c>
      <c r="AS27" s="0" t="str">
        <f aca="false">IF(OR(AP27=-1,IFERROR(INDEX(AP$2:AP$100,AQ27),999)&gt;=0),AR27, REPLACE(AR27,AP27,IFERROR(FIND(" ",AR27,AP27),999)-AP27,                   SUBSTITUTE(INDEX(AR$2:AR$100,AQ27),"$","")                  ) )</f>
        <v>∃dname2,ntimes2,dosage2,ndays2   (&lt;perno,dname2,ntimes2,dosage2,ndays2  &gt; ∈ drugpresc ∧ F_27 )</v>
      </c>
      <c r="AT27" s="0" t="n">
        <f aca="false">IFERROR(FIND("f_",LOWER(AS27)),-1)</f>
        <v>89</v>
      </c>
      <c r="AU27" s="0" t="n">
        <f aca="false">IF(AT27=-1,-1, VALUE(MID(AS27,AT27+2, IFERROR(FIND(" ",AS27,AT27),999)-AT27-2)))</f>
        <v>27</v>
      </c>
      <c r="AV27" s="0" t="str">
        <f aca="false">IF(AND(ISERROR(FIND("$",AS27)),AT27&lt;0,$S27&gt;0), IF(INDEX($D$2:$D$100,$S27)="num","$"&amp;TRIM(SUBSTITUTE(AS27,",",INDEX($F$2:$F$100,$S27)&amp;","))&amp;INDEX($F$2:$F$100,$S27), IF(INDEX($D$2:$D$100,$S27)="excl","$"&amp;REPLACE(AS27,      IFERROR(FIND(CHAR(1),SUBSTITUTE(AS27,",",CHAR(1),INDEX($F$2:$F$100,$S27)-1)),1),      IFERROR(FIND(CHAR(1),SUBSTITUTE(AS27,",",CHAR(1),INDEX($F$2:$F$100,$S27))),99)-          IFERROR(FIND(CHAR(1),SUBSTITUTE(AS27,",",CHAR(1),INDEX($F$2:$F$100,$S27)-1)),0),""), IF(INDEX($D$2:$D$100,$S27)="repl","$"&amp;REPLACE(AS27,      IFERROR(FIND(CHAR(1),SUBSTITUTE(AS27,",",CHAR(1),INDEX($F$2:$F$100,$S27)-1))+1,1),      IFERROR(FIND(CHAR(1),SUBSTITUTE(AS27,",",CHAR(1),INDEX($F$2:$F$100,$S27))),99)-          IFERROR(FIND(CHAR(1),SUBSTITUTE(AS27,",",CHAR(1),INDEX($F$2:$F$100,$S27)-1)),0)-1,INDEX($G$2:$G$100,$S27)),AS27 ))), AS27)</f>
        <v>∃dname2,ntimes2,dosage2,ndays2   (&lt;perno,dname2,ntimes2,dosage2,ndays2  &gt; ∈ drugpresc ∧ F_27 )</v>
      </c>
      <c r="AW27" s="0" t="str">
        <f aca="false">IF(OR(AT27=-1,IFERROR(INDEX(AT$2:AT$100,AU27),999)&gt;=0),AV27, REPLACE(AV27,AT27,IFERROR(FIND(" ",AV27,AT27),999)-AT27,                   SUBSTITUTE(INDEX(AV$2:AV$100,AU27),"$","")                  ) )</f>
        <v>∃dname2,ntimes2,dosage2,ndays2   (&lt;perno,dname2,ntimes2,dosage2,ndays2  &gt; ∈ drugpresc ∧ F_27 )</v>
      </c>
      <c r="AX27" s="0" t="n">
        <f aca="false">IFERROR(FIND("f_",LOWER(AW27)),-1)</f>
        <v>89</v>
      </c>
      <c r="AY27" s="0" t="n">
        <f aca="false">IF(AX27=-1,-1, VALUE(MID(AW27,AX27+2, IFERROR(FIND(" ",AW27,AX27),999)-AX27-2)))</f>
        <v>27</v>
      </c>
      <c r="AZ27" s="0" t="str">
        <f aca="false">IF(AND(ISERROR(FIND("$",AW27)),AX27&lt;0,$S27&gt;0), IF(INDEX($D$2:$D$100,$S27)="num","$"&amp;TRIM(SUBSTITUTE(AW27,",",INDEX($F$2:$F$100,$S27)&amp;","))&amp;INDEX($F$2:$F$100,$S27), IF(INDEX($D$2:$D$100,$S27)="excl","$"&amp;REPLACE(AW27,      IFERROR(FIND(CHAR(1),SUBSTITUTE(AW27,",",CHAR(1),INDEX($F$2:$F$100,$S27)-1)),1),      IFERROR(FIND(CHAR(1),SUBSTITUTE(AW27,",",CHAR(1),INDEX($F$2:$F$100,$S27))),99)-          IFERROR(FIND(CHAR(1),SUBSTITUTE(AW27,",",CHAR(1),INDEX($F$2:$F$100,$S27)-1)),0),""), IF(INDEX($D$2:$D$100,$S27)="repl","$"&amp;REPLACE(AW27,      IFERROR(FIND(CHAR(1),SUBSTITUTE(AW27,",",CHAR(1),INDEX($F$2:$F$100,$S27)-1))+1,1),      IFERROR(FIND(CHAR(1),SUBSTITUTE(AW27,",",CHAR(1),INDEX($F$2:$F$100,$S27))),99)-          IFERROR(FIND(CHAR(1),SUBSTITUTE(AW27,",",CHAR(1),INDEX($F$2:$F$100,$S27)-1)),0)-1,INDEX($G$2:$G$100,$S27)),AW27 ))), AW27)</f>
        <v>∃dname2,ntimes2,dosage2,ndays2   (&lt;perno,dname2,ntimes2,dosage2,ndays2  &gt; ∈ drugpresc ∧ F_27 )</v>
      </c>
      <c r="BA27" s="0" t="str">
        <f aca="false">IF(OR(AX27=-1,IFERROR(INDEX(AX$2:AX$100,AY27),999)&gt;=0),AZ27, REPLACE(AZ27,AX27,IFERROR(FIND(" ",AZ27,AX27),999)-AX27,                   SUBSTITUTE(INDEX(AZ$2:AZ$100,AY27),"$","")                  ) 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BB27" s="0" t="n">
        <f aca="false">IFERROR(FIND("f_",LOWER(BA27)),-1)</f>
        <v>-1</v>
      </c>
      <c r="BC27" s="0" t="n">
        <f aca="false">IF(BB27=-1,-1, VALUE(MID(BA27,BB27+2, IFERROR(FIND(" ",BA27,BB27),999)-BB27-2)))</f>
        <v>-1</v>
      </c>
      <c r="BD27" s="0" t="str">
        <f aca="false">IF(AND(ISERROR(FIND("$",BA27)),BB27&lt;0,$S27&gt;0), IF(INDEX($D$2:$D$100,$S27)="num","$"&amp;TRIM(SUBSTITUTE(BA27,",",INDEX($F$2:$F$100,$S27)&amp;","))&amp;INDEX($F$2:$F$100,$S27), IF(INDEX($D$2:$D$100,$S27)="excl","$"&amp;REPLACE(BA27,      IFERROR(FIND(CHAR(1),SUBSTITUTE(BA27,",",CHAR(1),INDEX($F$2:$F$100,$S27)-1)),1),      IFERROR(FIND(CHAR(1),SUBSTITUTE(BA27,",",CHAR(1),INDEX($F$2:$F$100,$S27))),99)-          IFERROR(FIND(CHAR(1),SUBSTITUTE(BA27,",",CHAR(1),INDEX($F$2:$F$100,$S27)-1)),0),""), IF(INDEX($D$2:$D$100,$S27)="repl","$"&amp;REPLACE(BA27,      IFERROR(FIND(CHAR(1),SUBSTITUTE(BA27,",",CHAR(1),INDEX($F$2:$F$100,$S27)-1))+1,1),      IFERROR(FIND(CHAR(1),SUBSTITUTE(BA27,",",CHAR(1),INDEX($F$2:$F$100,$S27))),99)-          IFERROR(FIND(CHAR(1),SUBSTITUTE(BA27,",",CHAR(1),INDEX($F$2:$F$100,$S27)-1)),0)-1,INDEX($G$2:$G$100,$S27)),BA27 ))), BA27)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BE27" s="0" t="str">
        <f aca="false">IF(OR(BB27=-1,IFERROR(INDEX(BB$2:BB$100,BC27),999)&gt;=0),BD27, REPLACE(BD27,BB27,IFERROR(FIND(" ",BD27,BB27),999)-BB27,                   SUBSTITUTE(INDEX(BD$2:BD$100,BC27),"$","")                  ) 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BF27" s="0" t="n">
        <f aca="false">IFERROR(FIND("f_",LOWER(BE27)),-1)</f>
        <v>-1</v>
      </c>
      <c r="BG27" s="0" t="n">
        <f aca="false">IF(BF27=-1,-1, VALUE(MID(BE27,BF27+2, IFERROR(FIND(" ",BE27,BF27),999)-BF27-2)))</f>
        <v>-1</v>
      </c>
      <c r="BH27" s="0" t="str">
        <f aca="false">IF(AND(ISERROR(FIND("$",BE27)),BF27&lt;0,$S27&gt;0), IF(INDEX($D$2:$D$100,$S27)="num","$"&amp;TRIM(SUBSTITUTE(BE27,",",INDEX($F$2:$F$100,$S27)&amp;","))&amp;INDEX($F$2:$F$100,$S27), IF(INDEX($D$2:$D$100,$S27)="excl","$"&amp;REPLACE(BE27,      IFERROR(FIND(CHAR(1),SUBSTITUTE(BE27,",",CHAR(1),INDEX($F$2:$F$100,$S27)-1)),1),      IFERROR(FIND(CHAR(1),SUBSTITUTE(BE27,",",CHAR(1),INDEX($F$2:$F$100,$S27))),99)-          IFERROR(FIND(CHAR(1),SUBSTITUTE(BE27,",",CHAR(1),INDEX($F$2:$F$100,$S27)-1)),0),""), IF(INDEX($D$2:$D$100,$S27)="repl","$"&amp;REPLACE(BE27,      IFERROR(FIND(CHAR(1),SUBSTITUTE(BE27,",",CHAR(1),INDEX($F$2:$F$100,$S27)-1))+1,1),      IFERROR(FIND(CHAR(1),SUBSTITUTE(BE27,",",CHAR(1),INDEX($F$2:$F$100,$S27))),99)-          IFERROR(FIND(CHAR(1),SUBSTITUTE(BE27,",",CHAR(1),INDEX($F$2:$F$100,$S27)-1)),0)-1,INDEX($G$2:$G$100,$S27)),BE27 ))), BE27)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BI27" s="0" t="str">
        <f aca="false">IF(OR(BF27=-1,IFERROR(INDEX(BF$2:BF$100,BG27),999)&gt;=0),BH27, REPLACE(BH27,BF27,IFERROR(FIND(" ",BH27,BF27),999)-BF27,                   SUBSTITUTE(INDEX(BH$2:BH$100,BG27),"$","")                  ) 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BJ27" s="0" t="n">
        <f aca="false">IFERROR(FIND("f_",LOWER(BI27)),-1)</f>
        <v>-1</v>
      </c>
      <c r="BK27" s="0" t="n">
        <f aca="false">IF(BJ27=-1,-1, VALUE(MID(BI27,BJ27+2, IFERROR(FIND(" ",BI27,BJ27),999)-BJ27-2)))</f>
        <v>-1</v>
      </c>
      <c r="BL27" s="0" t="str">
        <f aca="false">IF(AND(ISERROR(FIND("$",BI27)),BJ27&lt;0,$S27&gt;0), IF(INDEX($D$2:$D$100,$S27)="num","$"&amp;TRIM(SUBSTITUTE(BI27,",",INDEX($F$2:$F$100,$S27)&amp;","))&amp;INDEX($F$2:$F$100,$S27), IF(INDEX($D$2:$D$100,$S27)="excl","$"&amp;REPLACE(BI27,      IFERROR(FIND(CHAR(1),SUBSTITUTE(BI27,",",CHAR(1),INDEX($F$2:$F$100,$S27)-1)),1),      IFERROR(FIND(CHAR(1),SUBSTITUTE(BI27,",",CHAR(1),INDEX($F$2:$F$100,$S27))),99)-          IFERROR(FIND(CHAR(1),SUBSTITUTE(BI27,",",CHAR(1),INDEX($F$2:$F$100,$S27)-1)),0),""), IF(INDEX($D$2:$D$100,$S27)="repl","$"&amp;REPLACE(BI27,      IFERROR(FIND(CHAR(1),SUBSTITUTE(BI27,",",CHAR(1),INDEX($F$2:$F$100,$S27)-1))+1,1),      IFERROR(FIND(CHAR(1),SUBSTITUTE(BI27,",",CHAR(1),INDEX($F$2:$F$100,$S27))),99)-          IFERROR(FIND(CHAR(1),SUBSTITUTE(BI27,",",CHAR(1),INDEX($F$2:$F$100,$S27)-1)),0)-1,INDEX($G$2:$G$100,$S27)),BI27 ))), BI27)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BM27" s="0" t="str">
        <f aca="false">IF(OR(BJ27=-1,IFERROR(INDEX(BJ$2:BJ$100,BK27),999)&gt;=0),BL27, REPLACE(BL27,BJ27,IFERROR(FIND(" ",BL27,BJ27),999)-BJ27,                   SUBSTITUTE(INDEX(BL$2:BL$100,BK27),"$","")                  ) 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BN27" s="0" t="n">
        <f aca="false">IFERROR(FIND("f_",LOWER(BM27)),-1)</f>
        <v>-1</v>
      </c>
      <c r="BO27" s="0" t="n">
        <f aca="false">IF(BN27=-1,-1, VALUE(MID(BM27,BN27+2, IFERROR(FIND(" ",BM27,BN27),999)-BN27-2)))</f>
        <v>-1</v>
      </c>
      <c r="BP27" s="0" t="str">
        <f aca="false">IF(AND(ISERROR(FIND("$",BM27)),BN27&lt;0,$S27&gt;0), IF(INDEX($D$2:$D$100,$S27)="num","$"&amp;TRIM(SUBSTITUTE(BM27,",",INDEX($F$2:$F$100,$S27)&amp;","))&amp;INDEX($F$2:$F$100,$S27), IF(INDEX($D$2:$D$100,$S27)="excl","$"&amp;REPLACE(BM27,      IFERROR(FIND(CHAR(1),SUBSTITUTE(BM27,",",CHAR(1),INDEX($F$2:$F$100,$S27)-1)),1),      IFERROR(FIND(CHAR(1),SUBSTITUTE(BM27,",",CHAR(1),INDEX($F$2:$F$100,$S27))),99)-          IFERROR(FIND(CHAR(1),SUBSTITUTE(BM27,",",CHAR(1),INDEX($F$2:$F$100,$S27)-1)),0),""), IF(INDEX($D$2:$D$100,$S27)="repl","$"&amp;REPLACE(BM27,      IFERROR(FIND(CHAR(1),SUBSTITUTE(BM27,",",CHAR(1),INDEX($F$2:$F$100,$S27)-1))+1,1),      IFERROR(FIND(CHAR(1),SUBSTITUTE(BM27,",",CHAR(1),INDEX($F$2:$F$100,$S27))),99)-          IFERROR(FIND(CHAR(1),SUBSTITUTE(BM27,",",CHAR(1),INDEX($F$2:$F$100,$S27)-1)),0)-1,INDEX($G$2:$G$100,$S27)),BM27 ))), BM27)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BQ27" s="0" t="str">
        <f aca="false">IF(OR(BN27=-1,IFERROR(INDEX(BN$2:BN$100,BO27),999)&gt;=0),BP27, REPLACE(BP27,BN27,IFERROR(FIND(" ",BP27,BN27),999)-BN27,                   SUBSTITUTE(INDEX(BP$2:BP$100,BO27),"$","")                  ) 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BR27" s="0" t="n">
        <f aca="false">IFERROR(FIND("f_",LOWER(BQ27)),-1)</f>
        <v>-1</v>
      </c>
      <c r="BS27" s="0" t="n">
        <f aca="false">IF(BR27=-1,-1, VALUE(MID(BQ27,BR27+2, IFERROR(FIND(" ",BQ27,BR27),999)-BR27-2)))</f>
        <v>-1</v>
      </c>
      <c r="BT27" s="0" t="str">
        <f aca="false">IF(AND(ISERROR(FIND("$",BQ27)),BR27&lt;0,$S27&gt;0), IF(INDEX($D$2:$D$100,$S27)="num","$"&amp;TRIM(SUBSTITUTE(BQ27,",",INDEX($F$2:$F$100,$S27)&amp;","))&amp;INDEX($F$2:$F$100,$S27), IF(INDEX($D$2:$D$100,$S27)="excl","$"&amp;REPLACE(BQ27,      IFERROR(FIND(CHAR(1),SUBSTITUTE(BQ27,",",CHAR(1),INDEX($F$2:$F$100,$S27)-1)),1),      IFERROR(FIND(CHAR(1),SUBSTITUTE(BQ27,",",CHAR(1),INDEX($F$2:$F$100,$S27))),99)-          IFERROR(FIND(CHAR(1),SUBSTITUTE(BQ27,",",CHAR(1),INDEX($F$2:$F$100,$S27)-1)),0),""), IF(INDEX($D$2:$D$100,$S27)="repl","$"&amp;REPLACE(BQ27,      IFERROR(FIND(CHAR(1),SUBSTITUTE(BQ27,",",CHAR(1),INDEX($F$2:$F$100,$S27)-1))+1,1),      IFERROR(FIND(CHAR(1),SUBSTITUTE(BQ27,",",CHAR(1),INDEX($F$2:$F$100,$S27))),99)-          IFERROR(FIND(CHAR(1),SUBSTITUTE(BQ27,",",CHAR(1),INDEX($F$2:$F$100,$S27)-1)),0)-1,INDEX($G$2:$G$100,$S27)),BQ27 ))), BQ27)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BU27" s="0" t="str">
        <f aca="false">IF(OR(BR27=-1,IFERROR(INDEX(BR$2:BR$100,BS27),999)&gt;=0),BT27, REPLACE(BT27,BR27,IFERROR(FIND(" ",BT27,BR27),999)-BR27,                   SUBSTITUTE(INDEX(BT$2:BT$100,BS27),"$","")                  ) 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BV27" s="0" t="n">
        <f aca="false">IFERROR(FIND("f_",LOWER(BU27)),-1)</f>
        <v>-1</v>
      </c>
      <c r="BW27" s="0" t="n">
        <f aca="false">IF(BV27=-1,-1, VALUE(MID(BU27,BV27+2, IFERROR(FIND(" ",BU27,BV27),999)-BV27-2)))</f>
        <v>-1</v>
      </c>
      <c r="BX27" s="0" t="str">
        <f aca="false">IF(AND(ISERROR(FIND("$",BU27)),BV27&lt;0,$S27&gt;0), IF(INDEX($D$2:$D$100,$S27)="num","$"&amp;TRIM(SUBSTITUTE(BU27,",",INDEX($F$2:$F$100,$S27)&amp;","))&amp;INDEX($F$2:$F$100,$S27), IF(INDEX($D$2:$D$100,$S27)="excl","$"&amp;REPLACE(BU27,      IFERROR(FIND(CHAR(1),SUBSTITUTE(BU27,",",CHAR(1),INDEX($F$2:$F$100,$S27)-1)),1),      IFERROR(FIND(CHAR(1),SUBSTITUTE(BU27,",",CHAR(1),INDEX($F$2:$F$100,$S27))),99)-          IFERROR(FIND(CHAR(1),SUBSTITUTE(BU27,",",CHAR(1),INDEX($F$2:$F$100,$S27)-1)),0),""), IF(INDEX($D$2:$D$100,$S27)="repl","$"&amp;REPLACE(BU27,      IFERROR(FIND(CHAR(1),SUBSTITUTE(BU27,",",CHAR(1),INDEX($F$2:$F$100,$S27)-1))+1,1),      IFERROR(FIND(CHAR(1),SUBSTITUTE(BU27,",",CHAR(1),INDEX($F$2:$F$100,$S27))),99)-          IFERROR(FIND(CHAR(1),SUBSTITUTE(BU27,",",CHAR(1),INDEX($F$2:$F$100,$S27)-1)),0)-1,INDEX($G$2:$G$100,$S27)),BU27 ))), BU27)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BY27" s="0" t="str">
        <f aca="false">IF(OR(BV27=-1,IFERROR(INDEX(BV$2:BV$100,BW27),999)&gt;=0),BX27, REPLACE(BX27,BV27,IFERROR(FIND(" ",BX27,BV27),999)-BV27,                   SUBSTITUTE(INDEX(BX$2:BX$100,BW27),"$","")                  ) 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BZ27" s="0" t="n">
        <f aca="false">IFERROR(FIND("f_",LOWER(BY27)),-1)</f>
        <v>-1</v>
      </c>
      <c r="CA27" s="0" t="n">
        <f aca="false">IF(BZ27=-1,-1, VALUE(MID(BY27,BZ27+2, IFERROR(FIND(" ",BY27,BZ27),999)-BZ27-2)))</f>
        <v>-1</v>
      </c>
      <c r="CB27" s="0" t="str">
        <f aca="false">IF(AND(ISERROR(FIND("$",BY27)),BZ27&lt;0,$S27&gt;0), IF(INDEX($D$2:$D$100,$S27)="num","$"&amp;TRIM(SUBSTITUTE(BY27,",",INDEX($F$2:$F$100,$S27)&amp;","))&amp;INDEX($F$2:$F$100,$S27), IF(INDEX($D$2:$D$100,$S27)="excl","$"&amp;REPLACE(BY27,      IFERROR(FIND(CHAR(1),SUBSTITUTE(BY27,",",CHAR(1),INDEX($F$2:$F$100,$S27)-1)),1),      IFERROR(FIND(CHAR(1),SUBSTITUTE(BY27,",",CHAR(1),INDEX($F$2:$F$100,$S27))),99)-          IFERROR(FIND(CHAR(1),SUBSTITUTE(BY27,",",CHAR(1),INDEX($F$2:$F$100,$S27)-1)),0),""), IF(INDEX($D$2:$D$100,$S27)="repl","$"&amp;REPLACE(BY27,      IFERROR(FIND(CHAR(1),SUBSTITUTE(BY27,",",CHAR(1),INDEX($F$2:$F$100,$S27)-1))+1,1),      IFERROR(FIND(CHAR(1),SUBSTITUTE(BY27,",",CHAR(1),INDEX($F$2:$F$100,$S27))),99)-          IFERROR(FIND(CHAR(1),SUBSTITUTE(BY27,",",CHAR(1),INDEX($F$2:$F$100,$S27)-1)),0)-1,INDEX($G$2:$G$100,$S27)),BY27 ))), BY27)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CC27" s="0" t="str">
        <f aca="false">IF(OR(BZ27=-1,IFERROR(INDEX(BZ$2:BZ$100,CA27),999)&gt;=0),CB27, REPLACE(CB27,BZ27,IFERROR(FIND(" ",CB27,BZ27),999)-BZ27,                   SUBSTITUTE(INDEX(CB$2:CB$100,CA27),"$","")                  ) 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CD27" s="0" t="n">
        <f aca="false">IFERROR(FIND("f_",LOWER(CC27)),-1)</f>
        <v>-1</v>
      </c>
      <c r="CE27" s="0" t="n">
        <f aca="false">IF(CD27=-1,-1, VALUE(MID(CC27,CD27+2, IFERROR(FIND(" ",CC27,CD27),999)-CD27-2)))</f>
        <v>-1</v>
      </c>
      <c r="CF27" s="0" t="str">
        <f aca="false">IF(AND(ISERROR(FIND("$",CC27)),CD27&lt;0,$S27&gt;0), IF(INDEX($D$2:$D$100,$S27)="num","$"&amp;TRIM(SUBSTITUTE(CC27,",",INDEX($F$2:$F$100,$S27)&amp;","))&amp;INDEX($F$2:$F$100,$S27), IF(INDEX($D$2:$D$100,$S27)="excl","$"&amp;REPLACE(CC27,      IFERROR(FIND(CHAR(1),SUBSTITUTE(CC27,",",CHAR(1),INDEX($F$2:$F$100,$S27)-1)),1),      IFERROR(FIND(CHAR(1),SUBSTITUTE(CC27,",",CHAR(1),INDEX($F$2:$F$100,$S27))),99)-          IFERROR(FIND(CHAR(1),SUBSTITUTE(CC27,",",CHAR(1),INDEX($F$2:$F$100,$S27)-1)),0),""), IF(INDEX($D$2:$D$100,$S27)="repl","$"&amp;REPLACE(CC27,      IFERROR(FIND(CHAR(1),SUBSTITUTE(CC27,",",CHAR(1),INDEX($F$2:$F$100,$S27)-1))+1,1),      IFERROR(FIND(CHAR(1),SUBSTITUTE(CC27,",",CHAR(1),INDEX($F$2:$F$100,$S27))),99)-          IFERROR(FIND(CHAR(1),SUBSTITUTE(CC27,",",CHAR(1),INDEX($F$2:$F$100,$S27)-1)),0)-1,INDEX($G$2:$G$100,$S27)),CC27 ))), CC27)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CG27" s="0" t="str">
        <f aca="false">IF(OR(CD27=-1,IFERROR(INDEX(CD$2:CD$100,CE27),999)&gt;=0),CF27, REPLACE(CF27,CD27,IFERROR(FIND(" ",CF27,CD27),999)-CD27,                   SUBSTITUTE(INDEX(CF$2:CF$100,CE27),"$","")                  ) 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CH27" s="0" t="n">
        <f aca="false">IFERROR(FIND("f_",LOWER(CG27)),-1)</f>
        <v>-1</v>
      </c>
      <c r="CI27" s="0" t="n">
        <f aca="false">IF(CH27=-1,-1, VALUE(MID(CG27,CH27+2, IFERROR(FIND(" ",CG27,CH27),999)-CH27-2)))</f>
        <v>-1</v>
      </c>
      <c r="CJ27" s="0" t="str">
        <f aca="false">IF(AND(ISERROR(FIND("$",CG27)),CH27&lt;0,$S27&gt;0), IF(INDEX($D$2:$D$100,$S27)="num","$"&amp;TRIM(SUBSTITUTE(CG27,",",INDEX($F$2:$F$100,$S27)&amp;","))&amp;INDEX($F$2:$F$100,$S27), IF(INDEX($D$2:$D$100,$S27)="excl","$"&amp;REPLACE(CG27,      IFERROR(FIND(CHAR(1),SUBSTITUTE(CG27,",",CHAR(1),INDEX($F$2:$F$100,$S27)-1)),1),      IFERROR(FIND(CHAR(1),SUBSTITUTE(CG27,",",CHAR(1),INDEX($F$2:$F$100,$S27))),99)-          IFERROR(FIND(CHAR(1),SUBSTITUTE(CG27,",",CHAR(1),INDEX($F$2:$F$100,$S27)-1)),0),""), IF(INDEX($D$2:$D$100,$S27)="repl","$"&amp;REPLACE(CG27,      IFERROR(FIND(CHAR(1),SUBSTITUTE(CG27,",",CHAR(1),INDEX($F$2:$F$100,$S27)-1))+1,1),      IFERROR(FIND(CHAR(1),SUBSTITUTE(CG27,",",CHAR(1),INDEX($F$2:$F$100,$S27))),99)-          IFERROR(FIND(CHAR(1),SUBSTITUTE(CG27,",",CHAR(1),INDEX($F$2:$F$100,$S27)-1)),0)-1,INDEX($G$2:$G$100,$S27)),CG27 ))), CG27)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CK27" s="0" t="str">
        <f aca="false">IF(OR(CH27=-1,IFERROR(INDEX(CH$2:CH$100,CI27),999)&gt;=0),CJ27, REPLACE(CJ27,CH27,IFERROR(FIND(" ",CJ27,CH27),999)-CH27,                   SUBSTITUTE(INDEX(CJ$2:CJ$100,CI27),"$","")                  ) 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CL27" s="0" t="n">
        <f aca="false">IFERROR(FIND("f_",LOWER(CK27)),-1)</f>
        <v>-1</v>
      </c>
      <c r="CM27" s="0" t="n">
        <f aca="false">IF(CL27=-1,-1, VALUE(MID(CK27,CL27+2, IFERROR(FIND(" ",CK27,CL27),999)-CL27-2)))</f>
        <v>-1</v>
      </c>
      <c r="CN27" s="0" t="str">
        <f aca="false">IF(AND(ISERROR(FIND("$",CK27)),CL27&lt;0,$S27&gt;0), IF(INDEX($D$2:$D$100,$S27)="num","$"&amp;TRIM(SUBSTITUTE(CK27,",",INDEX($F$2:$F$100,$S27)&amp;","))&amp;INDEX($F$2:$F$100,$S27), IF(INDEX($D$2:$D$100,$S27)="excl","$"&amp;REPLACE(CK27,      IFERROR(FIND(CHAR(1),SUBSTITUTE(CK27,",",CHAR(1),INDEX($F$2:$F$100,$S27)-1)),1),      IFERROR(FIND(CHAR(1),SUBSTITUTE(CK27,",",CHAR(1),INDEX($F$2:$F$100,$S27))),99)-          IFERROR(FIND(CHAR(1),SUBSTITUTE(CK27,",",CHAR(1),INDEX($F$2:$F$100,$S27)-1)),0),""), IF(INDEX($D$2:$D$100,$S27)="repl","$"&amp;REPLACE(CK27,      IFERROR(FIND(CHAR(1),SUBSTITUTE(CK27,",",CHAR(1),INDEX($F$2:$F$100,$S27)-1))+1,1),      IFERROR(FIND(CHAR(1),SUBSTITUTE(CK27,",",CHAR(1),INDEX($F$2:$F$100,$S27))),99)-          IFERROR(FIND(CHAR(1),SUBSTITUTE(CK27,",",CHAR(1),INDEX($F$2:$F$100,$S27)-1)),0)-1,INDEX($G$2:$G$100,$S27)),CK27 ))), CK27)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CO27" s="0" t="str">
        <f aca="false">IF(OR(CL27=-1,IFERROR(INDEX(CL$2:CL$100,CM27),999)&gt;=0),CN27, REPLACE(CN27,CL27,IFERROR(FIND(" ",CN27,CL27),999)-CL27,                   SUBSTITUTE(INDEX(CN$2:CN$100,CM27),"$","")                  ) 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CP27" s="0" t="n">
        <f aca="false">IFERROR(FIND("f_",LOWER(CO27)),-1)</f>
        <v>-1</v>
      </c>
      <c r="CQ27" s="0" t="n">
        <f aca="false">IF(CP27=-1,-1, VALUE(MID(CO27,CP27+2, IFERROR(FIND(" ",CO27,CP27),999)-CP27-2)))</f>
        <v>-1</v>
      </c>
      <c r="CR27" s="0" t="str">
        <f aca="false">IF(AND(ISERROR(FIND("$",CO27)),CP27&lt;0,$S27&gt;0), IF(INDEX($D$2:$D$100,$S27)="num","$"&amp;TRIM(SUBSTITUTE(CO27,",",INDEX($F$2:$F$100,$S27)&amp;","))&amp;INDEX($F$2:$F$100,$S27), IF(INDEX($D$2:$D$100,$S27)="excl","$"&amp;REPLACE(CO27,      IFERROR(FIND(CHAR(1),SUBSTITUTE(CO27,",",CHAR(1),INDEX($F$2:$F$100,$S27)-1)),1),      IFERROR(FIND(CHAR(1),SUBSTITUTE(CO27,",",CHAR(1),INDEX($F$2:$F$100,$S27))),99)-          IFERROR(FIND(CHAR(1),SUBSTITUTE(CO27,",",CHAR(1),INDEX($F$2:$F$100,$S27)-1)),0),""), IF(INDEX($D$2:$D$100,$S27)="repl","$"&amp;REPLACE(CO27,      IFERROR(FIND(CHAR(1),SUBSTITUTE(CO27,",",CHAR(1),INDEX($F$2:$F$100,$S27)-1))+1,1),      IFERROR(FIND(CHAR(1),SUBSTITUTE(CO27,",",CHAR(1),INDEX($F$2:$F$100,$S27))),99)-          IFERROR(FIND(CHAR(1),SUBSTITUTE(CO27,",",CHAR(1),INDEX($F$2:$F$100,$S27)-1)),0)-1,INDEX($G$2:$G$100,$S27)),CO27 ))), CO27)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CS27" s="0" t="str">
        <f aca="false">IF(OR(CP27=-1,IFERROR(INDEX(CP$2:CP$100,CQ27),999)&gt;=0),CR27, REPLACE(CR27,CP27,IFERROR(FIND(" ",CR27,CP27),999)-CP27,                   SUBSTITUTE(INDEX(CR$2:CR$100,CQ27),"$","")                  ) 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CT27" s="0" t="n">
        <f aca="false">IFERROR(FIND("f_",LOWER(CS27)),-1)</f>
        <v>-1</v>
      </c>
      <c r="CU27" s="0" t="n">
        <f aca="false">IF(CT27=-1,-1, VALUE(MID(CS27,CT27+2, IFERROR(FIND(" ",CS27,CT27),999)-CT27-2)))</f>
        <v>-1</v>
      </c>
      <c r="CV27" s="0" t="str">
        <f aca="false">IF(AND(ISERROR(FIND("$",CS27)),CT27&lt;0,$S27&gt;0), IF(INDEX($D$2:$D$100,$S27)="num","$"&amp;TRIM(SUBSTITUTE(CS27,",",INDEX($F$2:$F$100,$S27)&amp;","))&amp;INDEX($F$2:$F$100,$S27), IF(INDEX($D$2:$D$100,$S27)="excl","$"&amp;REPLACE(CS27,      IFERROR(FIND(CHAR(1),SUBSTITUTE(CS27,",",CHAR(1),INDEX($F$2:$F$100,$S27)-1)),1),      IFERROR(FIND(CHAR(1),SUBSTITUTE(CS27,",",CHAR(1),INDEX($F$2:$F$100,$S27))),99)-          IFERROR(FIND(CHAR(1),SUBSTITUTE(CS27,",",CHAR(1),INDEX($F$2:$F$100,$S27)-1)),0),""), IF(INDEX($D$2:$D$100,$S27)="repl","$"&amp;REPLACE(CS27,      IFERROR(FIND(CHAR(1),SUBSTITUTE(CS27,",",CHAR(1),INDEX($F$2:$F$100,$S27)-1))+1,1),      IFERROR(FIND(CHAR(1),SUBSTITUTE(CS27,",",CHAR(1),INDEX($F$2:$F$100,$S27))),99)-          IFERROR(FIND(CHAR(1),SUBSTITUTE(CS27,",",CHAR(1),INDEX($F$2:$F$100,$S27)-1)),0)-1,INDEX($G$2:$G$100,$S27)),CS27 ))), CS27)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CW27" s="0" t="str">
        <f aca="false">IF(OR(CT27=-1,IFERROR(INDEX(CT$2:CT$100,CU27),999)&gt;=0),CV27, REPLACE(CV27,CT27,IFERROR(FIND(" ",CV27,CT27),999)-CT27,                   SUBSTITUTE(INDEX(CV$2:CV$100,CU27),"$","")                  ) 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CX27" s="0" t="n">
        <f aca="false">IFERROR(FIND("f_",LOWER(CW27)),-1)</f>
        <v>-1</v>
      </c>
      <c r="CY27" s="0" t="n">
        <f aca="false">IF(CX27=-1,-1, VALUE(MID(CW27,CX27+2, IFERROR(FIND(" ",CW27,CX27),999)-CX27-2)))</f>
        <v>-1</v>
      </c>
      <c r="CZ27" s="0" t="str">
        <f aca="false">IF(AND(ISERROR(FIND("$",CW27)),CX27&lt;0,$S27&gt;0), IF(INDEX($D$2:$D$100,$S27)="num","$"&amp;TRIM(SUBSTITUTE(CW27,",",INDEX($F$2:$F$100,$S27)&amp;","))&amp;INDEX($F$2:$F$100,$S27), IF(INDEX($D$2:$D$100,$S27)="excl","$"&amp;REPLACE(CW27,      IFERROR(FIND(CHAR(1),SUBSTITUTE(CW27,",",CHAR(1),INDEX($F$2:$F$100,$S27)-1)),1),      IFERROR(FIND(CHAR(1),SUBSTITUTE(CW27,",",CHAR(1),INDEX($F$2:$F$100,$S27))),99)-          IFERROR(FIND(CHAR(1),SUBSTITUTE(CW27,",",CHAR(1),INDEX($F$2:$F$100,$S27)-1)),0),""), IF(INDEX($D$2:$D$100,$S27)="repl","$"&amp;REPLACE(CW27,      IFERROR(FIND(CHAR(1),SUBSTITUTE(CW27,",",CHAR(1),INDEX($F$2:$F$100,$S27)-1))+1,1),      IFERROR(FIND(CHAR(1),SUBSTITUTE(CW27,",",CHAR(1),INDEX($F$2:$F$100,$S27))),99)-          IFERROR(FIND(CHAR(1),SUBSTITUTE(CW27,",",CHAR(1),INDEX($F$2:$F$100,$S27)-1)),0)-1,INDEX($G$2:$G$100,$S27)),CW27 ))), CW27)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  <c r="DA27" s="0" t="str">
        <f aca="false">IF(OR(CX27=-1,IFERROR(INDEX(CX$2:CX$100,CY27),999)&gt;=0),CZ27, REPLACE(CZ27,CX27,IFERROR(FIND(" ",CZ27,CX27),999)-CX27,                   SUBSTITUTE(INDEX(CZ$2:CZ$100,CY27),"$","")                  ) )</f>
        <v>∃dname2,ntimes2,dosage2,ndays2   (&lt;perno,dname2,ntimes2,dosage2,ndays2  &gt; ∈ drugpresc ∧ ∃company1,actcomp1,ntimes1,dosage1,ndays1   (&lt;dname1,company1,actcomp1,ntimes1,dosage1,ndays1  &gt; ∈ drug ∧ ∃company2,actcomp2,ntimes2,dosage2,ndays2   (&lt;dname2,company2,actcomp2,ntimes2,dosage2,ndays2  &gt; ∈ drug ∧ company1 = 'X'  ∧ company2 = 'X'   ) ) )</v>
      </c>
    </row>
    <row r="28" customFormat="false" ht="13.8" hidden="false" customHeight="false" outlineLevel="0" collapsed="false">
      <c r="D28" s="1" t="s">
        <v>101</v>
      </c>
      <c r="E28" s="0" t="s">
        <v>71</v>
      </c>
      <c r="F28" s="0" t="s">
        <v>27</v>
      </c>
      <c r="G28" s="0" t="s">
        <v>105</v>
      </c>
      <c r="H28" s="0" t="s">
        <v>62</v>
      </c>
      <c r="J28" s="0" t="n">
        <f aca="false">J27+1</f>
        <v>27</v>
      </c>
      <c r="L28" s="0" t="str">
        <f aca="false">DA28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O28" s="0" t="e">
        <f aca="false">IF(D28="cols", VLOOKUP(E28,$A$5:$B$20,2,0), NA())</f>
        <v>#N/A</v>
      </c>
      <c r="P28" s="0" t="str">
        <f aca="false">IFERROR(O28,VLOOKUP($D28,Relcols!$A:$E,5,0))</f>
        <v>∃parm4 (&lt;parm1 &gt; ∈ parm2 ∧ parm3 )</v>
      </c>
      <c r="Q28" s="0" t="str">
        <f aca="false">SUBSTITUTE(SUBSTITUTE(SUBSTITUTE(SUBSTITUTE(P28,"parm1",E28),"parm2",F28),"parm3",G28),"parm4",H28)</f>
        <v>∃F_19 (&lt;F_18 &gt; ∈ drug ∧ F_28 )</v>
      </c>
      <c r="R28" s="0" t="str">
        <f aca="false">IFERROR(VLOOKUP(ROW($A27),$J$2:$Q$100,COLUMN(Q27)-COLUMN(J27)+1,0),"")</f>
        <v>∃F_19 (&lt;F_18 &gt; ∈ drug ∧ F_28 )</v>
      </c>
      <c r="S28" s="0" t="n">
        <f aca="false">IFERROR(MATCH(ROW(A27),$J$2:$J$100,0),0)</f>
        <v>27</v>
      </c>
      <c r="U28" s="0" t="str">
        <f aca="false">R28</f>
        <v>∃F_19 (&lt;F_18 &gt; ∈ drug ∧ F_28 )</v>
      </c>
      <c r="V28" s="0" t="n">
        <f aca="false">IFERROR(FIND("f_",LOWER(U28)),-1)</f>
        <v>2</v>
      </c>
      <c r="W28" s="0" t="n">
        <f aca="false">IF(V28=-1,-1, VALUE(MID(U28,V28+2, IFERROR(FIND(" ",U28,V28),999)-V28-2)))</f>
        <v>19</v>
      </c>
      <c r="X28" s="0" t="str">
        <f aca="false">IF(AND(ISERROR(FIND("$",U28)),V28&lt;0,$S28&gt;0), IF(INDEX($D$2:$D$100,$S28)="num","$"&amp;TRIM(SUBSTITUTE(U28,",",INDEX($F$2:$F$100,$S28)&amp;","))&amp;INDEX($F$2:$F$100,$S28), IF(INDEX($D$2:$D$100,$S28)="excl","$"&amp;REPLACE(U28,      IFERROR(FIND(CHAR(1),SUBSTITUTE(U28,",",CHAR(1),INDEX($F$2:$F$100,$S28)-1)),1),      IFERROR(FIND(CHAR(1),SUBSTITUTE(U28,",",CHAR(1),INDEX($F$2:$F$100,$S28))),99)-          IFERROR(FIND(CHAR(1),SUBSTITUTE(U28,",",CHAR(1),INDEX($F$2:$F$100,$S28)-1)),0),""), IF(INDEX($D$2:$D$100,$S28)="repl","$"&amp;REPLACE(U28,      IFERROR(FIND(CHAR(1),SUBSTITUTE(U28,",",CHAR(1),INDEX($F$2:$F$100,$S28)-1))+1,1),      IFERROR(FIND(CHAR(1),SUBSTITUTE(U28,",",CHAR(1),INDEX($F$2:$F$100,$S28))),99)-          IFERROR(FIND(CHAR(1),SUBSTITUTE(U28,",",CHAR(1),INDEX($F$2:$F$100,$S28)-1)),0)-1,INDEX($G$2:$G$100,$S28)),U28 ))), U28)</f>
        <v>∃F_19 (&lt;F_18 &gt; ∈ drug ∧ F_28 )</v>
      </c>
      <c r="Y28" s="0" t="str">
        <f aca="false">IF(OR(V28=-1,IFERROR(INDEX(V$2:V$100,W28),999)&gt;=0),X28, REPLACE(X28,V28,IFERROR(FIND(" ",X28,V28),999)-V28,                   SUBSTITUTE(INDEX(X$2:X$100,W28),"$","")                  ) )</f>
        <v>∃F_19 (&lt;F_18 &gt; ∈ drug ∧ F_28 )</v>
      </c>
      <c r="Z28" s="0" t="n">
        <f aca="false">IFERROR(FIND("f_",LOWER(Y28)),-1)</f>
        <v>2</v>
      </c>
      <c r="AA28" s="0" t="n">
        <f aca="false">IF(Z28=-1,-1, VALUE(MID(Y28,Z28+2, IFERROR(FIND(" ",Y28,Z28),999)-Z28-2)))</f>
        <v>19</v>
      </c>
      <c r="AB28" s="0" t="str">
        <f aca="false">IF(AND(ISERROR(FIND("$",Y28)),Z28&lt;0,$S28&gt;0), IF(INDEX($D$2:$D$100,$S28)="num","$"&amp;TRIM(SUBSTITUTE(Y28,",",INDEX($F$2:$F$100,$S28)&amp;","))&amp;INDEX($F$2:$F$100,$S28), IF(INDEX($D$2:$D$100,$S28)="excl","$"&amp;REPLACE(Y28,      IFERROR(FIND(CHAR(1),SUBSTITUTE(Y28,",",CHAR(1),INDEX($F$2:$F$100,$S28)-1)),1),      IFERROR(FIND(CHAR(1),SUBSTITUTE(Y28,",",CHAR(1),INDEX($F$2:$F$100,$S28))),99)-          IFERROR(FIND(CHAR(1),SUBSTITUTE(Y28,",",CHAR(1),INDEX($F$2:$F$100,$S28)-1)),0),""), IF(INDEX($D$2:$D$100,$S28)="repl","$"&amp;REPLACE(Y28,      IFERROR(FIND(CHAR(1),SUBSTITUTE(Y28,",",CHAR(1),INDEX($F$2:$F$100,$S28)-1))+1,1),      IFERROR(FIND(CHAR(1),SUBSTITUTE(Y28,",",CHAR(1),INDEX($F$2:$F$100,$S28))),99)-          IFERROR(FIND(CHAR(1),SUBSTITUTE(Y28,",",CHAR(1),INDEX($F$2:$F$100,$S28)-1)),0)-1,INDEX($G$2:$G$100,$S28)),Y28 ))), Y28)</f>
        <v>∃F_19 (&lt;F_18 &gt; ∈ drug ∧ F_28 )</v>
      </c>
      <c r="AC28" s="0" t="str">
        <f aca="false">IF(OR(Z28=-1,IFERROR(INDEX(Z$2:Z$100,AA28),999)&gt;=0),AB28, REPLACE(AB28,Z28,IFERROR(FIND(" ",AB28,Z28),999)-Z28,                   SUBSTITUTE(INDEX(AB$2:AB$100,AA28),"$","")                  ) )</f>
        <v>∃F_19 (&lt;F_18 &gt; ∈ drug ∧ F_28 )</v>
      </c>
      <c r="AD28" s="0" t="n">
        <f aca="false">IFERROR(FIND("f_",LOWER(AC28)),-1)</f>
        <v>2</v>
      </c>
      <c r="AE28" s="0" t="n">
        <f aca="false">IF(AD28=-1,-1, VALUE(MID(AC28,AD28+2, IFERROR(FIND(" ",AC28,AD28),999)-AD28-2)))</f>
        <v>19</v>
      </c>
      <c r="AF28" s="0" t="str">
        <f aca="false">IF(AND(ISERROR(FIND("$",AC28)),AD28&lt;0,$S28&gt;0), IF(INDEX($D$2:$D$100,$S28)="num","$"&amp;TRIM(SUBSTITUTE(AC28,",",INDEX($F$2:$F$100,$S28)&amp;","))&amp;INDEX($F$2:$F$100,$S28), IF(INDEX($D$2:$D$100,$S28)="excl","$"&amp;REPLACE(AC28,      IFERROR(FIND(CHAR(1),SUBSTITUTE(AC28,",",CHAR(1),INDEX($F$2:$F$100,$S28)-1)),1),      IFERROR(FIND(CHAR(1),SUBSTITUTE(AC28,",",CHAR(1),INDEX($F$2:$F$100,$S28))),99)-          IFERROR(FIND(CHAR(1),SUBSTITUTE(AC28,",",CHAR(1),INDEX($F$2:$F$100,$S28)-1)),0),""), IF(INDEX($D$2:$D$100,$S28)="repl","$"&amp;REPLACE(AC28,      IFERROR(FIND(CHAR(1),SUBSTITUTE(AC28,",",CHAR(1),INDEX($F$2:$F$100,$S28)-1))+1,1),      IFERROR(FIND(CHAR(1),SUBSTITUTE(AC28,",",CHAR(1),INDEX($F$2:$F$100,$S28))),99)-          IFERROR(FIND(CHAR(1),SUBSTITUTE(AC28,",",CHAR(1),INDEX($F$2:$F$100,$S28)-1)),0)-1,INDEX($G$2:$G$100,$S28)),AC28 ))), AC28)</f>
        <v>∃F_19 (&lt;F_18 &gt; ∈ drug ∧ F_28 )</v>
      </c>
      <c r="AG28" s="0" t="str">
        <f aca="false">IF(OR(AD28=-1,IFERROR(INDEX(AD$2:AD$100,AE28),999)&gt;=0),AF28, REPLACE(AF28,AD28,IFERROR(FIND(" ",AF28,AD28),999)-AD28,                   SUBSTITUTE(INDEX(AF$2:AF$100,AE28),"$","")                  ) )</f>
        <v>∃F_19 (&lt;F_18 &gt; ∈ drug ∧ F_28 )</v>
      </c>
      <c r="AH28" s="0" t="n">
        <f aca="false">IFERROR(FIND("f_",LOWER(AG28)),-1)</f>
        <v>2</v>
      </c>
      <c r="AI28" s="0" t="n">
        <f aca="false">IF(AH28=-1,-1, VALUE(MID(AG28,AH28+2, IFERROR(FIND(" ",AG28,AH28),999)-AH28-2)))</f>
        <v>19</v>
      </c>
      <c r="AJ28" s="0" t="str">
        <f aca="false">IF(AND(ISERROR(FIND("$",AG28)),AH28&lt;0,$S28&gt;0), IF(INDEX($D$2:$D$100,$S28)="num","$"&amp;TRIM(SUBSTITUTE(AG28,",",INDEX($F$2:$F$100,$S28)&amp;","))&amp;INDEX($F$2:$F$100,$S28), IF(INDEX($D$2:$D$100,$S28)="excl","$"&amp;REPLACE(AG28,      IFERROR(FIND(CHAR(1),SUBSTITUTE(AG28,",",CHAR(1),INDEX($F$2:$F$100,$S28)-1)),1),      IFERROR(FIND(CHAR(1),SUBSTITUTE(AG28,",",CHAR(1),INDEX($F$2:$F$100,$S28))),99)-          IFERROR(FIND(CHAR(1),SUBSTITUTE(AG28,",",CHAR(1),INDEX($F$2:$F$100,$S28)-1)),0),""), IF(INDEX($D$2:$D$100,$S28)="repl","$"&amp;REPLACE(AG28,      IFERROR(FIND(CHAR(1),SUBSTITUTE(AG28,",",CHAR(1),INDEX($F$2:$F$100,$S28)-1))+1,1),      IFERROR(FIND(CHAR(1),SUBSTITUTE(AG28,",",CHAR(1),INDEX($F$2:$F$100,$S28))),99)-          IFERROR(FIND(CHAR(1),SUBSTITUTE(AG28,",",CHAR(1),INDEX($F$2:$F$100,$S28)-1)),0)-1,INDEX($G$2:$G$100,$S28)),AG28 ))), AG28)</f>
        <v>∃F_19 (&lt;F_18 &gt; ∈ drug ∧ F_28 )</v>
      </c>
      <c r="AK28" s="0" t="str">
        <f aca="false">IF(OR(AH28=-1,IFERROR(INDEX(AH$2:AH$100,AI28),999)&gt;=0),AJ28, REPLACE(AJ28,AH28,IFERROR(FIND(" ",AJ28,AH28),999)-AH28,                   SUBSTITUTE(INDEX(AJ$2:AJ$100,AI28),"$","")                  ) )</f>
        <v>∃company1,actcomp1,ntimes1,dosage1,ndays1   (&lt;F_18 &gt; ∈ drug ∧ F_28 )</v>
      </c>
      <c r="AL28" s="0" t="n">
        <f aca="false">IFERROR(FIND("f_",LOWER(AK28)),-1)</f>
        <v>47</v>
      </c>
      <c r="AM28" s="0" t="n">
        <f aca="false">IF(AL28=-1,-1, VALUE(MID(AK28,AL28+2, IFERROR(FIND(" ",AK28,AL28),999)-AL28-2)))</f>
        <v>18</v>
      </c>
      <c r="AN28" s="0" t="str">
        <f aca="false">IF(AND(ISERROR(FIND("$",AK28)),AL28&lt;0,$S28&gt;0), IF(INDEX($D$2:$D$100,$S28)="num","$"&amp;TRIM(SUBSTITUTE(AK28,",",INDEX($F$2:$F$100,$S28)&amp;","))&amp;INDEX($F$2:$F$100,$S28), IF(INDEX($D$2:$D$100,$S28)="excl","$"&amp;REPLACE(AK28,      IFERROR(FIND(CHAR(1),SUBSTITUTE(AK28,",",CHAR(1),INDEX($F$2:$F$100,$S28)-1)),1),      IFERROR(FIND(CHAR(1),SUBSTITUTE(AK28,",",CHAR(1),INDEX($F$2:$F$100,$S28))),99)-          IFERROR(FIND(CHAR(1),SUBSTITUTE(AK28,",",CHAR(1),INDEX($F$2:$F$100,$S28)-1)),0),""), IF(INDEX($D$2:$D$100,$S28)="repl","$"&amp;REPLACE(AK28,      IFERROR(FIND(CHAR(1),SUBSTITUTE(AK28,",",CHAR(1),INDEX($F$2:$F$100,$S28)-1))+1,1),      IFERROR(FIND(CHAR(1),SUBSTITUTE(AK28,",",CHAR(1),INDEX($F$2:$F$100,$S28))),99)-          IFERROR(FIND(CHAR(1),SUBSTITUTE(AK28,",",CHAR(1),INDEX($F$2:$F$100,$S28)-1)),0)-1,INDEX($G$2:$G$100,$S28)),AK28 ))), AK28)</f>
        <v>∃company1,actcomp1,ntimes1,dosage1,ndays1   (&lt;F_18 &gt; ∈ drug ∧ F_28 )</v>
      </c>
      <c r="AO28" s="0" t="str">
        <f aca="false">IF(OR(AL28=-1,IFERROR(INDEX(AL$2:AL$100,AM28),999)&gt;=0),AN28, REPLACE(AN28,AL28,IFERROR(FIND(" ",AN28,AL28),999)-AL28,                   SUBSTITUTE(INDEX(AN$2:AN$100,AM28),"$","")                  ) )</f>
        <v>∃company1,actcomp1,ntimes1,dosage1,ndays1   (&lt;dname1,company1,actcomp1,ntimes1,dosage1,ndays1  &gt; ∈ drug ∧ F_28 )</v>
      </c>
      <c r="AP28" s="0" t="n">
        <f aca="false">IFERROR(FIND("f_",LOWER(AO28)),-1)</f>
        <v>107</v>
      </c>
      <c r="AQ28" s="0" t="n">
        <f aca="false">IF(AP28=-1,-1, VALUE(MID(AO28,AP28+2, IFERROR(FIND(" ",AO28,AP28),999)-AP28-2)))</f>
        <v>28</v>
      </c>
      <c r="AR28" s="0" t="str">
        <f aca="false">IF(AND(ISERROR(FIND("$",AO28)),AP28&lt;0,$S28&gt;0), IF(INDEX($D$2:$D$100,$S28)="num","$"&amp;TRIM(SUBSTITUTE(AO28,",",INDEX($F$2:$F$100,$S28)&amp;","))&amp;INDEX($F$2:$F$100,$S28), IF(INDEX($D$2:$D$100,$S28)="excl","$"&amp;REPLACE(AO28,      IFERROR(FIND(CHAR(1),SUBSTITUTE(AO28,",",CHAR(1),INDEX($F$2:$F$100,$S28)-1)),1),      IFERROR(FIND(CHAR(1),SUBSTITUTE(AO28,",",CHAR(1),INDEX($F$2:$F$100,$S28))),99)-          IFERROR(FIND(CHAR(1),SUBSTITUTE(AO28,",",CHAR(1),INDEX($F$2:$F$100,$S28)-1)),0),""), IF(INDEX($D$2:$D$100,$S28)="repl","$"&amp;REPLACE(AO28,      IFERROR(FIND(CHAR(1),SUBSTITUTE(AO28,",",CHAR(1),INDEX($F$2:$F$100,$S28)-1))+1,1),      IFERROR(FIND(CHAR(1),SUBSTITUTE(AO28,",",CHAR(1),INDEX($F$2:$F$100,$S28))),99)-          IFERROR(FIND(CHAR(1),SUBSTITUTE(AO28,",",CHAR(1),INDEX($F$2:$F$100,$S28)-1)),0)-1,INDEX($G$2:$G$100,$S28)),AO28 ))), AO28)</f>
        <v>∃company1,actcomp1,ntimes1,dosage1,ndays1   (&lt;dname1,company1,actcomp1,ntimes1,dosage1,ndays1  &gt; ∈ drug ∧ F_28 )</v>
      </c>
      <c r="AS28" s="0" t="str">
        <f aca="false">IF(OR(AP28=-1,IFERROR(INDEX(AP$2:AP$100,AQ28),999)&gt;=0),AR28, REPLACE(AR28,AP28,IFERROR(FIND(" ",AR28,AP28),999)-AP28,                   SUBSTITUTE(INDEX(AR$2:AR$100,AQ28),"$","")                  ) )</f>
        <v>∃company1,actcomp1,ntimes1,dosage1,ndays1   (&lt;dname1,company1,actcomp1,ntimes1,dosage1,ndays1  &gt; ∈ drug ∧ F_28 )</v>
      </c>
      <c r="AT28" s="0" t="n">
        <f aca="false">IFERROR(FIND("f_",LOWER(AS28)),-1)</f>
        <v>107</v>
      </c>
      <c r="AU28" s="0" t="n">
        <f aca="false">IF(AT28=-1,-1, VALUE(MID(AS28,AT28+2, IFERROR(FIND(" ",AS28,AT28),999)-AT28-2)))</f>
        <v>28</v>
      </c>
      <c r="AV28" s="0" t="str">
        <f aca="false">IF(AND(ISERROR(FIND("$",AS28)),AT28&lt;0,$S28&gt;0), IF(INDEX($D$2:$D$100,$S28)="num","$"&amp;TRIM(SUBSTITUTE(AS28,",",INDEX($F$2:$F$100,$S28)&amp;","))&amp;INDEX($F$2:$F$100,$S28), IF(INDEX($D$2:$D$100,$S28)="excl","$"&amp;REPLACE(AS28,      IFERROR(FIND(CHAR(1),SUBSTITUTE(AS28,",",CHAR(1),INDEX($F$2:$F$100,$S28)-1)),1),      IFERROR(FIND(CHAR(1),SUBSTITUTE(AS28,",",CHAR(1),INDEX($F$2:$F$100,$S28))),99)-          IFERROR(FIND(CHAR(1),SUBSTITUTE(AS28,",",CHAR(1),INDEX($F$2:$F$100,$S28)-1)),0),""), IF(INDEX($D$2:$D$100,$S28)="repl","$"&amp;REPLACE(AS28,      IFERROR(FIND(CHAR(1),SUBSTITUTE(AS28,",",CHAR(1),INDEX($F$2:$F$100,$S28)-1))+1,1),      IFERROR(FIND(CHAR(1),SUBSTITUTE(AS28,",",CHAR(1),INDEX($F$2:$F$100,$S28))),99)-          IFERROR(FIND(CHAR(1),SUBSTITUTE(AS28,",",CHAR(1),INDEX($F$2:$F$100,$S28)-1)),0)-1,INDEX($G$2:$G$100,$S28)),AS28 ))), AS28)</f>
        <v>∃company1,actcomp1,ntimes1,dosage1,ndays1   (&lt;dname1,company1,actcomp1,ntimes1,dosage1,ndays1  &gt; ∈ drug ∧ F_28 )</v>
      </c>
      <c r="AW28" s="0" t="str">
        <f aca="false">IF(OR(AT28=-1,IFERROR(INDEX(AT$2:AT$100,AU28),999)&gt;=0),AV28, REPLACE(AV28,AT28,IFERROR(FIND(" ",AV28,AT28),999)-AT28,                   SUBSTITUTE(INDEX(AV$2:AV$100,AU28),"$","")                  ) 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AX28" s="0" t="n">
        <f aca="false">IFERROR(FIND("f_",LOWER(AW28)),-1)</f>
        <v>-1</v>
      </c>
      <c r="AY28" s="0" t="n">
        <f aca="false">IF(AX28=-1,-1, VALUE(MID(AW28,AX28+2, IFERROR(FIND(" ",AW28,AX28),999)-AX28-2)))</f>
        <v>-1</v>
      </c>
      <c r="AZ28" s="0" t="str">
        <f aca="false">IF(AND(ISERROR(FIND("$",AW28)),AX28&lt;0,$S28&gt;0), IF(INDEX($D$2:$D$100,$S28)="num","$"&amp;TRIM(SUBSTITUTE(AW28,",",INDEX($F$2:$F$100,$S28)&amp;","))&amp;INDEX($F$2:$F$100,$S28), IF(INDEX($D$2:$D$100,$S28)="excl","$"&amp;REPLACE(AW28,      IFERROR(FIND(CHAR(1),SUBSTITUTE(AW28,",",CHAR(1),INDEX($F$2:$F$100,$S28)-1)),1),      IFERROR(FIND(CHAR(1),SUBSTITUTE(AW28,",",CHAR(1),INDEX($F$2:$F$100,$S28))),99)-          IFERROR(FIND(CHAR(1),SUBSTITUTE(AW28,",",CHAR(1),INDEX($F$2:$F$100,$S28)-1)),0),""), IF(INDEX($D$2:$D$100,$S28)="repl","$"&amp;REPLACE(AW28,      IFERROR(FIND(CHAR(1),SUBSTITUTE(AW28,",",CHAR(1),INDEX($F$2:$F$100,$S28)-1))+1,1),      IFERROR(FIND(CHAR(1),SUBSTITUTE(AW28,",",CHAR(1),INDEX($F$2:$F$100,$S28))),99)-          IFERROR(FIND(CHAR(1),SUBSTITUTE(AW28,",",CHAR(1),INDEX($F$2:$F$100,$S28)-1)),0)-1,INDEX($G$2:$G$100,$S28)),AW28 ))), AW28)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BA28" s="0" t="str">
        <f aca="false">IF(OR(AX28=-1,IFERROR(INDEX(AX$2:AX$100,AY28),999)&gt;=0),AZ28, REPLACE(AZ28,AX28,IFERROR(FIND(" ",AZ28,AX28),999)-AX28,                   SUBSTITUTE(INDEX(AZ$2:AZ$100,AY28),"$","")                  ) 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BB28" s="0" t="n">
        <f aca="false">IFERROR(FIND("f_",LOWER(BA28)),-1)</f>
        <v>-1</v>
      </c>
      <c r="BC28" s="0" t="n">
        <f aca="false">IF(BB28=-1,-1, VALUE(MID(BA28,BB28+2, IFERROR(FIND(" ",BA28,BB28),999)-BB28-2)))</f>
        <v>-1</v>
      </c>
      <c r="BD28" s="0" t="str">
        <f aca="false">IF(AND(ISERROR(FIND("$",BA28)),BB28&lt;0,$S28&gt;0), IF(INDEX($D$2:$D$100,$S28)="num","$"&amp;TRIM(SUBSTITUTE(BA28,",",INDEX($F$2:$F$100,$S28)&amp;","))&amp;INDEX($F$2:$F$100,$S28), IF(INDEX($D$2:$D$100,$S28)="excl","$"&amp;REPLACE(BA28,      IFERROR(FIND(CHAR(1),SUBSTITUTE(BA28,",",CHAR(1),INDEX($F$2:$F$100,$S28)-1)),1),      IFERROR(FIND(CHAR(1),SUBSTITUTE(BA28,",",CHAR(1),INDEX($F$2:$F$100,$S28))),99)-          IFERROR(FIND(CHAR(1),SUBSTITUTE(BA28,",",CHAR(1),INDEX($F$2:$F$100,$S28)-1)),0),""), IF(INDEX($D$2:$D$100,$S28)="repl","$"&amp;REPLACE(BA28,      IFERROR(FIND(CHAR(1),SUBSTITUTE(BA28,",",CHAR(1),INDEX($F$2:$F$100,$S28)-1))+1,1),      IFERROR(FIND(CHAR(1),SUBSTITUTE(BA28,",",CHAR(1),INDEX($F$2:$F$100,$S28))),99)-          IFERROR(FIND(CHAR(1),SUBSTITUTE(BA28,",",CHAR(1),INDEX($F$2:$F$100,$S28)-1)),0)-1,INDEX($G$2:$G$100,$S28)),BA28 ))), BA28)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BE28" s="0" t="str">
        <f aca="false">IF(OR(BB28=-1,IFERROR(INDEX(BB$2:BB$100,BC28),999)&gt;=0),BD28, REPLACE(BD28,BB28,IFERROR(FIND(" ",BD28,BB28),999)-BB28,                   SUBSTITUTE(INDEX(BD$2:BD$100,BC28),"$","")                  ) 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BF28" s="0" t="n">
        <f aca="false">IFERROR(FIND("f_",LOWER(BE28)),-1)</f>
        <v>-1</v>
      </c>
      <c r="BG28" s="0" t="n">
        <f aca="false">IF(BF28=-1,-1, VALUE(MID(BE28,BF28+2, IFERROR(FIND(" ",BE28,BF28),999)-BF28-2)))</f>
        <v>-1</v>
      </c>
      <c r="BH28" s="0" t="str">
        <f aca="false">IF(AND(ISERROR(FIND("$",BE28)),BF28&lt;0,$S28&gt;0), IF(INDEX($D$2:$D$100,$S28)="num","$"&amp;TRIM(SUBSTITUTE(BE28,",",INDEX($F$2:$F$100,$S28)&amp;","))&amp;INDEX($F$2:$F$100,$S28), IF(INDEX($D$2:$D$100,$S28)="excl","$"&amp;REPLACE(BE28,      IFERROR(FIND(CHAR(1),SUBSTITUTE(BE28,",",CHAR(1),INDEX($F$2:$F$100,$S28)-1)),1),      IFERROR(FIND(CHAR(1),SUBSTITUTE(BE28,",",CHAR(1),INDEX($F$2:$F$100,$S28))),99)-          IFERROR(FIND(CHAR(1),SUBSTITUTE(BE28,",",CHAR(1),INDEX($F$2:$F$100,$S28)-1)),0),""), IF(INDEX($D$2:$D$100,$S28)="repl","$"&amp;REPLACE(BE28,      IFERROR(FIND(CHAR(1),SUBSTITUTE(BE28,",",CHAR(1),INDEX($F$2:$F$100,$S28)-1))+1,1),      IFERROR(FIND(CHAR(1),SUBSTITUTE(BE28,",",CHAR(1),INDEX($F$2:$F$100,$S28))),99)-          IFERROR(FIND(CHAR(1),SUBSTITUTE(BE28,",",CHAR(1),INDEX($F$2:$F$100,$S28)-1)),0)-1,INDEX($G$2:$G$100,$S28)),BE28 ))), BE28)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BI28" s="0" t="str">
        <f aca="false">IF(OR(BF28=-1,IFERROR(INDEX(BF$2:BF$100,BG28),999)&gt;=0),BH28, REPLACE(BH28,BF28,IFERROR(FIND(" ",BH28,BF28),999)-BF28,                   SUBSTITUTE(INDEX(BH$2:BH$100,BG28),"$","")                  ) 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BJ28" s="0" t="n">
        <f aca="false">IFERROR(FIND("f_",LOWER(BI28)),-1)</f>
        <v>-1</v>
      </c>
      <c r="BK28" s="0" t="n">
        <f aca="false">IF(BJ28=-1,-1, VALUE(MID(BI28,BJ28+2, IFERROR(FIND(" ",BI28,BJ28),999)-BJ28-2)))</f>
        <v>-1</v>
      </c>
      <c r="BL28" s="0" t="str">
        <f aca="false">IF(AND(ISERROR(FIND("$",BI28)),BJ28&lt;0,$S28&gt;0), IF(INDEX($D$2:$D$100,$S28)="num","$"&amp;TRIM(SUBSTITUTE(BI28,",",INDEX($F$2:$F$100,$S28)&amp;","))&amp;INDEX($F$2:$F$100,$S28), IF(INDEX($D$2:$D$100,$S28)="excl","$"&amp;REPLACE(BI28,      IFERROR(FIND(CHAR(1),SUBSTITUTE(BI28,",",CHAR(1),INDEX($F$2:$F$100,$S28)-1)),1),      IFERROR(FIND(CHAR(1),SUBSTITUTE(BI28,",",CHAR(1),INDEX($F$2:$F$100,$S28))),99)-          IFERROR(FIND(CHAR(1),SUBSTITUTE(BI28,",",CHAR(1),INDEX($F$2:$F$100,$S28)-1)),0),""), IF(INDEX($D$2:$D$100,$S28)="repl","$"&amp;REPLACE(BI28,      IFERROR(FIND(CHAR(1),SUBSTITUTE(BI28,",",CHAR(1),INDEX($F$2:$F$100,$S28)-1))+1,1),      IFERROR(FIND(CHAR(1),SUBSTITUTE(BI28,",",CHAR(1),INDEX($F$2:$F$100,$S28))),99)-          IFERROR(FIND(CHAR(1),SUBSTITUTE(BI28,",",CHAR(1),INDEX($F$2:$F$100,$S28)-1)),0)-1,INDEX($G$2:$G$100,$S28)),BI28 ))), BI28)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BM28" s="0" t="str">
        <f aca="false">IF(OR(BJ28=-1,IFERROR(INDEX(BJ$2:BJ$100,BK28),999)&gt;=0),BL28, REPLACE(BL28,BJ28,IFERROR(FIND(" ",BL28,BJ28),999)-BJ28,                   SUBSTITUTE(INDEX(BL$2:BL$100,BK28),"$","")                  ) 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BN28" s="0" t="n">
        <f aca="false">IFERROR(FIND("f_",LOWER(BM28)),-1)</f>
        <v>-1</v>
      </c>
      <c r="BO28" s="0" t="n">
        <f aca="false">IF(BN28=-1,-1, VALUE(MID(BM28,BN28+2, IFERROR(FIND(" ",BM28,BN28),999)-BN28-2)))</f>
        <v>-1</v>
      </c>
      <c r="BP28" s="0" t="str">
        <f aca="false">IF(AND(ISERROR(FIND("$",BM28)),BN28&lt;0,$S28&gt;0), IF(INDEX($D$2:$D$100,$S28)="num","$"&amp;TRIM(SUBSTITUTE(BM28,",",INDEX($F$2:$F$100,$S28)&amp;","))&amp;INDEX($F$2:$F$100,$S28), IF(INDEX($D$2:$D$100,$S28)="excl","$"&amp;REPLACE(BM28,      IFERROR(FIND(CHAR(1),SUBSTITUTE(BM28,",",CHAR(1),INDEX($F$2:$F$100,$S28)-1)),1),      IFERROR(FIND(CHAR(1),SUBSTITUTE(BM28,",",CHAR(1),INDEX($F$2:$F$100,$S28))),99)-          IFERROR(FIND(CHAR(1),SUBSTITUTE(BM28,",",CHAR(1),INDEX($F$2:$F$100,$S28)-1)),0),""), IF(INDEX($D$2:$D$100,$S28)="repl","$"&amp;REPLACE(BM28,      IFERROR(FIND(CHAR(1),SUBSTITUTE(BM28,",",CHAR(1),INDEX($F$2:$F$100,$S28)-1))+1,1),      IFERROR(FIND(CHAR(1),SUBSTITUTE(BM28,",",CHAR(1),INDEX($F$2:$F$100,$S28))),99)-          IFERROR(FIND(CHAR(1),SUBSTITUTE(BM28,",",CHAR(1),INDEX($F$2:$F$100,$S28)-1)),0)-1,INDEX($G$2:$G$100,$S28)),BM28 ))), BM28)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BQ28" s="0" t="str">
        <f aca="false">IF(OR(BN28=-1,IFERROR(INDEX(BN$2:BN$100,BO28),999)&gt;=0),BP28, REPLACE(BP28,BN28,IFERROR(FIND(" ",BP28,BN28),999)-BN28,                   SUBSTITUTE(INDEX(BP$2:BP$100,BO28),"$","")                  ) 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BR28" s="0" t="n">
        <f aca="false">IFERROR(FIND("f_",LOWER(BQ28)),-1)</f>
        <v>-1</v>
      </c>
      <c r="BS28" s="0" t="n">
        <f aca="false">IF(BR28=-1,-1, VALUE(MID(BQ28,BR28+2, IFERROR(FIND(" ",BQ28,BR28),999)-BR28-2)))</f>
        <v>-1</v>
      </c>
      <c r="BT28" s="0" t="str">
        <f aca="false">IF(AND(ISERROR(FIND("$",BQ28)),BR28&lt;0,$S28&gt;0), IF(INDEX($D$2:$D$100,$S28)="num","$"&amp;TRIM(SUBSTITUTE(BQ28,",",INDEX($F$2:$F$100,$S28)&amp;","))&amp;INDEX($F$2:$F$100,$S28), IF(INDEX($D$2:$D$100,$S28)="excl","$"&amp;REPLACE(BQ28,      IFERROR(FIND(CHAR(1),SUBSTITUTE(BQ28,",",CHAR(1),INDEX($F$2:$F$100,$S28)-1)),1),      IFERROR(FIND(CHAR(1),SUBSTITUTE(BQ28,",",CHAR(1),INDEX($F$2:$F$100,$S28))),99)-          IFERROR(FIND(CHAR(1),SUBSTITUTE(BQ28,",",CHAR(1),INDEX($F$2:$F$100,$S28)-1)),0),""), IF(INDEX($D$2:$D$100,$S28)="repl","$"&amp;REPLACE(BQ28,      IFERROR(FIND(CHAR(1),SUBSTITUTE(BQ28,",",CHAR(1),INDEX($F$2:$F$100,$S28)-1))+1,1),      IFERROR(FIND(CHAR(1),SUBSTITUTE(BQ28,",",CHAR(1),INDEX($F$2:$F$100,$S28))),99)-          IFERROR(FIND(CHAR(1),SUBSTITUTE(BQ28,",",CHAR(1),INDEX($F$2:$F$100,$S28)-1)),0)-1,INDEX($G$2:$G$100,$S28)),BQ28 ))), BQ28)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BU28" s="0" t="str">
        <f aca="false">IF(OR(BR28=-1,IFERROR(INDEX(BR$2:BR$100,BS28),999)&gt;=0),BT28, REPLACE(BT28,BR28,IFERROR(FIND(" ",BT28,BR28),999)-BR28,                   SUBSTITUTE(INDEX(BT$2:BT$100,BS28),"$","")                  ) 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BV28" s="0" t="n">
        <f aca="false">IFERROR(FIND("f_",LOWER(BU28)),-1)</f>
        <v>-1</v>
      </c>
      <c r="BW28" s="0" t="n">
        <f aca="false">IF(BV28=-1,-1, VALUE(MID(BU28,BV28+2, IFERROR(FIND(" ",BU28,BV28),999)-BV28-2)))</f>
        <v>-1</v>
      </c>
      <c r="BX28" s="0" t="str">
        <f aca="false">IF(AND(ISERROR(FIND("$",BU28)),BV28&lt;0,$S28&gt;0), IF(INDEX($D$2:$D$100,$S28)="num","$"&amp;TRIM(SUBSTITUTE(BU28,",",INDEX($F$2:$F$100,$S28)&amp;","))&amp;INDEX($F$2:$F$100,$S28), IF(INDEX($D$2:$D$100,$S28)="excl","$"&amp;REPLACE(BU28,      IFERROR(FIND(CHAR(1),SUBSTITUTE(BU28,",",CHAR(1),INDEX($F$2:$F$100,$S28)-1)),1),      IFERROR(FIND(CHAR(1),SUBSTITUTE(BU28,",",CHAR(1),INDEX($F$2:$F$100,$S28))),99)-          IFERROR(FIND(CHAR(1),SUBSTITUTE(BU28,",",CHAR(1),INDEX($F$2:$F$100,$S28)-1)),0),""), IF(INDEX($D$2:$D$100,$S28)="repl","$"&amp;REPLACE(BU28,      IFERROR(FIND(CHAR(1),SUBSTITUTE(BU28,",",CHAR(1),INDEX($F$2:$F$100,$S28)-1))+1,1),      IFERROR(FIND(CHAR(1),SUBSTITUTE(BU28,",",CHAR(1),INDEX($F$2:$F$100,$S28))),99)-          IFERROR(FIND(CHAR(1),SUBSTITUTE(BU28,",",CHAR(1),INDEX($F$2:$F$100,$S28)-1)),0)-1,INDEX($G$2:$G$100,$S28)),BU28 ))), BU28)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BY28" s="0" t="str">
        <f aca="false">IF(OR(BV28=-1,IFERROR(INDEX(BV$2:BV$100,BW28),999)&gt;=0),BX28, REPLACE(BX28,BV28,IFERROR(FIND(" ",BX28,BV28),999)-BV28,                   SUBSTITUTE(INDEX(BX$2:BX$100,BW28),"$","")                  ) 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BZ28" s="0" t="n">
        <f aca="false">IFERROR(FIND("f_",LOWER(BY28)),-1)</f>
        <v>-1</v>
      </c>
      <c r="CA28" s="0" t="n">
        <f aca="false">IF(BZ28=-1,-1, VALUE(MID(BY28,BZ28+2, IFERROR(FIND(" ",BY28,BZ28),999)-BZ28-2)))</f>
        <v>-1</v>
      </c>
      <c r="CB28" s="0" t="str">
        <f aca="false">IF(AND(ISERROR(FIND("$",BY28)),BZ28&lt;0,$S28&gt;0), IF(INDEX($D$2:$D$100,$S28)="num","$"&amp;TRIM(SUBSTITUTE(BY28,",",INDEX($F$2:$F$100,$S28)&amp;","))&amp;INDEX($F$2:$F$100,$S28), IF(INDEX($D$2:$D$100,$S28)="excl","$"&amp;REPLACE(BY28,      IFERROR(FIND(CHAR(1),SUBSTITUTE(BY28,",",CHAR(1),INDEX($F$2:$F$100,$S28)-1)),1),      IFERROR(FIND(CHAR(1),SUBSTITUTE(BY28,",",CHAR(1),INDEX($F$2:$F$100,$S28))),99)-          IFERROR(FIND(CHAR(1),SUBSTITUTE(BY28,",",CHAR(1),INDEX($F$2:$F$100,$S28)-1)),0),""), IF(INDEX($D$2:$D$100,$S28)="repl","$"&amp;REPLACE(BY28,      IFERROR(FIND(CHAR(1),SUBSTITUTE(BY28,",",CHAR(1),INDEX($F$2:$F$100,$S28)-1))+1,1),      IFERROR(FIND(CHAR(1),SUBSTITUTE(BY28,",",CHAR(1),INDEX($F$2:$F$100,$S28))),99)-          IFERROR(FIND(CHAR(1),SUBSTITUTE(BY28,",",CHAR(1),INDEX($F$2:$F$100,$S28)-1)),0)-1,INDEX($G$2:$G$100,$S28)),BY28 ))), BY28)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CC28" s="0" t="str">
        <f aca="false">IF(OR(BZ28=-1,IFERROR(INDEX(BZ$2:BZ$100,CA28),999)&gt;=0),CB28, REPLACE(CB28,BZ28,IFERROR(FIND(" ",CB28,BZ28),999)-BZ28,                   SUBSTITUTE(INDEX(CB$2:CB$100,CA28),"$","")                  ) 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CD28" s="0" t="n">
        <f aca="false">IFERROR(FIND("f_",LOWER(CC28)),-1)</f>
        <v>-1</v>
      </c>
      <c r="CE28" s="0" t="n">
        <f aca="false">IF(CD28=-1,-1, VALUE(MID(CC28,CD28+2, IFERROR(FIND(" ",CC28,CD28),999)-CD28-2)))</f>
        <v>-1</v>
      </c>
      <c r="CF28" s="0" t="str">
        <f aca="false">IF(AND(ISERROR(FIND("$",CC28)),CD28&lt;0,$S28&gt;0), IF(INDEX($D$2:$D$100,$S28)="num","$"&amp;TRIM(SUBSTITUTE(CC28,",",INDEX($F$2:$F$100,$S28)&amp;","))&amp;INDEX($F$2:$F$100,$S28), IF(INDEX($D$2:$D$100,$S28)="excl","$"&amp;REPLACE(CC28,      IFERROR(FIND(CHAR(1),SUBSTITUTE(CC28,",",CHAR(1),INDEX($F$2:$F$100,$S28)-1)),1),      IFERROR(FIND(CHAR(1),SUBSTITUTE(CC28,",",CHAR(1),INDEX($F$2:$F$100,$S28))),99)-          IFERROR(FIND(CHAR(1),SUBSTITUTE(CC28,",",CHAR(1),INDEX($F$2:$F$100,$S28)-1)),0),""), IF(INDEX($D$2:$D$100,$S28)="repl","$"&amp;REPLACE(CC28,      IFERROR(FIND(CHAR(1),SUBSTITUTE(CC28,",",CHAR(1),INDEX($F$2:$F$100,$S28)-1))+1,1),      IFERROR(FIND(CHAR(1),SUBSTITUTE(CC28,",",CHAR(1),INDEX($F$2:$F$100,$S28))),99)-          IFERROR(FIND(CHAR(1),SUBSTITUTE(CC28,",",CHAR(1),INDEX($F$2:$F$100,$S28)-1)),0)-1,INDEX($G$2:$G$100,$S28)),CC28 ))), CC28)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CG28" s="0" t="str">
        <f aca="false">IF(OR(CD28=-1,IFERROR(INDEX(CD$2:CD$100,CE28),999)&gt;=0),CF28, REPLACE(CF28,CD28,IFERROR(FIND(" ",CF28,CD28),999)-CD28,                   SUBSTITUTE(INDEX(CF$2:CF$100,CE28),"$","")                  ) 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CH28" s="0" t="n">
        <f aca="false">IFERROR(FIND("f_",LOWER(CG28)),-1)</f>
        <v>-1</v>
      </c>
      <c r="CI28" s="0" t="n">
        <f aca="false">IF(CH28=-1,-1, VALUE(MID(CG28,CH28+2, IFERROR(FIND(" ",CG28,CH28),999)-CH28-2)))</f>
        <v>-1</v>
      </c>
      <c r="CJ28" s="0" t="str">
        <f aca="false">IF(AND(ISERROR(FIND("$",CG28)),CH28&lt;0,$S28&gt;0), IF(INDEX($D$2:$D$100,$S28)="num","$"&amp;TRIM(SUBSTITUTE(CG28,",",INDEX($F$2:$F$100,$S28)&amp;","))&amp;INDEX($F$2:$F$100,$S28), IF(INDEX($D$2:$D$100,$S28)="excl","$"&amp;REPLACE(CG28,      IFERROR(FIND(CHAR(1),SUBSTITUTE(CG28,",",CHAR(1),INDEX($F$2:$F$100,$S28)-1)),1),      IFERROR(FIND(CHAR(1),SUBSTITUTE(CG28,",",CHAR(1),INDEX($F$2:$F$100,$S28))),99)-          IFERROR(FIND(CHAR(1),SUBSTITUTE(CG28,",",CHAR(1),INDEX($F$2:$F$100,$S28)-1)),0),""), IF(INDEX($D$2:$D$100,$S28)="repl","$"&amp;REPLACE(CG28,      IFERROR(FIND(CHAR(1),SUBSTITUTE(CG28,",",CHAR(1),INDEX($F$2:$F$100,$S28)-1))+1,1),      IFERROR(FIND(CHAR(1),SUBSTITUTE(CG28,",",CHAR(1),INDEX($F$2:$F$100,$S28))),99)-          IFERROR(FIND(CHAR(1),SUBSTITUTE(CG28,",",CHAR(1),INDEX($F$2:$F$100,$S28)-1)),0)-1,INDEX($G$2:$G$100,$S28)),CG28 ))), CG28)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CK28" s="0" t="str">
        <f aca="false">IF(OR(CH28=-1,IFERROR(INDEX(CH$2:CH$100,CI28),999)&gt;=0),CJ28, REPLACE(CJ28,CH28,IFERROR(FIND(" ",CJ28,CH28),999)-CH28,                   SUBSTITUTE(INDEX(CJ$2:CJ$100,CI28),"$","")                  ) 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CL28" s="0" t="n">
        <f aca="false">IFERROR(FIND("f_",LOWER(CK28)),-1)</f>
        <v>-1</v>
      </c>
      <c r="CM28" s="0" t="n">
        <f aca="false">IF(CL28=-1,-1, VALUE(MID(CK28,CL28+2, IFERROR(FIND(" ",CK28,CL28),999)-CL28-2)))</f>
        <v>-1</v>
      </c>
      <c r="CN28" s="0" t="str">
        <f aca="false">IF(AND(ISERROR(FIND("$",CK28)),CL28&lt;0,$S28&gt;0), IF(INDEX($D$2:$D$100,$S28)="num","$"&amp;TRIM(SUBSTITUTE(CK28,",",INDEX($F$2:$F$100,$S28)&amp;","))&amp;INDEX($F$2:$F$100,$S28), IF(INDEX($D$2:$D$100,$S28)="excl","$"&amp;REPLACE(CK28,      IFERROR(FIND(CHAR(1),SUBSTITUTE(CK28,",",CHAR(1),INDEX($F$2:$F$100,$S28)-1)),1),      IFERROR(FIND(CHAR(1),SUBSTITUTE(CK28,",",CHAR(1),INDEX($F$2:$F$100,$S28))),99)-          IFERROR(FIND(CHAR(1),SUBSTITUTE(CK28,",",CHAR(1),INDEX($F$2:$F$100,$S28)-1)),0),""), IF(INDEX($D$2:$D$100,$S28)="repl","$"&amp;REPLACE(CK28,      IFERROR(FIND(CHAR(1),SUBSTITUTE(CK28,",",CHAR(1),INDEX($F$2:$F$100,$S28)-1))+1,1),      IFERROR(FIND(CHAR(1),SUBSTITUTE(CK28,",",CHAR(1),INDEX($F$2:$F$100,$S28))),99)-          IFERROR(FIND(CHAR(1),SUBSTITUTE(CK28,",",CHAR(1),INDEX($F$2:$F$100,$S28)-1)),0)-1,INDEX($G$2:$G$100,$S28)),CK28 ))), CK28)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CO28" s="0" t="str">
        <f aca="false">IF(OR(CL28=-1,IFERROR(INDEX(CL$2:CL$100,CM28),999)&gt;=0),CN28, REPLACE(CN28,CL28,IFERROR(FIND(" ",CN28,CL28),999)-CL28,                   SUBSTITUTE(INDEX(CN$2:CN$100,CM28),"$","")                  ) 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CP28" s="0" t="n">
        <f aca="false">IFERROR(FIND("f_",LOWER(CO28)),-1)</f>
        <v>-1</v>
      </c>
      <c r="CQ28" s="0" t="n">
        <f aca="false">IF(CP28=-1,-1, VALUE(MID(CO28,CP28+2, IFERROR(FIND(" ",CO28,CP28),999)-CP28-2)))</f>
        <v>-1</v>
      </c>
      <c r="CR28" s="0" t="str">
        <f aca="false">IF(AND(ISERROR(FIND("$",CO28)),CP28&lt;0,$S28&gt;0), IF(INDEX($D$2:$D$100,$S28)="num","$"&amp;TRIM(SUBSTITUTE(CO28,",",INDEX($F$2:$F$100,$S28)&amp;","))&amp;INDEX($F$2:$F$100,$S28), IF(INDEX($D$2:$D$100,$S28)="excl","$"&amp;REPLACE(CO28,      IFERROR(FIND(CHAR(1),SUBSTITUTE(CO28,",",CHAR(1),INDEX($F$2:$F$100,$S28)-1)),1),      IFERROR(FIND(CHAR(1),SUBSTITUTE(CO28,",",CHAR(1),INDEX($F$2:$F$100,$S28))),99)-          IFERROR(FIND(CHAR(1),SUBSTITUTE(CO28,",",CHAR(1),INDEX($F$2:$F$100,$S28)-1)),0),""), IF(INDEX($D$2:$D$100,$S28)="repl","$"&amp;REPLACE(CO28,      IFERROR(FIND(CHAR(1),SUBSTITUTE(CO28,",",CHAR(1),INDEX($F$2:$F$100,$S28)-1))+1,1),      IFERROR(FIND(CHAR(1),SUBSTITUTE(CO28,",",CHAR(1),INDEX($F$2:$F$100,$S28))),99)-          IFERROR(FIND(CHAR(1),SUBSTITUTE(CO28,",",CHAR(1),INDEX($F$2:$F$100,$S28)-1)),0)-1,INDEX($G$2:$G$100,$S28)),CO28 ))), CO28)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CS28" s="0" t="str">
        <f aca="false">IF(OR(CP28=-1,IFERROR(INDEX(CP$2:CP$100,CQ28),999)&gt;=0),CR28, REPLACE(CR28,CP28,IFERROR(FIND(" ",CR28,CP28),999)-CP28,                   SUBSTITUTE(INDEX(CR$2:CR$100,CQ28),"$","")                  ) 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CT28" s="0" t="n">
        <f aca="false">IFERROR(FIND("f_",LOWER(CS28)),-1)</f>
        <v>-1</v>
      </c>
      <c r="CU28" s="0" t="n">
        <f aca="false">IF(CT28=-1,-1, VALUE(MID(CS28,CT28+2, IFERROR(FIND(" ",CS28,CT28),999)-CT28-2)))</f>
        <v>-1</v>
      </c>
      <c r="CV28" s="0" t="str">
        <f aca="false">IF(AND(ISERROR(FIND("$",CS28)),CT28&lt;0,$S28&gt;0), IF(INDEX($D$2:$D$100,$S28)="num","$"&amp;TRIM(SUBSTITUTE(CS28,",",INDEX($F$2:$F$100,$S28)&amp;","))&amp;INDEX($F$2:$F$100,$S28), IF(INDEX($D$2:$D$100,$S28)="excl","$"&amp;REPLACE(CS28,      IFERROR(FIND(CHAR(1),SUBSTITUTE(CS28,",",CHAR(1),INDEX($F$2:$F$100,$S28)-1)),1),      IFERROR(FIND(CHAR(1),SUBSTITUTE(CS28,",",CHAR(1),INDEX($F$2:$F$100,$S28))),99)-          IFERROR(FIND(CHAR(1),SUBSTITUTE(CS28,",",CHAR(1),INDEX($F$2:$F$100,$S28)-1)),0),""), IF(INDEX($D$2:$D$100,$S28)="repl","$"&amp;REPLACE(CS28,      IFERROR(FIND(CHAR(1),SUBSTITUTE(CS28,",",CHAR(1),INDEX($F$2:$F$100,$S28)-1))+1,1),      IFERROR(FIND(CHAR(1),SUBSTITUTE(CS28,",",CHAR(1),INDEX($F$2:$F$100,$S28))),99)-          IFERROR(FIND(CHAR(1),SUBSTITUTE(CS28,",",CHAR(1),INDEX($F$2:$F$100,$S28)-1)),0)-1,INDEX($G$2:$G$100,$S28)),CS28 ))), CS28)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CW28" s="0" t="str">
        <f aca="false">IF(OR(CT28=-1,IFERROR(INDEX(CT$2:CT$100,CU28),999)&gt;=0),CV28, REPLACE(CV28,CT28,IFERROR(FIND(" ",CV28,CT28),999)-CT28,                   SUBSTITUTE(INDEX(CV$2:CV$100,CU28),"$","")                  ) 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CX28" s="0" t="n">
        <f aca="false">IFERROR(FIND("f_",LOWER(CW28)),-1)</f>
        <v>-1</v>
      </c>
      <c r="CY28" s="0" t="n">
        <f aca="false">IF(CX28=-1,-1, VALUE(MID(CW28,CX28+2, IFERROR(FIND(" ",CW28,CX28),999)-CX28-2)))</f>
        <v>-1</v>
      </c>
      <c r="CZ28" s="0" t="str">
        <f aca="false">IF(AND(ISERROR(FIND("$",CW28)),CX28&lt;0,$S28&gt;0), IF(INDEX($D$2:$D$100,$S28)="num","$"&amp;TRIM(SUBSTITUTE(CW28,",",INDEX($F$2:$F$100,$S28)&amp;","))&amp;INDEX($F$2:$F$100,$S28), IF(INDEX($D$2:$D$100,$S28)="excl","$"&amp;REPLACE(CW28,      IFERROR(FIND(CHAR(1),SUBSTITUTE(CW28,",",CHAR(1),INDEX($F$2:$F$100,$S28)-1)),1),      IFERROR(FIND(CHAR(1),SUBSTITUTE(CW28,",",CHAR(1),INDEX($F$2:$F$100,$S28))),99)-          IFERROR(FIND(CHAR(1),SUBSTITUTE(CW28,",",CHAR(1),INDEX($F$2:$F$100,$S28)-1)),0),""), IF(INDEX($D$2:$D$100,$S28)="repl","$"&amp;REPLACE(CW28,      IFERROR(FIND(CHAR(1),SUBSTITUTE(CW28,",",CHAR(1),INDEX($F$2:$F$100,$S28)-1))+1,1),      IFERROR(FIND(CHAR(1),SUBSTITUTE(CW28,",",CHAR(1),INDEX($F$2:$F$100,$S28))),99)-          IFERROR(FIND(CHAR(1),SUBSTITUTE(CW28,",",CHAR(1),INDEX($F$2:$F$100,$S28)-1)),0)-1,INDEX($G$2:$G$100,$S28)),CW28 ))), CW28)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  <c r="DA28" s="0" t="str">
        <f aca="false">IF(OR(CX28=-1,IFERROR(INDEX(CX$2:CX$100,CY28),999)&gt;=0),CZ28, REPLACE(CZ28,CX28,IFERROR(FIND(" ",CZ28,CX28),999)-CX28,                   SUBSTITUTE(INDEX(CZ$2:CZ$100,CY28),"$","")                  ) )</f>
        <v>∃company1,actcomp1,ntimes1,dosage1,ndays1   (&lt;dname1,company1,actcomp1,ntimes1,dosage1,ndays1  &gt; ∈ drug ∧ ∃company2,actcomp2,ntimes2,dosage2,ndays2   (&lt;dname2,company2,actcomp2,ntimes2,dosage2,ndays2  &gt; ∈ drug ∧ company1 = 'X'  ∧ company2 = 'X'   ) )</v>
      </c>
    </row>
    <row r="29" customFormat="false" ht="13.8" hidden="false" customHeight="false" outlineLevel="0" collapsed="false">
      <c r="D29" s="1" t="s">
        <v>101</v>
      </c>
      <c r="E29" s="0" t="s">
        <v>66</v>
      </c>
      <c r="F29" s="0" t="s">
        <v>27</v>
      </c>
      <c r="G29" s="0" t="s">
        <v>106</v>
      </c>
      <c r="H29" s="0" t="s">
        <v>68</v>
      </c>
      <c r="J29" s="0" t="n">
        <f aca="false">J28+1</f>
        <v>28</v>
      </c>
      <c r="L29" s="0" t="str">
        <f aca="false">DA29</f>
        <v>∃company2,actcomp2,ntimes2,dosage2,ndays2   (&lt;dname2,company2,actcomp2,ntimes2,dosage2,ndays2  &gt; ∈ drug ∧ company1 = 'X'  ∧ company2 = 'X'   )</v>
      </c>
      <c r="O29" s="0" t="e">
        <f aca="false">IF(D29="cols", VLOOKUP(E29,$A$5:$B$20,2,0), NA())</f>
        <v>#N/A</v>
      </c>
      <c r="P29" s="0" t="str">
        <f aca="false">IFERROR(O29,VLOOKUP($D29,Relcols!$A:$E,5,0))</f>
        <v>∃parm4 (&lt;parm1 &gt; ∈ parm2 ∧ parm3 )</v>
      </c>
      <c r="Q29" s="0" t="str">
        <f aca="false">SUBSTITUTE(SUBSTITUTE(SUBSTITUTE(SUBSTITUTE(P29,"parm1",E29),"parm2",F29),"parm3",G29),"parm4",H29)</f>
        <v>∃F_22 (&lt;F_21 &gt; ∈ drug ∧ F_29 )</v>
      </c>
      <c r="R29" s="0" t="str">
        <f aca="false">IFERROR(VLOOKUP(ROW($A28),$J$2:$Q$100,COLUMN(Q28)-COLUMN(J28)+1,0),"")</f>
        <v>∃F_22 (&lt;F_21 &gt; ∈ drug ∧ F_29 )</v>
      </c>
      <c r="S29" s="0" t="n">
        <f aca="false">IFERROR(MATCH(ROW(A28),$J$2:$J$100,0),0)</f>
        <v>28</v>
      </c>
      <c r="U29" s="0" t="str">
        <f aca="false">R29</f>
        <v>∃F_22 (&lt;F_21 &gt; ∈ drug ∧ F_29 )</v>
      </c>
      <c r="V29" s="0" t="n">
        <f aca="false">IFERROR(FIND("f_",LOWER(U29)),-1)</f>
        <v>2</v>
      </c>
      <c r="W29" s="0" t="n">
        <f aca="false">IF(V29=-1,-1, VALUE(MID(U29,V29+2, IFERROR(FIND(" ",U29,V29),999)-V29-2)))</f>
        <v>22</v>
      </c>
      <c r="X29" s="0" t="str">
        <f aca="false">IF(AND(ISERROR(FIND("$",U29)),V29&lt;0,$S29&gt;0), IF(INDEX($D$2:$D$100,$S29)="num","$"&amp;TRIM(SUBSTITUTE(U29,",",INDEX($F$2:$F$100,$S29)&amp;","))&amp;INDEX($F$2:$F$100,$S29), IF(INDEX($D$2:$D$100,$S29)="excl","$"&amp;REPLACE(U29,      IFERROR(FIND(CHAR(1),SUBSTITUTE(U29,",",CHAR(1),INDEX($F$2:$F$100,$S29)-1)),1),      IFERROR(FIND(CHAR(1),SUBSTITUTE(U29,",",CHAR(1),INDEX($F$2:$F$100,$S29))),99)-          IFERROR(FIND(CHAR(1),SUBSTITUTE(U29,",",CHAR(1),INDEX($F$2:$F$100,$S29)-1)),0),""), IF(INDEX($D$2:$D$100,$S29)="repl","$"&amp;REPLACE(U29,      IFERROR(FIND(CHAR(1),SUBSTITUTE(U29,",",CHAR(1),INDEX($F$2:$F$100,$S29)-1))+1,1),      IFERROR(FIND(CHAR(1),SUBSTITUTE(U29,",",CHAR(1),INDEX($F$2:$F$100,$S29))),99)-          IFERROR(FIND(CHAR(1),SUBSTITUTE(U29,",",CHAR(1),INDEX($F$2:$F$100,$S29)-1)),0)-1,INDEX($G$2:$G$100,$S29)),U29 ))), U29)</f>
        <v>∃F_22 (&lt;F_21 &gt; ∈ drug ∧ F_29 )</v>
      </c>
      <c r="Y29" s="0" t="str">
        <f aca="false">IF(OR(V29=-1,IFERROR(INDEX(V$2:V$100,W29),999)&gt;=0),X29, REPLACE(X29,V29,IFERROR(FIND(" ",X29,V29),999)-V29,                   SUBSTITUTE(INDEX(X$2:X$100,W29),"$","")                  ) )</f>
        <v>∃F_22 (&lt;F_21 &gt; ∈ drug ∧ F_29 )</v>
      </c>
      <c r="Z29" s="0" t="n">
        <f aca="false">IFERROR(FIND("f_",LOWER(Y29)),-1)</f>
        <v>2</v>
      </c>
      <c r="AA29" s="0" t="n">
        <f aca="false">IF(Z29=-1,-1, VALUE(MID(Y29,Z29+2, IFERROR(FIND(" ",Y29,Z29),999)-Z29-2)))</f>
        <v>22</v>
      </c>
      <c r="AB29" s="0" t="str">
        <f aca="false">IF(AND(ISERROR(FIND("$",Y29)),Z29&lt;0,$S29&gt;0), IF(INDEX($D$2:$D$100,$S29)="num","$"&amp;TRIM(SUBSTITUTE(Y29,",",INDEX($F$2:$F$100,$S29)&amp;","))&amp;INDEX($F$2:$F$100,$S29), IF(INDEX($D$2:$D$100,$S29)="excl","$"&amp;REPLACE(Y29,      IFERROR(FIND(CHAR(1),SUBSTITUTE(Y29,",",CHAR(1),INDEX($F$2:$F$100,$S29)-1)),1),      IFERROR(FIND(CHAR(1),SUBSTITUTE(Y29,",",CHAR(1),INDEX($F$2:$F$100,$S29))),99)-          IFERROR(FIND(CHAR(1),SUBSTITUTE(Y29,",",CHAR(1),INDEX($F$2:$F$100,$S29)-1)),0),""), IF(INDEX($D$2:$D$100,$S29)="repl","$"&amp;REPLACE(Y29,      IFERROR(FIND(CHAR(1),SUBSTITUTE(Y29,",",CHAR(1),INDEX($F$2:$F$100,$S29)-1))+1,1),      IFERROR(FIND(CHAR(1),SUBSTITUTE(Y29,",",CHAR(1),INDEX($F$2:$F$100,$S29))),99)-          IFERROR(FIND(CHAR(1),SUBSTITUTE(Y29,",",CHAR(1),INDEX($F$2:$F$100,$S29)-1)),0)-1,INDEX($G$2:$G$100,$S29)),Y29 ))), Y29)</f>
        <v>∃F_22 (&lt;F_21 &gt; ∈ drug ∧ F_29 )</v>
      </c>
      <c r="AC29" s="0" t="str">
        <f aca="false">IF(OR(Z29=-1,IFERROR(INDEX(Z$2:Z$100,AA29),999)&gt;=0),AB29, REPLACE(AB29,Z29,IFERROR(FIND(" ",AB29,Z29),999)-Z29,                   SUBSTITUTE(INDEX(AB$2:AB$100,AA29),"$","")                  ) )</f>
        <v>∃F_22 (&lt;F_21 &gt; ∈ drug ∧ F_29 )</v>
      </c>
      <c r="AD29" s="0" t="n">
        <f aca="false">IFERROR(FIND("f_",LOWER(AC29)),-1)</f>
        <v>2</v>
      </c>
      <c r="AE29" s="0" t="n">
        <f aca="false">IF(AD29=-1,-1, VALUE(MID(AC29,AD29+2, IFERROR(FIND(" ",AC29,AD29),999)-AD29-2)))</f>
        <v>22</v>
      </c>
      <c r="AF29" s="0" t="str">
        <f aca="false">IF(AND(ISERROR(FIND("$",AC29)),AD29&lt;0,$S29&gt;0), IF(INDEX($D$2:$D$100,$S29)="num","$"&amp;TRIM(SUBSTITUTE(AC29,",",INDEX($F$2:$F$100,$S29)&amp;","))&amp;INDEX($F$2:$F$100,$S29), IF(INDEX($D$2:$D$100,$S29)="excl","$"&amp;REPLACE(AC29,      IFERROR(FIND(CHAR(1),SUBSTITUTE(AC29,",",CHAR(1),INDEX($F$2:$F$100,$S29)-1)),1),      IFERROR(FIND(CHAR(1),SUBSTITUTE(AC29,",",CHAR(1),INDEX($F$2:$F$100,$S29))),99)-          IFERROR(FIND(CHAR(1),SUBSTITUTE(AC29,",",CHAR(1),INDEX($F$2:$F$100,$S29)-1)),0),""), IF(INDEX($D$2:$D$100,$S29)="repl","$"&amp;REPLACE(AC29,      IFERROR(FIND(CHAR(1),SUBSTITUTE(AC29,",",CHAR(1),INDEX($F$2:$F$100,$S29)-1))+1,1),      IFERROR(FIND(CHAR(1),SUBSTITUTE(AC29,",",CHAR(1),INDEX($F$2:$F$100,$S29))),99)-          IFERROR(FIND(CHAR(1),SUBSTITUTE(AC29,",",CHAR(1),INDEX($F$2:$F$100,$S29)-1)),0)-1,INDEX($G$2:$G$100,$S29)),AC29 ))), AC29)</f>
        <v>∃F_22 (&lt;F_21 &gt; ∈ drug ∧ F_29 )</v>
      </c>
      <c r="AG29" s="0" t="str">
        <f aca="false">IF(OR(AD29=-1,IFERROR(INDEX(AD$2:AD$100,AE29),999)&gt;=0),AF29, REPLACE(AF29,AD29,IFERROR(FIND(" ",AF29,AD29),999)-AD29,                   SUBSTITUTE(INDEX(AF$2:AF$100,AE29),"$","")                  ) )</f>
        <v>∃F_22 (&lt;F_21 &gt; ∈ drug ∧ F_29 )</v>
      </c>
      <c r="AH29" s="0" t="n">
        <f aca="false">IFERROR(FIND("f_",LOWER(AG29)),-1)</f>
        <v>2</v>
      </c>
      <c r="AI29" s="0" t="n">
        <f aca="false">IF(AH29=-1,-1, VALUE(MID(AG29,AH29+2, IFERROR(FIND(" ",AG29,AH29),999)-AH29-2)))</f>
        <v>22</v>
      </c>
      <c r="AJ29" s="0" t="str">
        <f aca="false">IF(AND(ISERROR(FIND("$",AG29)),AH29&lt;0,$S29&gt;0), IF(INDEX($D$2:$D$100,$S29)="num","$"&amp;TRIM(SUBSTITUTE(AG29,",",INDEX($F$2:$F$100,$S29)&amp;","))&amp;INDEX($F$2:$F$100,$S29), IF(INDEX($D$2:$D$100,$S29)="excl","$"&amp;REPLACE(AG29,      IFERROR(FIND(CHAR(1),SUBSTITUTE(AG29,",",CHAR(1),INDEX($F$2:$F$100,$S29)-1)),1),      IFERROR(FIND(CHAR(1),SUBSTITUTE(AG29,",",CHAR(1),INDEX($F$2:$F$100,$S29))),99)-          IFERROR(FIND(CHAR(1),SUBSTITUTE(AG29,",",CHAR(1),INDEX($F$2:$F$100,$S29)-1)),0),""), IF(INDEX($D$2:$D$100,$S29)="repl","$"&amp;REPLACE(AG29,      IFERROR(FIND(CHAR(1),SUBSTITUTE(AG29,",",CHAR(1),INDEX($F$2:$F$100,$S29)-1))+1,1),      IFERROR(FIND(CHAR(1),SUBSTITUTE(AG29,",",CHAR(1),INDEX($F$2:$F$100,$S29))),99)-          IFERROR(FIND(CHAR(1),SUBSTITUTE(AG29,",",CHAR(1),INDEX($F$2:$F$100,$S29)-1)),0)-1,INDEX($G$2:$G$100,$S29)),AG29 ))), AG29)</f>
        <v>∃F_22 (&lt;F_21 &gt; ∈ drug ∧ F_29 )</v>
      </c>
      <c r="AK29" s="0" t="str">
        <f aca="false">IF(OR(AH29=-1,IFERROR(INDEX(AH$2:AH$100,AI29),999)&gt;=0),AJ29, REPLACE(AJ29,AH29,IFERROR(FIND(" ",AJ29,AH29),999)-AH29,                   SUBSTITUTE(INDEX(AJ$2:AJ$100,AI29),"$","")                  ) )</f>
        <v>∃company2,actcomp2,ntimes2,dosage2,ndays2   (&lt;F_21 &gt; ∈ drug ∧ F_29 )</v>
      </c>
      <c r="AL29" s="0" t="n">
        <f aca="false">IFERROR(FIND("f_",LOWER(AK29)),-1)</f>
        <v>47</v>
      </c>
      <c r="AM29" s="0" t="n">
        <f aca="false">IF(AL29=-1,-1, VALUE(MID(AK29,AL29+2, IFERROR(FIND(" ",AK29,AL29),999)-AL29-2)))</f>
        <v>21</v>
      </c>
      <c r="AN29" s="0" t="str">
        <f aca="false">IF(AND(ISERROR(FIND("$",AK29)),AL29&lt;0,$S29&gt;0), IF(INDEX($D$2:$D$100,$S29)="num","$"&amp;TRIM(SUBSTITUTE(AK29,",",INDEX($F$2:$F$100,$S29)&amp;","))&amp;INDEX($F$2:$F$100,$S29), IF(INDEX($D$2:$D$100,$S29)="excl","$"&amp;REPLACE(AK29,      IFERROR(FIND(CHAR(1),SUBSTITUTE(AK29,",",CHAR(1),INDEX($F$2:$F$100,$S29)-1)),1),      IFERROR(FIND(CHAR(1),SUBSTITUTE(AK29,",",CHAR(1),INDEX($F$2:$F$100,$S29))),99)-          IFERROR(FIND(CHAR(1),SUBSTITUTE(AK29,",",CHAR(1),INDEX($F$2:$F$100,$S29)-1)),0),""), IF(INDEX($D$2:$D$100,$S29)="repl","$"&amp;REPLACE(AK29,      IFERROR(FIND(CHAR(1),SUBSTITUTE(AK29,",",CHAR(1),INDEX($F$2:$F$100,$S29)-1))+1,1),      IFERROR(FIND(CHAR(1),SUBSTITUTE(AK29,",",CHAR(1),INDEX($F$2:$F$100,$S29))),99)-          IFERROR(FIND(CHAR(1),SUBSTITUTE(AK29,",",CHAR(1),INDEX($F$2:$F$100,$S29)-1)),0)-1,INDEX($G$2:$G$100,$S29)),AK29 ))), AK29)</f>
        <v>∃company2,actcomp2,ntimes2,dosage2,ndays2   (&lt;F_21 &gt; ∈ drug ∧ F_29 )</v>
      </c>
      <c r="AO29" s="0" t="str">
        <f aca="false">IF(OR(AL29=-1,IFERROR(INDEX(AL$2:AL$100,AM29),999)&gt;=0),AN29, REPLACE(AN29,AL29,IFERROR(FIND(" ",AN29,AL29),999)-AL29,                   SUBSTITUTE(INDEX(AN$2:AN$100,AM29),"$","")                  ) )</f>
        <v>∃company2,actcomp2,ntimes2,dosage2,ndays2   (&lt;dname2,company2,actcomp2,ntimes2,dosage2,ndays2  &gt; ∈ drug ∧ F_29 )</v>
      </c>
      <c r="AP29" s="0" t="n">
        <f aca="false">IFERROR(FIND("f_",LOWER(AO29)),-1)</f>
        <v>107</v>
      </c>
      <c r="AQ29" s="0" t="n">
        <f aca="false">IF(AP29=-1,-1, VALUE(MID(AO29,AP29+2, IFERROR(FIND(" ",AO29,AP29),999)-AP29-2)))</f>
        <v>29</v>
      </c>
      <c r="AR29" s="0" t="str">
        <f aca="false">IF(AND(ISERROR(FIND("$",AO29)),AP29&lt;0,$S29&gt;0), IF(INDEX($D$2:$D$100,$S29)="num","$"&amp;TRIM(SUBSTITUTE(AO29,",",INDEX($F$2:$F$100,$S29)&amp;","))&amp;INDEX($F$2:$F$100,$S29), IF(INDEX($D$2:$D$100,$S29)="excl","$"&amp;REPLACE(AO29,      IFERROR(FIND(CHAR(1),SUBSTITUTE(AO29,",",CHAR(1),INDEX($F$2:$F$100,$S29)-1)),1),      IFERROR(FIND(CHAR(1),SUBSTITUTE(AO29,",",CHAR(1),INDEX($F$2:$F$100,$S29))),99)-          IFERROR(FIND(CHAR(1),SUBSTITUTE(AO29,",",CHAR(1),INDEX($F$2:$F$100,$S29)-1)),0),""), IF(INDEX($D$2:$D$100,$S29)="repl","$"&amp;REPLACE(AO29,      IFERROR(FIND(CHAR(1),SUBSTITUTE(AO29,",",CHAR(1),INDEX($F$2:$F$100,$S29)-1))+1,1),      IFERROR(FIND(CHAR(1),SUBSTITUTE(AO29,",",CHAR(1),INDEX($F$2:$F$100,$S29))),99)-          IFERROR(FIND(CHAR(1),SUBSTITUTE(AO29,",",CHAR(1),INDEX($F$2:$F$100,$S29)-1)),0)-1,INDEX($G$2:$G$100,$S29)),AO29 ))), AO29)</f>
        <v>∃company2,actcomp2,ntimes2,dosage2,ndays2   (&lt;dname2,company2,actcomp2,ntimes2,dosage2,ndays2  &gt; ∈ drug ∧ F_29 )</v>
      </c>
      <c r="AS29" s="0" t="str">
        <f aca="false">IF(OR(AP29=-1,IFERROR(INDEX(AP$2:AP$100,AQ29),999)&gt;=0),AR29, REPLACE(AR29,AP29,IFERROR(FIND(" ",AR29,AP29),999)-AP29,                   SUBSTITUTE(INDEX(AR$2:AR$100,AQ29),"$","")                  ) )</f>
        <v>∃company2,actcomp2,ntimes2,dosage2,ndays2   (&lt;dname2,company2,actcomp2,ntimes2,dosage2,ndays2  &gt; ∈ drug ∧ company1 = 'X'  ∧ company2 = 'X'   )</v>
      </c>
      <c r="AT29" s="0" t="n">
        <f aca="false">IFERROR(FIND("f_",LOWER(AS29)),-1)</f>
        <v>-1</v>
      </c>
      <c r="AU29" s="0" t="n">
        <f aca="false">IF(AT29=-1,-1, VALUE(MID(AS29,AT29+2, IFERROR(FIND(" ",AS29,AT29),999)-AT29-2)))</f>
        <v>-1</v>
      </c>
      <c r="AV29" s="0" t="str">
        <f aca="false">IF(AND(ISERROR(FIND("$",AS29)),AT29&lt;0,$S29&gt;0), IF(INDEX($D$2:$D$100,$S29)="num","$"&amp;TRIM(SUBSTITUTE(AS29,",",INDEX($F$2:$F$100,$S29)&amp;","))&amp;INDEX($F$2:$F$100,$S29), IF(INDEX($D$2:$D$100,$S29)="excl","$"&amp;REPLACE(AS29,      IFERROR(FIND(CHAR(1),SUBSTITUTE(AS29,",",CHAR(1),INDEX($F$2:$F$100,$S29)-1)),1),      IFERROR(FIND(CHAR(1),SUBSTITUTE(AS29,",",CHAR(1),INDEX($F$2:$F$100,$S29))),99)-          IFERROR(FIND(CHAR(1),SUBSTITUTE(AS29,",",CHAR(1),INDEX($F$2:$F$100,$S29)-1)),0),""), IF(INDEX($D$2:$D$100,$S29)="repl","$"&amp;REPLACE(AS29,      IFERROR(FIND(CHAR(1),SUBSTITUTE(AS29,",",CHAR(1),INDEX($F$2:$F$100,$S29)-1))+1,1),      IFERROR(FIND(CHAR(1),SUBSTITUTE(AS29,",",CHAR(1),INDEX($F$2:$F$100,$S29))),99)-          IFERROR(FIND(CHAR(1),SUBSTITUTE(AS29,",",CHAR(1),INDEX($F$2:$F$100,$S29)-1)),0)-1,INDEX($G$2:$G$100,$S29)),AS29 ))), AS29)</f>
        <v>∃company2,actcomp2,ntimes2,dosage2,ndays2   (&lt;dname2,company2,actcomp2,ntimes2,dosage2,ndays2  &gt; ∈ drug ∧ company1 = 'X'  ∧ company2 = 'X'   )</v>
      </c>
      <c r="AW29" s="0" t="str">
        <f aca="false">IF(OR(AT29=-1,IFERROR(INDEX(AT$2:AT$100,AU29),999)&gt;=0),AV29, REPLACE(AV29,AT29,IFERROR(FIND(" ",AV29,AT29),999)-AT29,                   SUBSTITUTE(INDEX(AV$2:AV$100,AU29),"$","")                  ) )</f>
        <v>∃company2,actcomp2,ntimes2,dosage2,ndays2   (&lt;dname2,company2,actcomp2,ntimes2,dosage2,ndays2  &gt; ∈ drug ∧ company1 = 'X'  ∧ company2 = 'X'   )</v>
      </c>
      <c r="AX29" s="0" t="n">
        <f aca="false">IFERROR(FIND("f_",LOWER(AW29)),-1)</f>
        <v>-1</v>
      </c>
      <c r="AY29" s="0" t="n">
        <f aca="false">IF(AX29=-1,-1, VALUE(MID(AW29,AX29+2, IFERROR(FIND(" ",AW29,AX29),999)-AX29-2)))</f>
        <v>-1</v>
      </c>
      <c r="AZ29" s="0" t="str">
        <f aca="false">IF(AND(ISERROR(FIND("$",AW29)),AX29&lt;0,$S29&gt;0), IF(INDEX($D$2:$D$100,$S29)="num","$"&amp;TRIM(SUBSTITUTE(AW29,",",INDEX($F$2:$F$100,$S29)&amp;","))&amp;INDEX($F$2:$F$100,$S29), IF(INDEX($D$2:$D$100,$S29)="excl","$"&amp;REPLACE(AW29,      IFERROR(FIND(CHAR(1),SUBSTITUTE(AW29,",",CHAR(1),INDEX($F$2:$F$100,$S29)-1)),1),      IFERROR(FIND(CHAR(1),SUBSTITUTE(AW29,",",CHAR(1),INDEX($F$2:$F$100,$S29))),99)-          IFERROR(FIND(CHAR(1),SUBSTITUTE(AW29,",",CHAR(1),INDEX($F$2:$F$100,$S29)-1)),0),""), IF(INDEX($D$2:$D$100,$S29)="repl","$"&amp;REPLACE(AW29,      IFERROR(FIND(CHAR(1),SUBSTITUTE(AW29,",",CHAR(1),INDEX($F$2:$F$100,$S29)-1))+1,1),      IFERROR(FIND(CHAR(1),SUBSTITUTE(AW29,",",CHAR(1),INDEX($F$2:$F$100,$S29))),99)-          IFERROR(FIND(CHAR(1),SUBSTITUTE(AW29,",",CHAR(1),INDEX($F$2:$F$100,$S29)-1)),0)-1,INDEX($G$2:$G$100,$S29)),AW29 ))), AW29)</f>
        <v>∃company2,actcomp2,ntimes2,dosage2,ndays2   (&lt;dname2,company2,actcomp2,ntimes2,dosage2,ndays2  &gt; ∈ drug ∧ company1 = 'X'  ∧ company2 = 'X'   )</v>
      </c>
      <c r="BA29" s="0" t="str">
        <f aca="false">IF(OR(AX29=-1,IFERROR(INDEX(AX$2:AX$100,AY29),999)&gt;=0),AZ29, REPLACE(AZ29,AX29,IFERROR(FIND(" ",AZ29,AX29),999)-AX29,                   SUBSTITUTE(INDEX(AZ$2:AZ$100,AY29),"$","")                  ) )</f>
        <v>∃company2,actcomp2,ntimes2,dosage2,ndays2   (&lt;dname2,company2,actcomp2,ntimes2,dosage2,ndays2  &gt; ∈ drug ∧ company1 = 'X'  ∧ company2 = 'X'   )</v>
      </c>
      <c r="BB29" s="0" t="n">
        <f aca="false">IFERROR(FIND("f_",LOWER(BA29)),-1)</f>
        <v>-1</v>
      </c>
      <c r="BC29" s="0" t="n">
        <f aca="false">IF(BB29=-1,-1, VALUE(MID(BA29,BB29+2, IFERROR(FIND(" ",BA29,BB29),999)-BB29-2)))</f>
        <v>-1</v>
      </c>
      <c r="BD29" s="0" t="str">
        <f aca="false">IF(AND(ISERROR(FIND("$",BA29)),BB29&lt;0,$S29&gt;0), IF(INDEX($D$2:$D$100,$S29)="num","$"&amp;TRIM(SUBSTITUTE(BA29,",",INDEX($F$2:$F$100,$S29)&amp;","))&amp;INDEX($F$2:$F$100,$S29), IF(INDEX($D$2:$D$100,$S29)="excl","$"&amp;REPLACE(BA29,      IFERROR(FIND(CHAR(1),SUBSTITUTE(BA29,",",CHAR(1),INDEX($F$2:$F$100,$S29)-1)),1),      IFERROR(FIND(CHAR(1),SUBSTITUTE(BA29,",",CHAR(1),INDEX($F$2:$F$100,$S29))),99)-          IFERROR(FIND(CHAR(1),SUBSTITUTE(BA29,",",CHAR(1),INDEX($F$2:$F$100,$S29)-1)),0),""), IF(INDEX($D$2:$D$100,$S29)="repl","$"&amp;REPLACE(BA29,      IFERROR(FIND(CHAR(1),SUBSTITUTE(BA29,",",CHAR(1),INDEX($F$2:$F$100,$S29)-1))+1,1),      IFERROR(FIND(CHAR(1),SUBSTITUTE(BA29,",",CHAR(1),INDEX($F$2:$F$100,$S29))),99)-          IFERROR(FIND(CHAR(1),SUBSTITUTE(BA29,",",CHAR(1),INDEX($F$2:$F$100,$S29)-1)),0)-1,INDEX($G$2:$G$100,$S29)),BA29 ))), BA29)</f>
        <v>∃company2,actcomp2,ntimes2,dosage2,ndays2   (&lt;dname2,company2,actcomp2,ntimes2,dosage2,ndays2  &gt; ∈ drug ∧ company1 = 'X'  ∧ company2 = 'X'   )</v>
      </c>
      <c r="BE29" s="0" t="str">
        <f aca="false">IF(OR(BB29=-1,IFERROR(INDEX(BB$2:BB$100,BC29),999)&gt;=0),BD29, REPLACE(BD29,BB29,IFERROR(FIND(" ",BD29,BB29),999)-BB29,                   SUBSTITUTE(INDEX(BD$2:BD$100,BC29),"$","")                  ) )</f>
        <v>∃company2,actcomp2,ntimes2,dosage2,ndays2   (&lt;dname2,company2,actcomp2,ntimes2,dosage2,ndays2  &gt; ∈ drug ∧ company1 = 'X'  ∧ company2 = 'X'   )</v>
      </c>
      <c r="BF29" s="0" t="n">
        <f aca="false">IFERROR(FIND("f_",LOWER(BE29)),-1)</f>
        <v>-1</v>
      </c>
      <c r="BG29" s="0" t="n">
        <f aca="false">IF(BF29=-1,-1, VALUE(MID(BE29,BF29+2, IFERROR(FIND(" ",BE29,BF29),999)-BF29-2)))</f>
        <v>-1</v>
      </c>
      <c r="BH29" s="0" t="str">
        <f aca="false">IF(AND(ISERROR(FIND("$",BE29)),BF29&lt;0,$S29&gt;0), IF(INDEX($D$2:$D$100,$S29)="num","$"&amp;TRIM(SUBSTITUTE(BE29,",",INDEX($F$2:$F$100,$S29)&amp;","))&amp;INDEX($F$2:$F$100,$S29), IF(INDEX($D$2:$D$100,$S29)="excl","$"&amp;REPLACE(BE29,      IFERROR(FIND(CHAR(1),SUBSTITUTE(BE29,",",CHAR(1),INDEX($F$2:$F$100,$S29)-1)),1),      IFERROR(FIND(CHAR(1),SUBSTITUTE(BE29,",",CHAR(1),INDEX($F$2:$F$100,$S29))),99)-          IFERROR(FIND(CHAR(1),SUBSTITUTE(BE29,",",CHAR(1),INDEX($F$2:$F$100,$S29)-1)),0),""), IF(INDEX($D$2:$D$100,$S29)="repl","$"&amp;REPLACE(BE29,      IFERROR(FIND(CHAR(1),SUBSTITUTE(BE29,",",CHAR(1),INDEX($F$2:$F$100,$S29)-1))+1,1),      IFERROR(FIND(CHAR(1),SUBSTITUTE(BE29,",",CHAR(1),INDEX($F$2:$F$100,$S29))),99)-          IFERROR(FIND(CHAR(1),SUBSTITUTE(BE29,",",CHAR(1),INDEX($F$2:$F$100,$S29)-1)),0)-1,INDEX($G$2:$G$100,$S29)),BE29 ))), BE29)</f>
        <v>∃company2,actcomp2,ntimes2,dosage2,ndays2   (&lt;dname2,company2,actcomp2,ntimes2,dosage2,ndays2  &gt; ∈ drug ∧ company1 = 'X'  ∧ company2 = 'X'   )</v>
      </c>
      <c r="BI29" s="0" t="str">
        <f aca="false">IF(OR(BF29=-1,IFERROR(INDEX(BF$2:BF$100,BG29),999)&gt;=0),BH29, REPLACE(BH29,BF29,IFERROR(FIND(" ",BH29,BF29),999)-BF29,                   SUBSTITUTE(INDEX(BH$2:BH$100,BG29),"$","")                  ) )</f>
        <v>∃company2,actcomp2,ntimes2,dosage2,ndays2   (&lt;dname2,company2,actcomp2,ntimes2,dosage2,ndays2  &gt; ∈ drug ∧ company1 = 'X'  ∧ company2 = 'X'   )</v>
      </c>
      <c r="BJ29" s="0" t="n">
        <f aca="false">IFERROR(FIND("f_",LOWER(BI29)),-1)</f>
        <v>-1</v>
      </c>
      <c r="BK29" s="0" t="n">
        <f aca="false">IF(BJ29=-1,-1, VALUE(MID(BI29,BJ29+2, IFERROR(FIND(" ",BI29,BJ29),999)-BJ29-2)))</f>
        <v>-1</v>
      </c>
      <c r="BL29" s="0" t="str">
        <f aca="false">IF(AND(ISERROR(FIND("$",BI29)),BJ29&lt;0,$S29&gt;0), IF(INDEX($D$2:$D$100,$S29)="num","$"&amp;TRIM(SUBSTITUTE(BI29,",",INDEX($F$2:$F$100,$S29)&amp;","))&amp;INDEX($F$2:$F$100,$S29), IF(INDEX($D$2:$D$100,$S29)="excl","$"&amp;REPLACE(BI29,      IFERROR(FIND(CHAR(1),SUBSTITUTE(BI29,",",CHAR(1),INDEX($F$2:$F$100,$S29)-1)),1),      IFERROR(FIND(CHAR(1),SUBSTITUTE(BI29,",",CHAR(1),INDEX($F$2:$F$100,$S29))),99)-          IFERROR(FIND(CHAR(1),SUBSTITUTE(BI29,",",CHAR(1),INDEX($F$2:$F$100,$S29)-1)),0),""), IF(INDEX($D$2:$D$100,$S29)="repl","$"&amp;REPLACE(BI29,      IFERROR(FIND(CHAR(1),SUBSTITUTE(BI29,",",CHAR(1),INDEX($F$2:$F$100,$S29)-1))+1,1),      IFERROR(FIND(CHAR(1),SUBSTITUTE(BI29,",",CHAR(1),INDEX($F$2:$F$100,$S29))),99)-          IFERROR(FIND(CHAR(1),SUBSTITUTE(BI29,",",CHAR(1),INDEX($F$2:$F$100,$S29)-1)),0)-1,INDEX($G$2:$G$100,$S29)),BI29 ))), BI29)</f>
        <v>∃company2,actcomp2,ntimes2,dosage2,ndays2   (&lt;dname2,company2,actcomp2,ntimes2,dosage2,ndays2  &gt; ∈ drug ∧ company1 = 'X'  ∧ company2 = 'X'   )</v>
      </c>
      <c r="BM29" s="0" t="str">
        <f aca="false">IF(OR(BJ29=-1,IFERROR(INDEX(BJ$2:BJ$100,BK29),999)&gt;=0),BL29, REPLACE(BL29,BJ29,IFERROR(FIND(" ",BL29,BJ29),999)-BJ29,                   SUBSTITUTE(INDEX(BL$2:BL$100,BK29),"$","")                  ) )</f>
        <v>∃company2,actcomp2,ntimes2,dosage2,ndays2   (&lt;dname2,company2,actcomp2,ntimes2,dosage2,ndays2  &gt; ∈ drug ∧ company1 = 'X'  ∧ company2 = 'X'   )</v>
      </c>
      <c r="BN29" s="0" t="n">
        <f aca="false">IFERROR(FIND("f_",LOWER(BM29)),-1)</f>
        <v>-1</v>
      </c>
      <c r="BO29" s="0" t="n">
        <f aca="false">IF(BN29=-1,-1, VALUE(MID(BM29,BN29+2, IFERROR(FIND(" ",BM29,BN29),999)-BN29-2)))</f>
        <v>-1</v>
      </c>
      <c r="BP29" s="0" t="str">
        <f aca="false">IF(AND(ISERROR(FIND("$",BM29)),BN29&lt;0,$S29&gt;0), IF(INDEX($D$2:$D$100,$S29)="num","$"&amp;TRIM(SUBSTITUTE(BM29,",",INDEX($F$2:$F$100,$S29)&amp;","))&amp;INDEX($F$2:$F$100,$S29), IF(INDEX($D$2:$D$100,$S29)="excl","$"&amp;REPLACE(BM29,      IFERROR(FIND(CHAR(1),SUBSTITUTE(BM29,",",CHAR(1),INDEX($F$2:$F$100,$S29)-1)),1),      IFERROR(FIND(CHAR(1),SUBSTITUTE(BM29,",",CHAR(1),INDEX($F$2:$F$100,$S29))),99)-          IFERROR(FIND(CHAR(1),SUBSTITUTE(BM29,",",CHAR(1),INDEX($F$2:$F$100,$S29)-1)),0),""), IF(INDEX($D$2:$D$100,$S29)="repl","$"&amp;REPLACE(BM29,      IFERROR(FIND(CHAR(1),SUBSTITUTE(BM29,",",CHAR(1),INDEX($F$2:$F$100,$S29)-1))+1,1),      IFERROR(FIND(CHAR(1),SUBSTITUTE(BM29,",",CHAR(1),INDEX($F$2:$F$100,$S29))),99)-          IFERROR(FIND(CHAR(1),SUBSTITUTE(BM29,",",CHAR(1),INDEX($F$2:$F$100,$S29)-1)),0)-1,INDEX($G$2:$G$100,$S29)),BM29 ))), BM29)</f>
        <v>∃company2,actcomp2,ntimes2,dosage2,ndays2   (&lt;dname2,company2,actcomp2,ntimes2,dosage2,ndays2  &gt; ∈ drug ∧ company1 = 'X'  ∧ company2 = 'X'   )</v>
      </c>
      <c r="BQ29" s="0" t="str">
        <f aca="false">IF(OR(BN29=-1,IFERROR(INDEX(BN$2:BN$100,BO29),999)&gt;=0),BP29, REPLACE(BP29,BN29,IFERROR(FIND(" ",BP29,BN29),999)-BN29,                   SUBSTITUTE(INDEX(BP$2:BP$100,BO29),"$","")                  ) )</f>
        <v>∃company2,actcomp2,ntimes2,dosage2,ndays2   (&lt;dname2,company2,actcomp2,ntimes2,dosage2,ndays2  &gt; ∈ drug ∧ company1 = 'X'  ∧ company2 = 'X'   )</v>
      </c>
      <c r="BR29" s="0" t="n">
        <f aca="false">IFERROR(FIND("f_",LOWER(BQ29)),-1)</f>
        <v>-1</v>
      </c>
      <c r="BS29" s="0" t="n">
        <f aca="false">IF(BR29=-1,-1, VALUE(MID(BQ29,BR29+2, IFERROR(FIND(" ",BQ29,BR29),999)-BR29-2)))</f>
        <v>-1</v>
      </c>
      <c r="BT29" s="0" t="str">
        <f aca="false">IF(AND(ISERROR(FIND("$",BQ29)),BR29&lt;0,$S29&gt;0), IF(INDEX($D$2:$D$100,$S29)="num","$"&amp;TRIM(SUBSTITUTE(BQ29,",",INDEX($F$2:$F$100,$S29)&amp;","))&amp;INDEX($F$2:$F$100,$S29), IF(INDEX($D$2:$D$100,$S29)="excl","$"&amp;REPLACE(BQ29,      IFERROR(FIND(CHAR(1),SUBSTITUTE(BQ29,",",CHAR(1),INDEX($F$2:$F$100,$S29)-1)),1),      IFERROR(FIND(CHAR(1),SUBSTITUTE(BQ29,",",CHAR(1),INDEX($F$2:$F$100,$S29))),99)-          IFERROR(FIND(CHAR(1),SUBSTITUTE(BQ29,",",CHAR(1),INDEX($F$2:$F$100,$S29)-1)),0),""), IF(INDEX($D$2:$D$100,$S29)="repl","$"&amp;REPLACE(BQ29,      IFERROR(FIND(CHAR(1),SUBSTITUTE(BQ29,",",CHAR(1),INDEX($F$2:$F$100,$S29)-1))+1,1),      IFERROR(FIND(CHAR(1),SUBSTITUTE(BQ29,",",CHAR(1),INDEX($F$2:$F$100,$S29))),99)-          IFERROR(FIND(CHAR(1),SUBSTITUTE(BQ29,",",CHAR(1),INDEX($F$2:$F$100,$S29)-1)),0)-1,INDEX($G$2:$G$100,$S29)),BQ29 ))), BQ29)</f>
        <v>∃company2,actcomp2,ntimes2,dosage2,ndays2   (&lt;dname2,company2,actcomp2,ntimes2,dosage2,ndays2  &gt; ∈ drug ∧ company1 = 'X'  ∧ company2 = 'X'   )</v>
      </c>
      <c r="BU29" s="0" t="str">
        <f aca="false">IF(OR(BR29=-1,IFERROR(INDEX(BR$2:BR$100,BS29),999)&gt;=0),BT29, REPLACE(BT29,BR29,IFERROR(FIND(" ",BT29,BR29),999)-BR29,                   SUBSTITUTE(INDEX(BT$2:BT$100,BS29),"$","")                  ) )</f>
        <v>∃company2,actcomp2,ntimes2,dosage2,ndays2   (&lt;dname2,company2,actcomp2,ntimes2,dosage2,ndays2  &gt; ∈ drug ∧ company1 = 'X'  ∧ company2 = 'X'   )</v>
      </c>
      <c r="BV29" s="0" t="n">
        <f aca="false">IFERROR(FIND("f_",LOWER(BU29)),-1)</f>
        <v>-1</v>
      </c>
      <c r="BW29" s="0" t="n">
        <f aca="false">IF(BV29=-1,-1, VALUE(MID(BU29,BV29+2, IFERROR(FIND(" ",BU29,BV29),999)-BV29-2)))</f>
        <v>-1</v>
      </c>
      <c r="BX29" s="0" t="str">
        <f aca="false">IF(AND(ISERROR(FIND("$",BU29)),BV29&lt;0,$S29&gt;0), IF(INDEX($D$2:$D$100,$S29)="num","$"&amp;TRIM(SUBSTITUTE(BU29,",",INDEX($F$2:$F$100,$S29)&amp;","))&amp;INDEX($F$2:$F$100,$S29), IF(INDEX($D$2:$D$100,$S29)="excl","$"&amp;REPLACE(BU29,      IFERROR(FIND(CHAR(1),SUBSTITUTE(BU29,",",CHAR(1),INDEX($F$2:$F$100,$S29)-1)),1),      IFERROR(FIND(CHAR(1),SUBSTITUTE(BU29,",",CHAR(1),INDEX($F$2:$F$100,$S29))),99)-          IFERROR(FIND(CHAR(1),SUBSTITUTE(BU29,",",CHAR(1),INDEX($F$2:$F$100,$S29)-1)),0),""), IF(INDEX($D$2:$D$100,$S29)="repl","$"&amp;REPLACE(BU29,      IFERROR(FIND(CHAR(1),SUBSTITUTE(BU29,",",CHAR(1),INDEX($F$2:$F$100,$S29)-1))+1,1),      IFERROR(FIND(CHAR(1),SUBSTITUTE(BU29,",",CHAR(1),INDEX($F$2:$F$100,$S29))),99)-          IFERROR(FIND(CHAR(1),SUBSTITUTE(BU29,",",CHAR(1),INDEX($F$2:$F$100,$S29)-1)),0)-1,INDEX($G$2:$G$100,$S29)),BU29 ))), BU29)</f>
        <v>∃company2,actcomp2,ntimes2,dosage2,ndays2   (&lt;dname2,company2,actcomp2,ntimes2,dosage2,ndays2  &gt; ∈ drug ∧ company1 = 'X'  ∧ company2 = 'X'   )</v>
      </c>
      <c r="BY29" s="0" t="str">
        <f aca="false">IF(OR(BV29=-1,IFERROR(INDEX(BV$2:BV$100,BW29),999)&gt;=0),BX29, REPLACE(BX29,BV29,IFERROR(FIND(" ",BX29,BV29),999)-BV29,                   SUBSTITUTE(INDEX(BX$2:BX$100,BW29),"$","")                  ) )</f>
        <v>∃company2,actcomp2,ntimes2,dosage2,ndays2   (&lt;dname2,company2,actcomp2,ntimes2,dosage2,ndays2  &gt; ∈ drug ∧ company1 = 'X'  ∧ company2 = 'X'   )</v>
      </c>
      <c r="BZ29" s="0" t="n">
        <f aca="false">IFERROR(FIND("f_",LOWER(BY29)),-1)</f>
        <v>-1</v>
      </c>
      <c r="CA29" s="0" t="n">
        <f aca="false">IF(BZ29=-1,-1, VALUE(MID(BY29,BZ29+2, IFERROR(FIND(" ",BY29,BZ29),999)-BZ29-2)))</f>
        <v>-1</v>
      </c>
      <c r="CB29" s="0" t="str">
        <f aca="false">IF(AND(ISERROR(FIND("$",BY29)),BZ29&lt;0,$S29&gt;0), IF(INDEX($D$2:$D$100,$S29)="num","$"&amp;TRIM(SUBSTITUTE(BY29,",",INDEX($F$2:$F$100,$S29)&amp;","))&amp;INDEX($F$2:$F$100,$S29), IF(INDEX($D$2:$D$100,$S29)="excl","$"&amp;REPLACE(BY29,      IFERROR(FIND(CHAR(1),SUBSTITUTE(BY29,",",CHAR(1),INDEX($F$2:$F$100,$S29)-1)),1),      IFERROR(FIND(CHAR(1),SUBSTITUTE(BY29,",",CHAR(1),INDEX($F$2:$F$100,$S29))),99)-          IFERROR(FIND(CHAR(1),SUBSTITUTE(BY29,",",CHAR(1),INDEX($F$2:$F$100,$S29)-1)),0),""), IF(INDEX($D$2:$D$100,$S29)="repl","$"&amp;REPLACE(BY29,      IFERROR(FIND(CHAR(1),SUBSTITUTE(BY29,",",CHAR(1),INDEX($F$2:$F$100,$S29)-1))+1,1),      IFERROR(FIND(CHAR(1),SUBSTITUTE(BY29,",",CHAR(1),INDEX($F$2:$F$100,$S29))),99)-          IFERROR(FIND(CHAR(1),SUBSTITUTE(BY29,",",CHAR(1),INDEX($F$2:$F$100,$S29)-1)),0)-1,INDEX($G$2:$G$100,$S29)),BY29 ))), BY29)</f>
        <v>∃company2,actcomp2,ntimes2,dosage2,ndays2   (&lt;dname2,company2,actcomp2,ntimes2,dosage2,ndays2  &gt; ∈ drug ∧ company1 = 'X'  ∧ company2 = 'X'   )</v>
      </c>
      <c r="CC29" s="0" t="str">
        <f aca="false">IF(OR(BZ29=-1,IFERROR(INDEX(BZ$2:BZ$100,CA29),999)&gt;=0),CB29, REPLACE(CB29,BZ29,IFERROR(FIND(" ",CB29,BZ29),999)-BZ29,                   SUBSTITUTE(INDEX(CB$2:CB$100,CA29),"$","")                  ) )</f>
        <v>∃company2,actcomp2,ntimes2,dosage2,ndays2   (&lt;dname2,company2,actcomp2,ntimes2,dosage2,ndays2  &gt; ∈ drug ∧ company1 = 'X'  ∧ company2 = 'X'   )</v>
      </c>
      <c r="CD29" s="0" t="n">
        <f aca="false">IFERROR(FIND("f_",LOWER(CC29)),-1)</f>
        <v>-1</v>
      </c>
      <c r="CE29" s="0" t="n">
        <f aca="false">IF(CD29=-1,-1, VALUE(MID(CC29,CD29+2, IFERROR(FIND(" ",CC29,CD29),999)-CD29-2)))</f>
        <v>-1</v>
      </c>
      <c r="CF29" s="0" t="str">
        <f aca="false">IF(AND(ISERROR(FIND("$",CC29)),CD29&lt;0,$S29&gt;0), IF(INDEX($D$2:$D$100,$S29)="num","$"&amp;TRIM(SUBSTITUTE(CC29,",",INDEX($F$2:$F$100,$S29)&amp;","))&amp;INDEX($F$2:$F$100,$S29), IF(INDEX($D$2:$D$100,$S29)="excl","$"&amp;REPLACE(CC29,      IFERROR(FIND(CHAR(1),SUBSTITUTE(CC29,",",CHAR(1),INDEX($F$2:$F$100,$S29)-1)),1),      IFERROR(FIND(CHAR(1),SUBSTITUTE(CC29,",",CHAR(1),INDEX($F$2:$F$100,$S29))),99)-          IFERROR(FIND(CHAR(1),SUBSTITUTE(CC29,",",CHAR(1),INDEX($F$2:$F$100,$S29)-1)),0),""), IF(INDEX($D$2:$D$100,$S29)="repl","$"&amp;REPLACE(CC29,      IFERROR(FIND(CHAR(1),SUBSTITUTE(CC29,",",CHAR(1),INDEX($F$2:$F$100,$S29)-1))+1,1),      IFERROR(FIND(CHAR(1),SUBSTITUTE(CC29,",",CHAR(1),INDEX($F$2:$F$100,$S29))),99)-          IFERROR(FIND(CHAR(1),SUBSTITUTE(CC29,",",CHAR(1),INDEX($F$2:$F$100,$S29)-1)),0)-1,INDEX($G$2:$G$100,$S29)),CC29 ))), CC29)</f>
        <v>∃company2,actcomp2,ntimes2,dosage2,ndays2   (&lt;dname2,company2,actcomp2,ntimes2,dosage2,ndays2  &gt; ∈ drug ∧ company1 = 'X'  ∧ company2 = 'X'   )</v>
      </c>
      <c r="CG29" s="0" t="str">
        <f aca="false">IF(OR(CD29=-1,IFERROR(INDEX(CD$2:CD$100,CE29),999)&gt;=0),CF29, REPLACE(CF29,CD29,IFERROR(FIND(" ",CF29,CD29),999)-CD29,                   SUBSTITUTE(INDEX(CF$2:CF$100,CE29),"$","")                  ) )</f>
        <v>∃company2,actcomp2,ntimes2,dosage2,ndays2   (&lt;dname2,company2,actcomp2,ntimes2,dosage2,ndays2  &gt; ∈ drug ∧ company1 = 'X'  ∧ company2 = 'X'   )</v>
      </c>
      <c r="CH29" s="0" t="n">
        <f aca="false">IFERROR(FIND("f_",LOWER(CG29)),-1)</f>
        <v>-1</v>
      </c>
      <c r="CI29" s="0" t="n">
        <f aca="false">IF(CH29=-1,-1, VALUE(MID(CG29,CH29+2, IFERROR(FIND(" ",CG29,CH29),999)-CH29-2)))</f>
        <v>-1</v>
      </c>
      <c r="CJ29" s="0" t="str">
        <f aca="false">IF(AND(ISERROR(FIND("$",CG29)),CH29&lt;0,$S29&gt;0), IF(INDEX($D$2:$D$100,$S29)="num","$"&amp;TRIM(SUBSTITUTE(CG29,",",INDEX($F$2:$F$100,$S29)&amp;","))&amp;INDEX($F$2:$F$100,$S29), IF(INDEX($D$2:$D$100,$S29)="excl","$"&amp;REPLACE(CG29,      IFERROR(FIND(CHAR(1),SUBSTITUTE(CG29,",",CHAR(1),INDEX($F$2:$F$100,$S29)-1)),1),      IFERROR(FIND(CHAR(1),SUBSTITUTE(CG29,",",CHAR(1),INDEX($F$2:$F$100,$S29))),99)-          IFERROR(FIND(CHAR(1),SUBSTITUTE(CG29,",",CHAR(1),INDEX($F$2:$F$100,$S29)-1)),0),""), IF(INDEX($D$2:$D$100,$S29)="repl","$"&amp;REPLACE(CG29,      IFERROR(FIND(CHAR(1),SUBSTITUTE(CG29,",",CHAR(1),INDEX($F$2:$F$100,$S29)-1))+1,1),      IFERROR(FIND(CHAR(1),SUBSTITUTE(CG29,",",CHAR(1),INDEX($F$2:$F$100,$S29))),99)-          IFERROR(FIND(CHAR(1),SUBSTITUTE(CG29,",",CHAR(1),INDEX($F$2:$F$100,$S29)-1)),0)-1,INDEX($G$2:$G$100,$S29)),CG29 ))), CG29)</f>
        <v>∃company2,actcomp2,ntimes2,dosage2,ndays2   (&lt;dname2,company2,actcomp2,ntimes2,dosage2,ndays2  &gt; ∈ drug ∧ company1 = 'X'  ∧ company2 = 'X'   )</v>
      </c>
      <c r="CK29" s="0" t="str">
        <f aca="false">IF(OR(CH29=-1,IFERROR(INDEX(CH$2:CH$100,CI29),999)&gt;=0),CJ29, REPLACE(CJ29,CH29,IFERROR(FIND(" ",CJ29,CH29),999)-CH29,                   SUBSTITUTE(INDEX(CJ$2:CJ$100,CI29),"$","")                  ) )</f>
        <v>∃company2,actcomp2,ntimes2,dosage2,ndays2   (&lt;dname2,company2,actcomp2,ntimes2,dosage2,ndays2  &gt; ∈ drug ∧ company1 = 'X'  ∧ company2 = 'X'   )</v>
      </c>
      <c r="CL29" s="0" t="n">
        <f aca="false">IFERROR(FIND("f_",LOWER(CK29)),-1)</f>
        <v>-1</v>
      </c>
      <c r="CM29" s="0" t="n">
        <f aca="false">IF(CL29=-1,-1, VALUE(MID(CK29,CL29+2, IFERROR(FIND(" ",CK29,CL29),999)-CL29-2)))</f>
        <v>-1</v>
      </c>
      <c r="CN29" s="0" t="str">
        <f aca="false">IF(AND(ISERROR(FIND("$",CK29)),CL29&lt;0,$S29&gt;0), IF(INDEX($D$2:$D$100,$S29)="num","$"&amp;TRIM(SUBSTITUTE(CK29,",",INDEX($F$2:$F$100,$S29)&amp;","))&amp;INDEX($F$2:$F$100,$S29), IF(INDEX($D$2:$D$100,$S29)="excl","$"&amp;REPLACE(CK29,      IFERROR(FIND(CHAR(1),SUBSTITUTE(CK29,",",CHAR(1),INDEX($F$2:$F$100,$S29)-1)),1),      IFERROR(FIND(CHAR(1),SUBSTITUTE(CK29,",",CHAR(1),INDEX($F$2:$F$100,$S29))),99)-          IFERROR(FIND(CHAR(1),SUBSTITUTE(CK29,",",CHAR(1),INDEX($F$2:$F$100,$S29)-1)),0),""), IF(INDEX($D$2:$D$100,$S29)="repl","$"&amp;REPLACE(CK29,      IFERROR(FIND(CHAR(1),SUBSTITUTE(CK29,",",CHAR(1),INDEX($F$2:$F$100,$S29)-1))+1,1),      IFERROR(FIND(CHAR(1),SUBSTITUTE(CK29,",",CHAR(1),INDEX($F$2:$F$100,$S29))),99)-          IFERROR(FIND(CHAR(1),SUBSTITUTE(CK29,",",CHAR(1),INDEX($F$2:$F$100,$S29)-1)),0)-1,INDEX($G$2:$G$100,$S29)),CK29 ))), CK29)</f>
        <v>∃company2,actcomp2,ntimes2,dosage2,ndays2   (&lt;dname2,company2,actcomp2,ntimes2,dosage2,ndays2  &gt; ∈ drug ∧ company1 = 'X'  ∧ company2 = 'X'   )</v>
      </c>
      <c r="CO29" s="0" t="str">
        <f aca="false">IF(OR(CL29=-1,IFERROR(INDEX(CL$2:CL$100,CM29),999)&gt;=0),CN29, REPLACE(CN29,CL29,IFERROR(FIND(" ",CN29,CL29),999)-CL29,                   SUBSTITUTE(INDEX(CN$2:CN$100,CM29),"$","")                  ) )</f>
        <v>∃company2,actcomp2,ntimes2,dosage2,ndays2   (&lt;dname2,company2,actcomp2,ntimes2,dosage2,ndays2  &gt; ∈ drug ∧ company1 = 'X'  ∧ company2 = 'X'   )</v>
      </c>
      <c r="CP29" s="0" t="n">
        <f aca="false">IFERROR(FIND("f_",LOWER(CO29)),-1)</f>
        <v>-1</v>
      </c>
      <c r="CQ29" s="0" t="n">
        <f aca="false">IF(CP29=-1,-1, VALUE(MID(CO29,CP29+2, IFERROR(FIND(" ",CO29,CP29),999)-CP29-2)))</f>
        <v>-1</v>
      </c>
      <c r="CR29" s="0" t="str">
        <f aca="false">IF(AND(ISERROR(FIND("$",CO29)),CP29&lt;0,$S29&gt;0), IF(INDEX($D$2:$D$100,$S29)="num","$"&amp;TRIM(SUBSTITUTE(CO29,",",INDEX($F$2:$F$100,$S29)&amp;","))&amp;INDEX($F$2:$F$100,$S29), IF(INDEX($D$2:$D$100,$S29)="excl","$"&amp;REPLACE(CO29,      IFERROR(FIND(CHAR(1),SUBSTITUTE(CO29,",",CHAR(1),INDEX($F$2:$F$100,$S29)-1)),1),      IFERROR(FIND(CHAR(1),SUBSTITUTE(CO29,",",CHAR(1),INDEX($F$2:$F$100,$S29))),99)-          IFERROR(FIND(CHAR(1),SUBSTITUTE(CO29,",",CHAR(1),INDEX($F$2:$F$100,$S29)-1)),0),""), IF(INDEX($D$2:$D$100,$S29)="repl","$"&amp;REPLACE(CO29,      IFERROR(FIND(CHAR(1),SUBSTITUTE(CO29,",",CHAR(1),INDEX($F$2:$F$100,$S29)-1))+1,1),      IFERROR(FIND(CHAR(1),SUBSTITUTE(CO29,",",CHAR(1),INDEX($F$2:$F$100,$S29))),99)-          IFERROR(FIND(CHAR(1),SUBSTITUTE(CO29,",",CHAR(1),INDEX($F$2:$F$100,$S29)-1)),0)-1,INDEX($G$2:$G$100,$S29)),CO29 ))), CO29)</f>
        <v>∃company2,actcomp2,ntimes2,dosage2,ndays2   (&lt;dname2,company2,actcomp2,ntimes2,dosage2,ndays2  &gt; ∈ drug ∧ company1 = 'X'  ∧ company2 = 'X'   )</v>
      </c>
      <c r="CS29" s="0" t="str">
        <f aca="false">IF(OR(CP29=-1,IFERROR(INDEX(CP$2:CP$100,CQ29),999)&gt;=0),CR29, REPLACE(CR29,CP29,IFERROR(FIND(" ",CR29,CP29),999)-CP29,                   SUBSTITUTE(INDEX(CR$2:CR$100,CQ29),"$","")                  ) )</f>
        <v>∃company2,actcomp2,ntimes2,dosage2,ndays2   (&lt;dname2,company2,actcomp2,ntimes2,dosage2,ndays2  &gt; ∈ drug ∧ company1 = 'X'  ∧ company2 = 'X'   )</v>
      </c>
      <c r="CT29" s="0" t="n">
        <f aca="false">IFERROR(FIND("f_",LOWER(CS29)),-1)</f>
        <v>-1</v>
      </c>
      <c r="CU29" s="0" t="n">
        <f aca="false">IF(CT29=-1,-1, VALUE(MID(CS29,CT29+2, IFERROR(FIND(" ",CS29,CT29),999)-CT29-2)))</f>
        <v>-1</v>
      </c>
      <c r="CV29" s="0" t="str">
        <f aca="false">IF(AND(ISERROR(FIND("$",CS29)),CT29&lt;0,$S29&gt;0), IF(INDEX($D$2:$D$100,$S29)="num","$"&amp;TRIM(SUBSTITUTE(CS29,",",INDEX($F$2:$F$100,$S29)&amp;","))&amp;INDEX($F$2:$F$100,$S29), IF(INDEX($D$2:$D$100,$S29)="excl","$"&amp;REPLACE(CS29,      IFERROR(FIND(CHAR(1),SUBSTITUTE(CS29,",",CHAR(1),INDEX($F$2:$F$100,$S29)-1)),1),      IFERROR(FIND(CHAR(1),SUBSTITUTE(CS29,",",CHAR(1),INDEX($F$2:$F$100,$S29))),99)-          IFERROR(FIND(CHAR(1),SUBSTITUTE(CS29,",",CHAR(1),INDEX($F$2:$F$100,$S29)-1)),0),""), IF(INDEX($D$2:$D$100,$S29)="repl","$"&amp;REPLACE(CS29,      IFERROR(FIND(CHAR(1),SUBSTITUTE(CS29,",",CHAR(1),INDEX($F$2:$F$100,$S29)-1))+1,1),      IFERROR(FIND(CHAR(1),SUBSTITUTE(CS29,",",CHAR(1),INDEX($F$2:$F$100,$S29))),99)-          IFERROR(FIND(CHAR(1),SUBSTITUTE(CS29,",",CHAR(1),INDEX($F$2:$F$100,$S29)-1)),0)-1,INDEX($G$2:$G$100,$S29)),CS29 ))), CS29)</f>
        <v>∃company2,actcomp2,ntimes2,dosage2,ndays2   (&lt;dname2,company2,actcomp2,ntimes2,dosage2,ndays2  &gt; ∈ drug ∧ company1 = 'X'  ∧ company2 = 'X'   )</v>
      </c>
      <c r="CW29" s="0" t="str">
        <f aca="false">IF(OR(CT29=-1,IFERROR(INDEX(CT$2:CT$100,CU29),999)&gt;=0),CV29, REPLACE(CV29,CT29,IFERROR(FIND(" ",CV29,CT29),999)-CT29,                   SUBSTITUTE(INDEX(CV$2:CV$100,CU29),"$","")                  ) )</f>
        <v>∃company2,actcomp2,ntimes2,dosage2,ndays2   (&lt;dname2,company2,actcomp2,ntimes2,dosage2,ndays2  &gt; ∈ drug ∧ company1 = 'X'  ∧ company2 = 'X'   )</v>
      </c>
      <c r="CX29" s="0" t="n">
        <f aca="false">IFERROR(FIND("f_",LOWER(CW29)),-1)</f>
        <v>-1</v>
      </c>
      <c r="CY29" s="0" t="n">
        <f aca="false">IF(CX29=-1,-1, VALUE(MID(CW29,CX29+2, IFERROR(FIND(" ",CW29,CX29),999)-CX29-2)))</f>
        <v>-1</v>
      </c>
      <c r="CZ29" s="0" t="str">
        <f aca="false">IF(AND(ISERROR(FIND("$",CW29)),CX29&lt;0,$S29&gt;0), IF(INDEX($D$2:$D$100,$S29)="num","$"&amp;TRIM(SUBSTITUTE(CW29,",",INDEX($F$2:$F$100,$S29)&amp;","))&amp;INDEX($F$2:$F$100,$S29), IF(INDEX($D$2:$D$100,$S29)="excl","$"&amp;REPLACE(CW29,      IFERROR(FIND(CHAR(1),SUBSTITUTE(CW29,",",CHAR(1),INDEX($F$2:$F$100,$S29)-1)),1),      IFERROR(FIND(CHAR(1),SUBSTITUTE(CW29,",",CHAR(1),INDEX($F$2:$F$100,$S29))),99)-          IFERROR(FIND(CHAR(1),SUBSTITUTE(CW29,",",CHAR(1),INDEX($F$2:$F$100,$S29)-1)),0),""), IF(INDEX($D$2:$D$100,$S29)="repl","$"&amp;REPLACE(CW29,      IFERROR(FIND(CHAR(1),SUBSTITUTE(CW29,",",CHAR(1),INDEX($F$2:$F$100,$S29)-1))+1,1),      IFERROR(FIND(CHAR(1),SUBSTITUTE(CW29,",",CHAR(1),INDEX($F$2:$F$100,$S29))),99)-          IFERROR(FIND(CHAR(1),SUBSTITUTE(CW29,",",CHAR(1),INDEX($F$2:$F$100,$S29)-1)),0)-1,INDEX($G$2:$G$100,$S29)),CW29 ))), CW29)</f>
        <v>∃company2,actcomp2,ntimes2,dosage2,ndays2   (&lt;dname2,company2,actcomp2,ntimes2,dosage2,ndays2  &gt; ∈ drug ∧ company1 = 'X'  ∧ company2 = 'X'   )</v>
      </c>
      <c r="DA29" s="0" t="str">
        <f aca="false">IF(OR(CX29=-1,IFERROR(INDEX(CX$2:CX$100,CY29),999)&gt;=0),CZ29, REPLACE(CZ29,CX29,IFERROR(FIND(" ",CZ29,CX29),999)-CX29,                   SUBSTITUTE(INDEX(CZ$2:CZ$100,CY29),"$","")                  ) )</f>
        <v>∃company2,actcomp2,ntimes2,dosage2,ndays2   (&lt;dname2,company2,actcomp2,ntimes2,dosage2,ndays2  &gt; ∈ drug ∧ company1 = 'X'  ∧ company2 = 'X'   )</v>
      </c>
    </row>
    <row r="30" customFormat="false" ht="13.8" hidden="false" customHeight="false" outlineLevel="0" collapsed="false">
      <c r="D30" s="1" t="s">
        <v>59</v>
      </c>
      <c r="E30" s="0" t="s">
        <v>107</v>
      </c>
      <c r="F30" s="0" t="s">
        <v>108</v>
      </c>
      <c r="J30" s="0" t="n">
        <f aca="false">J29+1</f>
        <v>29</v>
      </c>
      <c r="L30" s="0" t="str">
        <f aca="false">DA30</f>
        <v>company1 = 'X'  ∧ company2 = 'X'</v>
      </c>
      <c r="O30" s="0" t="e">
        <f aca="false">IF(D30="cols", VLOOKUP(E30,$A$5:$B$20,2,0), NA())</f>
        <v>#N/A</v>
      </c>
      <c r="P30" s="0" t="str">
        <f aca="false">IFERROR(O30,VLOOKUP($D30,Relcols!$A:$E,5,0))</f>
        <v>parm1 ∧ parm2</v>
      </c>
      <c r="Q30" s="0" t="str">
        <f aca="false">SUBSTITUTE(SUBSTITUTE(SUBSTITUTE(SUBSTITUTE(P30,"parm1",E30),"parm2",F30),"parm3",G30),"parm4",H30)</f>
        <v>F_30 ∧ F_31</v>
      </c>
      <c r="R30" s="0" t="str">
        <f aca="false">IFERROR(VLOOKUP(ROW($A29),$J$2:$Q$100,COLUMN(Q29)-COLUMN(J29)+1,0),"")</f>
        <v>F_30 ∧ F_31</v>
      </c>
      <c r="S30" s="0" t="n">
        <f aca="false">IFERROR(MATCH(ROW(A29),$J$2:$J$100,0),0)</f>
        <v>29</v>
      </c>
      <c r="U30" s="0" t="str">
        <f aca="false">R30</f>
        <v>F_30 ∧ F_31</v>
      </c>
      <c r="V30" s="0" t="n">
        <f aca="false">IFERROR(FIND("f_",LOWER(U30)),-1)</f>
        <v>1</v>
      </c>
      <c r="W30" s="0" t="n">
        <f aca="false">IF(V30=-1,-1, VALUE(MID(U30,V30+2, IFERROR(FIND(" ",U30,V30),999)-V30-2)))</f>
        <v>30</v>
      </c>
      <c r="X30" s="0" t="str">
        <f aca="false">IF(AND(ISERROR(FIND("$",U30)),V30&lt;0,$S30&gt;0), IF(INDEX($D$2:$D$100,$S30)="num","$"&amp;TRIM(SUBSTITUTE(U30,",",INDEX($F$2:$F$100,$S30)&amp;","))&amp;INDEX($F$2:$F$100,$S30), IF(INDEX($D$2:$D$100,$S30)="excl","$"&amp;REPLACE(U30,      IFERROR(FIND(CHAR(1),SUBSTITUTE(U30,",",CHAR(1),INDEX($F$2:$F$100,$S30)-1)),1),      IFERROR(FIND(CHAR(1),SUBSTITUTE(U30,",",CHAR(1),INDEX($F$2:$F$100,$S30))),99)-          IFERROR(FIND(CHAR(1),SUBSTITUTE(U30,",",CHAR(1),INDEX($F$2:$F$100,$S30)-1)),0),""), IF(INDEX($D$2:$D$100,$S30)="repl","$"&amp;REPLACE(U30,      IFERROR(FIND(CHAR(1),SUBSTITUTE(U30,",",CHAR(1),INDEX($F$2:$F$100,$S30)-1))+1,1),      IFERROR(FIND(CHAR(1),SUBSTITUTE(U30,",",CHAR(1),INDEX($F$2:$F$100,$S30))),99)-          IFERROR(FIND(CHAR(1),SUBSTITUTE(U30,",",CHAR(1),INDEX($F$2:$F$100,$S30)-1)),0)-1,INDEX($G$2:$G$100,$S30)),U30 ))), U30)</f>
        <v>F_30 ∧ F_31</v>
      </c>
      <c r="Y30" s="0" t="str">
        <f aca="false">IF(OR(V30=-1,IFERROR(INDEX(V$2:V$100,W30),999)&gt;=0),X30, REPLACE(X30,V30,IFERROR(FIND(" ",X30,V30),999)-V30,                   SUBSTITUTE(INDEX(X$2:X$100,W30),"$","")                  ) )</f>
        <v>company1 = 'X'  ∧ F_31</v>
      </c>
      <c r="Z30" s="0" t="n">
        <f aca="false">IFERROR(FIND("f_",LOWER(Y30)),-1)</f>
        <v>19</v>
      </c>
      <c r="AA30" s="0" t="n">
        <f aca="false">IF(Z30=-1,-1, VALUE(MID(Y30,Z30+2, IFERROR(FIND(" ",Y30,Z30),999)-Z30-2)))</f>
        <v>31</v>
      </c>
      <c r="AB30" s="0" t="str">
        <f aca="false">IF(AND(ISERROR(FIND("$",Y30)),Z30&lt;0,$S30&gt;0), IF(INDEX($D$2:$D$100,$S30)="num","$"&amp;TRIM(SUBSTITUTE(Y30,",",INDEX($F$2:$F$100,$S30)&amp;","))&amp;INDEX($F$2:$F$100,$S30), IF(INDEX($D$2:$D$100,$S30)="excl","$"&amp;REPLACE(Y30,      IFERROR(FIND(CHAR(1),SUBSTITUTE(Y30,",",CHAR(1),INDEX($F$2:$F$100,$S30)-1)),1),      IFERROR(FIND(CHAR(1),SUBSTITUTE(Y30,",",CHAR(1),INDEX($F$2:$F$100,$S30))),99)-          IFERROR(FIND(CHAR(1),SUBSTITUTE(Y30,",",CHAR(1),INDEX($F$2:$F$100,$S30)-1)),0),""), IF(INDEX($D$2:$D$100,$S30)="repl","$"&amp;REPLACE(Y30,      IFERROR(FIND(CHAR(1),SUBSTITUTE(Y30,",",CHAR(1),INDEX($F$2:$F$100,$S30)-1))+1,1),      IFERROR(FIND(CHAR(1),SUBSTITUTE(Y30,",",CHAR(1),INDEX($F$2:$F$100,$S30))),99)-          IFERROR(FIND(CHAR(1),SUBSTITUTE(Y30,",",CHAR(1),INDEX($F$2:$F$100,$S30)-1)),0)-1,INDEX($G$2:$G$100,$S30)),Y30 ))), Y30)</f>
        <v>company1 = 'X'  ∧ F_31</v>
      </c>
      <c r="AC30" s="0" t="str">
        <f aca="false">IF(OR(Z30=-1,IFERROR(INDEX(Z$2:Z$100,AA30),999)&gt;=0),AB30, REPLACE(AB30,Z30,IFERROR(FIND(" ",AB30,Z30),999)-Z30,                   SUBSTITUTE(INDEX(AB$2:AB$100,AA30),"$","")                  ) )</f>
        <v>company1 = 'X'  ∧ company2 = 'X'</v>
      </c>
      <c r="AD30" s="0" t="n">
        <f aca="false">IFERROR(FIND("f_",LOWER(AC30)),-1)</f>
        <v>-1</v>
      </c>
      <c r="AE30" s="0" t="n">
        <f aca="false">IF(AD30=-1,-1, VALUE(MID(AC30,AD30+2, IFERROR(FIND(" ",AC30,AD30),999)-AD30-2)))</f>
        <v>-1</v>
      </c>
      <c r="AF30" s="0" t="str">
        <f aca="false">IF(AND(ISERROR(FIND("$",AC30)),AD30&lt;0,$S30&gt;0), IF(INDEX($D$2:$D$100,$S30)="num","$"&amp;TRIM(SUBSTITUTE(AC30,",",INDEX($F$2:$F$100,$S30)&amp;","))&amp;INDEX($F$2:$F$100,$S30), IF(INDEX($D$2:$D$100,$S30)="excl","$"&amp;REPLACE(AC30,      IFERROR(FIND(CHAR(1),SUBSTITUTE(AC30,",",CHAR(1),INDEX($F$2:$F$100,$S30)-1)),1),      IFERROR(FIND(CHAR(1),SUBSTITUTE(AC30,",",CHAR(1),INDEX($F$2:$F$100,$S30))),99)-          IFERROR(FIND(CHAR(1),SUBSTITUTE(AC30,",",CHAR(1),INDEX($F$2:$F$100,$S30)-1)),0),""), IF(INDEX($D$2:$D$100,$S30)="repl","$"&amp;REPLACE(AC30,      IFERROR(FIND(CHAR(1),SUBSTITUTE(AC30,",",CHAR(1),INDEX($F$2:$F$100,$S30)-1))+1,1),      IFERROR(FIND(CHAR(1),SUBSTITUTE(AC30,",",CHAR(1),INDEX($F$2:$F$100,$S30))),99)-          IFERROR(FIND(CHAR(1),SUBSTITUTE(AC30,",",CHAR(1),INDEX($F$2:$F$100,$S30)-1)),0)-1,INDEX($G$2:$G$100,$S30)),AC30 ))), AC30)</f>
        <v>company1 = 'X'  ∧ company2 = 'X'</v>
      </c>
      <c r="AG30" s="0" t="str">
        <f aca="false">IF(OR(AD30=-1,IFERROR(INDEX(AD$2:AD$100,AE30),999)&gt;=0),AF30, REPLACE(AF30,AD30,IFERROR(FIND(" ",AF30,AD30),999)-AD30,                   SUBSTITUTE(INDEX(AF$2:AF$100,AE30),"$","")                  ) )</f>
        <v>company1 = 'X'  ∧ company2 = 'X'</v>
      </c>
      <c r="AH30" s="0" t="n">
        <f aca="false">IFERROR(FIND("f_",LOWER(AG30)),-1)</f>
        <v>-1</v>
      </c>
      <c r="AI30" s="0" t="n">
        <f aca="false">IF(AH30=-1,-1, VALUE(MID(AG30,AH30+2, IFERROR(FIND(" ",AG30,AH30),999)-AH30-2)))</f>
        <v>-1</v>
      </c>
      <c r="AJ30" s="0" t="str">
        <f aca="false">IF(AND(ISERROR(FIND("$",AG30)),AH30&lt;0,$S30&gt;0), IF(INDEX($D$2:$D$100,$S30)="num","$"&amp;TRIM(SUBSTITUTE(AG30,",",INDEX($F$2:$F$100,$S30)&amp;","))&amp;INDEX($F$2:$F$100,$S30), IF(INDEX($D$2:$D$100,$S30)="excl","$"&amp;REPLACE(AG30,      IFERROR(FIND(CHAR(1),SUBSTITUTE(AG30,",",CHAR(1),INDEX($F$2:$F$100,$S30)-1)),1),      IFERROR(FIND(CHAR(1),SUBSTITUTE(AG30,",",CHAR(1),INDEX($F$2:$F$100,$S30))),99)-          IFERROR(FIND(CHAR(1),SUBSTITUTE(AG30,",",CHAR(1),INDEX($F$2:$F$100,$S30)-1)),0),""), IF(INDEX($D$2:$D$100,$S30)="repl","$"&amp;REPLACE(AG30,      IFERROR(FIND(CHAR(1),SUBSTITUTE(AG30,",",CHAR(1),INDEX($F$2:$F$100,$S30)-1))+1,1),      IFERROR(FIND(CHAR(1),SUBSTITUTE(AG30,",",CHAR(1),INDEX($F$2:$F$100,$S30))),99)-          IFERROR(FIND(CHAR(1),SUBSTITUTE(AG30,",",CHAR(1),INDEX($F$2:$F$100,$S30)-1)),0)-1,INDEX($G$2:$G$100,$S30)),AG30 ))), AG30)</f>
        <v>company1 = 'X'  ∧ company2 = 'X'</v>
      </c>
      <c r="AK30" s="0" t="str">
        <f aca="false">IF(OR(AH30=-1,IFERROR(INDEX(AH$2:AH$100,AI30),999)&gt;=0),AJ30, REPLACE(AJ30,AH30,IFERROR(FIND(" ",AJ30,AH30),999)-AH30,                   SUBSTITUTE(INDEX(AJ$2:AJ$100,AI30),"$","")                  ) )</f>
        <v>company1 = 'X'  ∧ company2 = 'X'</v>
      </c>
      <c r="AL30" s="0" t="n">
        <f aca="false">IFERROR(FIND("f_",LOWER(AK30)),-1)</f>
        <v>-1</v>
      </c>
      <c r="AM30" s="0" t="n">
        <f aca="false">IF(AL30=-1,-1, VALUE(MID(AK30,AL30+2, IFERROR(FIND(" ",AK30,AL30),999)-AL30-2)))</f>
        <v>-1</v>
      </c>
      <c r="AN30" s="0" t="str">
        <f aca="false">IF(AND(ISERROR(FIND("$",AK30)),AL30&lt;0,$S30&gt;0), IF(INDEX($D$2:$D$100,$S30)="num","$"&amp;TRIM(SUBSTITUTE(AK30,",",INDEX($F$2:$F$100,$S30)&amp;","))&amp;INDEX($F$2:$F$100,$S30), IF(INDEX($D$2:$D$100,$S30)="excl","$"&amp;REPLACE(AK30,      IFERROR(FIND(CHAR(1),SUBSTITUTE(AK30,",",CHAR(1),INDEX($F$2:$F$100,$S30)-1)),1),      IFERROR(FIND(CHAR(1),SUBSTITUTE(AK30,",",CHAR(1),INDEX($F$2:$F$100,$S30))),99)-          IFERROR(FIND(CHAR(1),SUBSTITUTE(AK30,",",CHAR(1),INDEX($F$2:$F$100,$S30)-1)),0),""), IF(INDEX($D$2:$D$100,$S30)="repl","$"&amp;REPLACE(AK30,      IFERROR(FIND(CHAR(1),SUBSTITUTE(AK30,",",CHAR(1),INDEX($F$2:$F$100,$S30)-1))+1,1),      IFERROR(FIND(CHAR(1),SUBSTITUTE(AK30,",",CHAR(1),INDEX($F$2:$F$100,$S30))),99)-          IFERROR(FIND(CHAR(1),SUBSTITUTE(AK30,",",CHAR(1),INDEX($F$2:$F$100,$S30)-1)),0)-1,INDEX($G$2:$G$100,$S30)),AK30 ))), AK30)</f>
        <v>company1 = 'X'  ∧ company2 = 'X'</v>
      </c>
      <c r="AO30" s="0" t="str">
        <f aca="false">IF(OR(AL30=-1,IFERROR(INDEX(AL$2:AL$100,AM30),999)&gt;=0),AN30, REPLACE(AN30,AL30,IFERROR(FIND(" ",AN30,AL30),999)-AL30,                   SUBSTITUTE(INDEX(AN$2:AN$100,AM30),"$","")                  ) )</f>
        <v>company1 = 'X'  ∧ company2 = 'X'</v>
      </c>
      <c r="AP30" s="0" t="n">
        <f aca="false">IFERROR(FIND("f_",LOWER(AO30)),-1)</f>
        <v>-1</v>
      </c>
      <c r="AQ30" s="0" t="n">
        <f aca="false">IF(AP30=-1,-1, VALUE(MID(AO30,AP30+2, IFERROR(FIND(" ",AO30,AP30),999)-AP30-2)))</f>
        <v>-1</v>
      </c>
      <c r="AR30" s="0" t="str">
        <f aca="false">IF(AND(ISERROR(FIND("$",AO30)),AP30&lt;0,$S30&gt;0), IF(INDEX($D$2:$D$100,$S30)="num","$"&amp;TRIM(SUBSTITUTE(AO30,",",INDEX($F$2:$F$100,$S30)&amp;","))&amp;INDEX($F$2:$F$100,$S30), IF(INDEX($D$2:$D$100,$S30)="excl","$"&amp;REPLACE(AO30,      IFERROR(FIND(CHAR(1),SUBSTITUTE(AO30,",",CHAR(1),INDEX($F$2:$F$100,$S30)-1)),1),      IFERROR(FIND(CHAR(1),SUBSTITUTE(AO30,",",CHAR(1),INDEX($F$2:$F$100,$S30))),99)-          IFERROR(FIND(CHAR(1),SUBSTITUTE(AO30,",",CHAR(1),INDEX($F$2:$F$100,$S30)-1)),0),""), IF(INDEX($D$2:$D$100,$S30)="repl","$"&amp;REPLACE(AO30,      IFERROR(FIND(CHAR(1),SUBSTITUTE(AO30,",",CHAR(1),INDEX($F$2:$F$100,$S30)-1))+1,1),      IFERROR(FIND(CHAR(1),SUBSTITUTE(AO30,",",CHAR(1),INDEX($F$2:$F$100,$S30))),99)-          IFERROR(FIND(CHAR(1),SUBSTITUTE(AO30,",",CHAR(1),INDEX($F$2:$F$100,$S30)-1)),0)-1,INDEX($G$2:$G$100,$S30)),AO30 ))), AO30)</f>
        <v>company1 = 'X'  ∧ company2 = 'X'</v>
      </c>
      <c r="AS30" s="0" t="str">
        <f aca="false">IF(OR(AP30=-1,IFERROR(INDEX(AP$2:AP$100,AQ30),999)&gt;=0),AR30, REPLACE(AR30,AP30,IFERROR(FIND(" ",AR30,AP30),999)-AP30,                   SUBSTITUTE(INDEX(AR$2:AR$100,AQ30),"$","")                  ) )</f>
        <v>company1 = 'X'  ∧ company2 = 'X'</v>
      </c>
      <c r="AT30" s="0" t="n">
        <f aca="false">IFERROR(FIND("f_",LOWER(AS30)),-1)</f>
        <v>-1</v>
      </c>
      <c r="AU30" s="0" t="n">
        <f aca="false">IF(AT30=-1,-1, VALUE(MID(AS30,AT30+2, IFERROR(FIND(" ",AS30,AT30),999)-AT30-2)))</f>
        <v>-1</v>
      </c>
      <c r="AV30" s="0" t="str">
        <f aca="false">IF(AND(ISERROR(FIND("$",AS30)),AT30&lt;0,$S30&gt;0), IF(INDEX($D$2:$D$100,$S30)="num","$"&amp;TRIM(SUBSTITUTE(AS30,",",INDEX($F$2:$F$100,$S30)&amp;","))&amp;INDEX($F$2:$F$100,$S30), IF(INDEX($D$2:$D$100,$S30)="excl","$"&amp;REPLACE(AS30,      IFERROR(FIND(CHAR(1),SUBSTITUTE(AS30,",",CHAR(1),INDEX($F$2:$F$100,$S30)-1)),1),      IFERROR(FIND(CHAR(1),SUBSTITUTE(AS30,",",CHAR(1),INDEX($F$2:$F$100,$S30))),99)-          IFERROR(FIND(CHAR(1),SUBSTITUTE(AS30,",",CHAR(1),INDEX($F$2:$F$100,$S30)-1)),0),""), IF(INDEX($D$2:$D$100,$S30)="repl","$"&amp;REPLACE(AS30,      IFERROR(FIND(CHAR(1),SUBSTITUTE(AS30,",",CHAR(1),INDEX($F$2:$F$100,$S30)-1))+1,1),      IFERROR(FIND(CHAR(1),SUBSTITUTE(AS30,",",CHAR(1),INDEX($F$2:$F$100,$S30))),99)-          IFERROR(FIND(CHAR(1),SUBSTITUTE(AS30,",",CHAR(1),INDEX($F$2:$F$100,$S30)-1)),0)-1,INDEX($G$2:$G$100,$S30)),AS30 ))), AS30)</f>
        <v>company1 = 'X'  ∧ company2 = 'X'</v>
      </c>
      <c r="AW30" s="0" t="str">
        <f aca="false">IF(OR(AT30=-1,IFERROR(INDEX(AT$2:AT$100,AU30),999)&gt;=0),AV30, REPLACE(AV30,AT30,IFERROR(FIND(" ",AV30,AT30),999)-AT30,                   SUBSTITUTE(INDEX(AV$2:AV$100,AU30),"$","")                  ) )</f>
        <v>company1 = 'X'  ∧ company2 = 'X'</v>
      </c>
      <c r="AX30" s="0" t="n">
        <f aca="false">IFERROR(FIND("f_",LOWER(AW30)),-1)</f>
        <v>-1</v>
      </c>
      <c r="AY30" s="0" t="n">
        <f aca="false">IF(AX30=-1,-1, VALUE(MID(AW30,AX30+2, IFERROR(FIND(" ",AW30,AX30),999)-AX30-2)))</f>
        <v>-1</v>
      </c>
      <c r="AZ30" s="0" t="str">
        <f aca="false">IF(AND(ISERROR(FIND("$",AW30)),AX30&lt;0,$S30&gt;0), IF(INDEX($D$2:$D$100,$S30)="num","$"&amp;TRIM(SUBSTITUTE(AW30,",",INDEX($F$2:$F$100,$S30)&amp;","))&amp;INDEX($F$2:$F$100,$S30), IF(INDEX($D$2:$D$100,$S30)="excl","$"&amp;REPLACE(AW30,      IFERROR(FIND(CHAR(1),SUBSTITUTE(AW30,",",CHAR(1),INDEX($F$2:$F$100,$S30)-1)),1),      IFERROR(FIND(CHAR(1),SUBSTITUTE(AW30,",",CHAR(1),INDEX($F$2:$F$100,$S30))),99)-          IFERROR(FIND(CHAR(1),SUBSTITUTE(AW30,",",CHAR(1),INDEX($F$2:$F$100,$S30)-1)),0),""), IF(INDEX($D$2:$D$100,$S30)="repl","$"&amp;REPLACE(AW30,      IFERROR(FIND(CHAR(1),SUBSTITUTE(AW30,",",CHAR(1),INDEX($F$2:$F$100,$S30)-1))+1,1),      IFERROR(FIND(CHAR(1),SUBSTITUTE(AW30,",",CHAR(1),INDEX($F$2:$F$100,$S30))),99)-          IFERROR(FIND(CHAR(1),SUBSTITUTE(AW30,",",CHAR(1),INDEX($F$2:$F$100,$S30)-1)),0)-1,INDEX($G$2:$G$100,$S30)),AW30 ))), AW30)</f>
        <v>company1 = 'X'  ∧ company2 = 'X'</v>
      </c>
      <c r="BA30" s="0" t="str">
        <f aca="false">IF(OR(AX30=-1,IFERROR(INDEX(AX$2:AX$100,AY30),999)&gt;=0),AZ30, REPLACE(AZ30,AX30,IFERROR(FIND(" ",AZ30,AX30),999)-AX30,                   SUBSTITUTE(INDEX(AZ$2:AZ$100,AY30),"$","")                  ) )</f>
        <v>company1 = 'X'  ∧ company2 = 'X'</v>
      </c>
      <c r="BB30" s="0" t="n">
        <f aca="false">IFERROR(FIND("f_",LOWER(BA30)),-1)</f>
        <v>-1</v>
      </c>
      <c r="BC30" s="0" t="n">
        <f aca="false">IF(BB30=-1,-1, VALUE(MID(BA30,BB30+2, IFERROR(FIND(" ",BA30,BB30),999)-BB30-2)))</f>
        <v>-1</v>
      </c>
      <c r="BD30" s="0" t="str">
        <f aca="false">IF(AND(ISERROR(FIND("$",BA30)),BB30&lt;0,$S30&gt;0), IF(INDEX($D$2:$D$100,$S30)="num","$"&amp;TRIM(SUBSTITUTE(BA30,",",INDEX($F$2:$F$100,$S30)&amp;","))&amp;INDEX($F$2:$F$100,$S30), IF(INDEX($D$2:$D$100,$S30)="excl","$"&amp;REPLACE(BA30,      IFERROR(FIND(CHAR(1),SUBSTITUTE(BA30,",",CHAR(1),INDEX($F$2:$F$100,$S30)-1)),1),      IFERROR(FIND(CHAR(1),SUBSTITUTE(BA30,",",CHAR(1),INDEX($F$2:$F$100,$S30))),99)-          IFERROR(FIND(CHAR(1),SUBSTITUTE(BA30,",",CHAR(1),INDEX($F$2:$F$100,$S30)-1)),0),""), IF(INDEX($D$2:$D$100,$S30)="repl","$"&amp;REPLACE(BA30,      IFERROR(FIND(CHAR(1),SUBSTITUTE(BA30,",",CHAR(1),INDEX($F$2:$F$100,$S30)-1))+1,1),      IFERROR(FIND(CHAR(1),SUBSTITUTE(BA30,",",CHAR(1),INDEX($F$2:$F$100,$S30))),99)-          IFERROR(FIND(CHAR(1),SUBSTITUTE(BA30,",",CHAR(1),INDEX($F$2:$F$100,$S30)-1)),0)-1,INDEX($G$2:$G$100,$S30)),BA30 ))), BA30)</f>
        <v>company1 = 'X'  ∧ company2 = 'X'</v>
      </c>
      <c r="BE30" s="0" t="str">
        <f aca="false">IF(OR(BB30=-1,IFERROR(INDEX(BB$2:BB$100,BC30),999)&gt;=0),BD30, REPLACE(BD30,BB30,IFERROR(FIND(" ",BD30,BB30),999)-BB30,                   SUBSTITUTE(INDEX(BD$2:BD$100,BC30),"$","")                  ) )</f>
        <v>company1 = 'X'  ∧ company2 = 'X'</v>
      </c>
      <c r="BF30" s="0" t="n">
        <f aca="false">IFERROR(FIND("f_",LOWER(BE30)),-1)</f>
        <v>-1</v>
      </c>
      <c r="BG30" s="0" t="n">
        <f aca="false">IF(BF30=-1,-1, VALUE(MID(BE30,BF30+2, IFERROR(FIND(" ",BE30,BF30),999)-BF30-2)))</f>
        <v>-1</v>
      </c>
      <c r="BH30" s="0" t="str">
        <f aca="false">IF(AND(ISERROR(FIND("$",BE30)),BF30&lt;0,$S30&gt;0), IF(INDEX($D$2:$D$100,$S30)="num","$"&amp;TRIM(SUBSTITUTE(BE30,",",INDEX($F$2:$F$100,$S30)&amp;","))&amp;INDEX($F$2:$F$100,$S30), IF(INDEX($D$2:$D$100,$S30)="excl","$"&amp;REPLACE(BE30,      IFERROR(FIND(CHAR(1),SUBSTITUTE(BE30,",",CHAR(1),INDEX($F$2:$F$100,$S30)-1)),1),      IFERROR(FIND(CHAR(1),SUBSTITUTE(BE30,",",CHAR(1),INDEX($F$2:$F$100,$S30))),99)-          IFERROR(FIND(CHAR(1),SUBSTITUTE(BE30,",",CHAR(1),INDEX($F$2:$F$100,$S30)-1)),0),""), IF(INDEX($D$2:$D$100,$S30)="repl","$"&amp;REPLACE(BE30,      IFERROR(FIND(CHAR(1),SUBSTITUTE(BE30,",",CHAR(1),INDEX($F$2:$F$100,$S30)-1))+1,1),      IFERROR(FIND(CHAR(1),SUBSTITUTE(BE30,",",CHAR(1),INDEX($F$2:$F$100,$S30))),99)-          IFERROR(FIND(CHAR(1),SUBSTITUTE(BE30,",",CHAR(1),INDEX($F$2:$F$100,$S30)-1)),0)-1,INDEX($G$2:$G$100,$S30)),BE30 ))), BE30)</f>
        <v>company1 = 'X'  ∧ company2 = 'X'</v>
      </c>
      <c r="BI30" s="0" t="str">
        <f aca="false">IF(OR(BF30=-1,IFERROR(INDEX(BF$2:BF$100,BG30),999)&gt;=0),BH30, REPLACE(BH30,BF30,IFERROR(FIND(" ",BH30,BF30),999)-BF30,                   SUBSTITUTE(INDEX(BH$2:BH$100,BG30),"$","")                  ) )</f>
        <v>company1 = 'X'  ∧ company2 = 'X'</v>
      </c>
      <c r="BJ30" s="0" t="n">
        <f aca="false">IFERROR(FIND("f_",LOWER(BI30)),-1)</f>
        <v>-1</v>
      </c>
      <c r="BK30" s="0" t="n">
        <f aca="false">IF(BJ30=-1,-1, VALUE(MID(BI30,BJ30+2, IFERROR(FIND(" ",BI30,BJ30),999)-BJ30-2)))</f>
        <v>-1</v>
      </c>
      <c r="BL30" s="0" t="str">
        <f aca="false">IF(AND(ISERROR(FIND("$",BI30)),BJ30&lt;0,$S30&gt;0), IF(INDEX($D$2:$D$100,$S30)="num","$"&amp;TRIM(SUBSTITUTE(BI30,",",INDEX($F$2:$F$100,$S30)&amp;","))&amp;INDEX($F$2:$F$100,$S30), IF(INDEX($D$2:$D$100,$S30)="excl","$"&amp;REPLACE(BI30,      IFERROR(FIND(CHAR(1),SUBSTITUTE(BI30,",",CHAR(1),INDEX($F$2:$F$100,$S30)-1)),1),      IFERROR(FIND(CHAR(1),SUBSTITUTE(BI30,",",CHAR(1),INDEX($F$2:$F$100,$S30))),99)-          IFERROR(FIND(CHAR(1),SUBSTITUTE(BI30,",",CHAR(1),INDEX($F$2:$F$100,$S30)-1)),0),""), IF(INDEX($D$2:$D$100,$S30)="repl","$"&amp;REPLACE(BI30,      IFERROR(FIND(CHAR(1),SUBSTITUTE(BI30,",",CHAR(1),INDEX($F$2:$F$100,$S30)-1))+1,1),      IFERROR(FIND(CHAR(1),SUBSTITUTE(BI30,",",CHAR(1),INDEX($F$2:$F$100,$S30))),99)-          IFERROR(FIND(CHAR(1),SUBSTITUTE(BI30,",",CHAR(1),INDEX($F$2:$F$100,$S30)-1)),0)-1,INDEX($G$2:$G$100,$S30)),BI30 ))), BI30)</f>
        <v>company1 = 'X'  ∧ company2 = 'X'</v>
      </c>
      <c r="BM30" s="0" t="str">
        <f aca="false">IF(OR(BJ30=-1,IFERROR(INDEX(BJ$2:BJ$100,BK30),999)&gt;=0),BL30, REPLACE(BL30,BJ30,IFERROR(FIND(" ",BL30,BJ30),999)-BJ30,                   SUBSTITUTE(INDEX(BL$2:BL$100,BK30),"$","")                  ) )</f>
        <v>company1 = 'X'  ∧ company2 = 'X'</v>
      </c>
      <c r="BN30" s="0" t="n">
        <f aca="false">IFERROR(FIND("f_",LOWER(BM30)),-1)</f>
        <v>-1</v>
      </c>
      <c r="BO30" s="0" t="n">
        <f aca="false">IF(BN30=-1,-1, VALUE(MID(BM30,BN30+2, IFERROR(FIND(" ",BM30,BN30),999)-BN30-2)))</f>
        <v>-1</v>
      </c>
      <c r="BP30" s="0" t="str">
        <f aca="false">IF(AND(ISERROR(FIND("$",BM30)),BN30&lt;0,$S30&gt;0), IF(INDEX($D$2:$D$100,$S30)="num","$"&amp;TRIM(SUBSTITUTE(BM30,",",INDEX($F$2:$F$100,$S30)&amp;","))&amp;INDEX($F$2:$F$100,$S30), IF(INDEX($D$2:$D$100,$S30)="excl","$"&amp;REPLACE(BM30,      IFERROR(FIND(CHAR(1),SUBSTITUTE(BM30,",",CHAR(1),INDEX($F$2:$F$100,$S30)-1)),1),      IFERROR(FIND(CHAR(1),SUBSTITUTE(BM30,",",CHAR(1),INDEX($F$2:$F$100,$S30))),99)-          IFERROR(FIND(CHAR(1),SUBSTITUTE(BM30,",",CHAR(1),INDEX($F$2:$F$100,$S30)-1)),0),""), IF(INDEX($D$2:$D$100,$S30)="repl","$"&amp;REPLACE(BM30,      IFERROR(FIND(CHAR(1),SUBSTITUTE(BM30,",",CHAR(1),INDEX($F$2:$F$100,$S30)-1))+1,1),      IFERROR(FIND(CHAR(1),SUBSTITUTE(BM30,",",CHAR(1),INDEX($F$2:$F$100,$S30))),99)-          IFERROR(FIND(CHAR(1),SUBSTITUTE(BM30,",",CHAR(1),INDEX($F$2:$F$100,$S30)-1)),0)-1,INDEX($G$2:$G$100,$S30)),BM30 ))), BM30)</f>
        <v>company1 = 'X'  ∧ company2 = 'X'</v>
      </c>
      <c r="BQ30" s="0" t="str">
        <f aca="false">IF(OR(BN30=-1,IFERROR(INDEX(BN$2:BN$100,BO30),999)&gt;=0),BP30, REPLACE(BP30,BN30,IFERROR(FIND(" ",BP30,BN30),999)-BN30,                   SUBSTITUTE(INDEX(BP$2:BP$100,BO30),"$","")                  ) )</f>
        <v>company1 = 'X'  ∧ company2 = 'X'</v>
      </c>
      <c r="BR30" s="0" t="n">
        <f aca="false">IFERROR(FIND("f_",LOWER(BQ30)),-1)</f>
        <v>-1</v>
      </c>
      <c r="BS30" s="0" t="n">
        <f aca="false">IF(BR30=-1,-1, VALUE(MID(BQ30,BR30+2, IFERROR(FIND(" ",BQ30,BR30),999)-BR30-2)))</f>
        <v>-1</v>
      </c>
      <c r="BT30" s="0" t="str">
        <f aca="false">IF(AND(ISERROR(FIND("$",BQ30)),BR30&lt;0,$S30&gt;0), IF(INDEX($D$2:$D$100,$S30)="num","$"&amp;TRIM(SUBSTITUTE(BQ30,",",INDEX($F$2:$F$100,$S30)&amp;","))&amp;INDEX($F$2:$F$100,$S30), IF(INDEX($D$2:$D$100,$S30)="excl","$"&amp;REPLACE(BQ30,      IFERROR(FIND(CHAR(1),SUBSTITUTE(BQ30,",",CHAR(1),INDEX($F$2:$F$100,$S30)-1)),1),      IFERROR(FIND(CHAR(1),SUBSTITUTE(BQ30,",",CHAR(1),INDEX($F$2:$F$100,$S30))),99)-          IFERROR(FIND(CHAR(1),SUBSTITUTE(BQ30,",",CHAR(1),INDEX($F$2:$F$100,$S30)-1)),0),""), IF(INDEX($D$2:$D$100,$S30)="repl","$"&amp;REPLACE(BQ30,      IFERROR(FIND(CHAR(1),SUBSTITUTE(BQ30,",",CHAR(1),INDEX($F$2:$F$100,$S30)-1))+1,1),      IFERROR(FIND(CHAR(1),SUBSTITUTE(BQ30,",",CHAR(1),INDEX($F$2:$F$100,$S30))),99)-          IFERROR(FIND(CHAR(1),SUBSTITUTE(BQ30,",",CHAR(1),INDEX($F$2:$F$100,$S30)-1)),0)-1,INDEX($G$2:$G$100,$S30)),BQ30 ))), BQ30)</f>
        <v>company1 = 'X'  ∧ company2 = 'X'</v>
      </c>
      <c r="BU30" s="0" t="str">
        <f aca="false">IF(OR(BR30=-1,IFERROR(INDEX(BR$2:BR$100,BS30),999)&gt;=0),BT30, REPLACE(BT30,BR30,IFERROR(FIND(" ",BT30,BR30),999)-BR30,                   SUBSTITUTE(INDEX(BT$2:BT$100,BS30),"$","")                  ) )</f>
        <v>company1 = 'X'  ∧ company2 = 'X'</v>
      </c>
      <c r="BV30" s="0" t="n">
        <f aca="false">IFERROR(FIND("f_",LOWER(BU30)),-1)</f>
        <v>-1</v>
      </c>
      <c r="BW30" s="0" t="n">
        <f aca="false">IF(BV30=-1,-1, VALUE(MID(BU30,BV30+2, IFERROR(FIND(" ",BU30,BV30),999)-BV30-2)))</f>
        <v>-1</v>
      </c>
      <c r="BX30" s="0" t="str">
        <f aca="false">IF(AND(ISERROR(FIND("$",BU30)),BV30&lt;0,$S30&gt;0), IF(INDEX($D$2:$D$100,$S30)="num","$"&amp;TRIM(SUBSTITUTE(BU30,",",INDEX($F$2:$F$100,$S30)&amp;","))&amp;INDEX($F$2:$F$100,$S30), IF(INDEX($D$2:$D$100,$S30)="excl","$"&amp;REPLACE(BU30,      IFERROR(FIND(CHAR(1),SUBSTITUTE(BU30,",",CHAR(1),INDEX($F$2:$F$100,$S30)-1)),1),      IFERROR(FIND(CHAR(1),SUBSTITUTE(BU30,",",CHAR(1),INDEX($F$2:$F$100,$S30))),99)-          IFERROR(FIND(CHAR(1),SUBSTITUTE(BU30,",",CHAR(1),INDEX($F$2:$F$100,$S30)-1)),0),""), IF(INDEX($D$2:$D$100,$S30)="repl","$"&amp;REPLACE(BU30,      IFERROR(FIND(CHAR(1),SUBSTITUTE(BU30,",",CHAR(1),INDEX($F$2:$F$100,$S30)-1))+1,1),      IFERROR(FIND(CHAR(1),SUBSTITUTE(BU30,",",CHAR(1),INDEX($F$2:$F$100,$S30))),99)-          IFERROR(FIND(CHAR(1),SUBSTITUTE(BU30,",",CHAR(1),INDEX($F$2:$F$100,$S30)-1)),0)-1,INDEX($G$2:$G$100,$S30)),BU30 ))), BU30)</f>
        <v>company1 = 'X'  ∧ company2 = 'X'</v>
      </c>
      <c r="BY30" s="0" t="str">
        <f aca="false">IF(OR(BV30=-1,IFERROR(INDEX(BV$2:BV$100,BW30),999)&gt;=0),BX30, REPLACE(BX30,BV30,IFERROR(FIND(" ",BX30,BV30),999)-BV30,                   SUBSTITUTE(INDEX(BX$2:BX$100,BW30),"$","")                  ) )</f>
        <v>company1 = 'X'  ∧ company2 = 'X'</v>
      </c>
      <c r="BZ30" s="0" t="n">
        <f aca="false">IFERROR(FIND("f_",LOWER(BY30)),-1)</f>
        <v>-1</v>
      </c>
      <c r="CA30" s="0" t="n">
        <f aca="false">IF(BZ30=-1,-1, VALUE(MID(BY30,BZ30+2, IFERROR(FIND(" ",BY30,BZ30),999)-BZ30-2)))</f>
        <v>-1</v>
      </c>
      <c r="CB30" s="0" t="str">
        <f aca="false">IF(AND(ISERROR(FIND("$",BY30)),BZ30&lt;0,$S30&gt;0), IF(INDEX($D$2:$D$100,$S30)="num","$"&amp;TRIM(SUBSTITUTE(BY30,",",INDEX($F$2:$F$100,$S30)&amp;","))&amp;INDEX($F$2:$F$100,$S30), IF(INDEX($D$2:$D$100,$S30)="excl","$"&amp;REPLACE(BY30,      IFERROR(FIND(CHAR(1),SUBSTITUTE(BY30,",",CHAR(1),INDEX($F$2:$F$100,$S30)-1)),1),      IFERROR(FIND(CHAR(1),SUBSTITUTE(BY30,",",CHAR(1),INDEX($F$2:$F$100,$S30))),99)-          IFERROR(FIND(CHAR(1),SUBSTITUTE(BY30,",",CHAR(1),INDEX($F$2:$F$100,$S30)-1)),0),""), IF(INDEX($D$2:$D$100,$S30)="repl","$"&amp;REPLACE(BY30,      IFERROR(FIND(CHAR(1),SUBSTITUTE(BY30,",",CHAR(1),INDEX($F$2:$F$100,$S30)-1))+1,1),      IFERROR(FIND(CHAR(1),SUBSTITUTE(BY30,",",CHAR(1),INDEX($F$2:$F$100,$S30))),99)-          IFERROR(FIND(CHAR(1),SUBSTITUTE(BY30,",",CHAR(1),INDEX($F$2:$F$100,$S30)-1)),0)-1,INDEX($G$2:$G$100,$S30)),BY30 ))), BY30)</f>
        <v>company1 = 'X'  ∧ company2 = 'X'</v>
      </c>
      <c r="CC30" s="0" t="str">
        <f aca="false">IF(OR(BZ30=-1,IFERROR(INDEX(BZ$2:BZ$100,CA30),999)&gt;=0),CB30, REPLACE(CB30,BZ30,IFERROR(FIND(" ",CB30,BZ30),999)-BZ30,                   SUBSTITUTE(INDEX(CB$2:CB$100,CA30),"$","")                  ) )</f>
        <v>company1 = 'X'  ∧ company2 = 'X'</v>
      </c>
      <c r="CD30" s="0" t="n">
        <f aca="false">IFERROR(FIND("f_",LOWER(CC30)),-1)</f>
        <v>-1</v>
      </c>
      <c r="CE30" s="0" t="n">
        <f aca="false">IF(CD30=-1,-1, VALUE(MID(CC30,CD30+2, IFERROR(FIND(" ",CC30,CD30),999)-CD30-2)))</f>
        <v>-1</v>
      </c>
      <c r="CF30" s="0" t="str">
        <f aca="false">IF(AND(ISERROR(FIND("$",CC30)),CD30&lt;0,$S30&gt;0), IF(INDEX($D$2:$D$100,$S30)="num","$"&amp;TRIM(SUBSTITUTE(CC30,",",INDEX($F$2:$F$100,$S30)&amp;","))&amp;INDEX($F$2:$F$100,$S30), IF(INDEX($D$2:$D$100,$S30)="excl","$"&amp;REPLACE(CC30,      IFERROR(FIND(CHAR(1),SUBSTITUTE(CC30,",",CHAR(1),INDEX($F$2:$F$100,$S30)-1)),1),      IFERROR(FIND(CHAR(1),SUBSTITUTE(CC30,",",CHAR(1),INDEX($F$2:$F$100,$S30))),99)-          IFERROR(FIND(CHAR(1),SUBSTITUTE(CC30,",",CHAR(1),INDEX($F$2:$F$100,$S30)-1)),0),""), IF(INDEX($D$2:$D$100,$S30)="repl","$"&amp;REPLACE(CC30,      IFERROR(FIND(CHAR(1),SUBSTITUTE(CC30,",",CHAR(1),INDEX($F$2:$F$100,$S30)-1))+1,1),      IFERROR(FIND(CHAR(1),SUBSTITUTE(CC30,",",CHAR(1),INDEX($F$2:$F$100,$S30))),99)-          IFERROR(FIND(CHAR(1),SUBSTITUTE(CC30,",",CHAR(1),INDEX($F$2:$F$100,$S30)-1)),0)-1,INDEX($G$2:$G$100,$S30)),CC30 ))), CC30)</f>
        <v>company1 = 'X'  ∧ company2 = 'X'</v>
      </c>
      <c r="CG30" s="0" t="str">
        <f aca="false">IF(OR(CD30=-1,IFERROR(INDEX(CD$2:CD$100,CE30),999)&gt;=0),CF30, REPLACE(CF30,CD30,IFERROR(FIND(" ",CF30,CD30),999)-CD30,                   SUBSTITUTE(INDEX(CF$2:CF$100,CE30),"$","")                  ) )</f>
        <v>company1 = 'X'  ∧ company2 = 'X'</v>
      </c>
      <c r="CH30" s="0" t="n">
        <f aca="false">IFERROR(FIND("f_",LOWER(CG30)),-1)</f>
        <v>-1</v>
      </c>
      <c r="CI30" s="0" t="n">
        <f aca="false">IF(CH30=-1,-1, VALUE(MID(CG30,CH30+2, IFERROR(FIND(" ",CG30,CH30),999)-CH30-2)))</f>
        <v>-1</v>
      </c>
      <c r="CJ30" s="0" t="str">
        <f aca="false">IF(AND(ISERROR(FIND("$",CG30)),CH30&lt;0,$S30&gt;0), IF(INDEX($D$2:$D$100,$S30)="num","$"&amp;TRIM(SUBSTITUTE(CG30,",",INDEX($F$2:$F$100,$S30)&amp;","))&amp;INDEX($F$2:$F$100,$S30), IF(INDEX($D$2:$D$100,$S30)="excl","$"&amp;REPLACE(CG30,      IFERROR(FIND(CHAR(1),SUBSTITUTE(CG30,",",CHAR(1),INDEX($F$2:$F$100,$S30)-1)),1),      IFERROR(FIND(CHAR(1),SUBSTITUTE(CG30,",",CHAR(1),INDEX($F$2:$F$100,$S30))),99)-          IFERROR(FIND(CHAR(1),SUBSTITUTE(CG30,",",CHAR(1),INDEX($F$2:$F$100,$S30)-1)),0),""), IF(INDEX($D$2:$D$100,$S30)="repl","$"&amp;REPLACE(CG30,      IFERROR(FIND(CHAR(1),SUBSTITUTE(CG30,",",CHAR(1),INDEX($F$2:$F$100,$S30)-1))+1,1),      IFERROR(FIND(CHAR(1),SUBSTITUTE(CG30,",",CHAR(1),INDEX($F$2:$F$100,$S30))),99)-          IFERROR(FIND(CHAR(1),SUBSTITUTE(CG30,",",CHAR(1),INDEX($F$2:$F$100,$S30)-1)),0)-1,INDEX($G$2:$G$100,$S30)),CG30 ))), CG30)</f>
        <v>company1 = 'X'  ∧ company2 = 'X'</v>
      </c>
      <c r="CK30" s="0" t="str">
        <f aca="false">IF(OR(CH30=-1,IFERROR(INDEX(CH$2:CH$100,CI30),999)&gt;=0),CJ30, REPLACE(CJ30,CH30,IFERROR(FIND(" ",CJ30,CH30),999)-CH30,                   SUBSTITUTE(INDEX(CJ$2:CJ$100,CI30),"$","")                  ) )</f>
        <v>company1 = 'X'  ∧ company2 = 'X'</v>
      </c>
      <c r="CL30" s="0" t="n">
        <f aca="false">IFERROR(FIND("f_",LOWER(CK30)),-1)</f>
        <v>-1</v>
      </c>
      <c r="CM30" s="0" t="n">
        <f aca="false">IF(CL30=-1,-1, VALUE(MID(CK30,CL30+2, IFERROR(FIND(" ",CK30,CL30),999)-CL30-2)))</f>
        <v>-1</v>
      </c>
      <c r="CN30" s="0" t="str">
        <f aca="false">IF(AND(ISERROR(FIND("$",CK30)),CL30&lt;0,$S30&gt;0), IF(INDEX($D$2:$D$100,$S30)="num","$"&amp;TRIM(SUBSTITUTE(CK30,",",INDEX($F$2:$F$100,$S30)&amp;","))&amp;INDEX($F$2:$F$100,$S30), IF(INDEX($D$2:$D$100,$S30)="excl","$"&amp;REPLACE(CK30,      IFERROR(FIND(CHAR(1),SUBSTITUTE(CK30,",",CHAR(1),INDEX($F$2:$F$100,$S30)-1)),1),      IFERROR(FIND(CHAR(1),SUBSTITUTE(CK30,",",CHAR(1),INDEX($F$2:$F$100,$S30))),99)-          IFERROR(FIND(CHAR(1),SUBSTITUTE(CK30,",",CHAR(1),INDEX($F$2:$F$100,$S30)-1)),0),""), IF(INDEX($D$2:$D$100,$S30)="repl","$"&amp;REPLACE(CK30,      IFERROR(FIND(CHAR(1),SUBSTITUTE(CK30,",",CHAR(1),INDEX($F$2:$F$100,$S30)-1))+1,1),      IFERROR(FIND(CHAR(1),SUBSTITUTE(CK30,",",CHAR(1),INDEX($F$2:$F$100,$S30))),99)-          IFERROR(FIND(CHAR(1),SUBSTITUTE(CK30,",",CHAR(1),INDEX($F$2:$F$100,$S30)-1)),0)-1,INDEX($G$2:$G$100,$S30)),CK30 ))), CK30)</f>
        <v>company1 = 'X'  ∧ company2 = 'X'</v>
      </c>
      <c r="CO30" s="0" t="str">
        <f aca="false">IF(OR(CL30=-1,IFERROR(INDEX(CL$2:CL$100,CM30),999)&gt;=0),CN30, REPLACE(CN30,CL30,IFERROR(FIND(" ",CN30,CL30),999)-CL30,                   SUBSTITUTE(INDEX(CN$2:CN$100,CM30),"$","")                  ) )</f>
        <v>company1 = 'X'  ∧ company2 = 'X'</v>
      </c>
      <c r="CP30" s="0" t="n">
        <f aca="false">IFERROR(FIND("f_",LOWER(CO30)),-1)</f>
        <v>-1</v>
      </c>
      <c r="CQ30" s="0" t="n">
        <f aca="false">IF(CP30=-1,-1, VALUE(MID(CO30,CP30+2, IFERROR(FIND(" ",CO30,CP30),999)-CP30-2)))</f>
        <v>-1</v>
      </c>
      <c r="CR30" s="0" t="str">
        <f aca="false">IF(AND(ISERROR(FIND("$",CO30)),CP30&lt;0,$S30&gt;0), IF(INDEX($D$2:$D$100,$S30)="num","$"&amp;TRIM(SUBSTITUTE(CO30,",",INDEX($F$2:$F$100,$S30)&amp;","))&amp;INDEX($F$2:$F$100,$S30), IF(INDEX($D$2:$D$100,$S30)="excl","$"&amp;REPLACE(CO30,      IFERROR(FIND(CHAR(1),SUBSTITUTE(CO30,",",CHAR(1),INDEX($F$2:$F$100,$S30)-1)),1),      IFERROR(FIND(CHAR(1),SUBSTITUTE(CO30,",",CHAR(1),INDEX($F$2:$F$100,$S30))),99)-          IFERROR(FIND(CHAR(1),SUBSTITUTE(CO30,",",CHAR(1),INDEX($F$2:$F$100,$S30)-1)),0),""), IF(INDEX($D$2:$D$100,$S30)="repl","$"&amp;REPLACE(CO30,      IFERROR(FIND(CHAR(1),SUBSTITUTE(CO30,",",CHAR(1),INDEX($F$2:$F$100,$S30)-1))+1,1),      IFERROR(FIND(CHAR(1),SUBSTITUTE(CO30,",",CHAR(1),INDEX($F$2:$F$100,$S30))),99)-          IFERROR(FIND(CHAR(1),SUBSTITUTE(CO30,",",CHAR(1),INDEX($F$2:$F$100,$S30)-1)),0)-1,INDEX($G$2:$G$100,$S30)),CO30 ))), CO30)</f>
        <v>company1 = 'X'  ∧ company2 = 'X'</v>
      </c>
      <c r="CS30" s="0" t="str">
        <f aca="false">IF(OR(CP30=-1,IFERROR(INDEX(CP$2:CP$100,CQ30),999)&gt;=0),CR30, REPLACE(CR30,CP30,IFERROR(FIND(" ",CR30,CP30),999)-CP30,                   SUBSTITUTE(INDEX(CR$2:CR$100,CQ30),"$","")                  ) )</f>
        <v>company1 = 'X'  ∧ company2 = 'X'</v>
      </c>
      <c r="CT30" s="0" t="n">
        <f aca="false">IFERROR(FIND("f_",LOWER(CS30)),-1)</f>
        <v>-1</v>
      </c>
      <c r="CU30" s="0" t="n">
        <f aca="false">IF(CT30=-1,-1, VALUE(MID(CS30,CT30+2, IFERROR(FIND(" ",CS30,CT30),999)-CT30-2)))</f>
        <v>-1</v>
      </c>
      <c r="CV30" s="0" t="str">
        <f aca="false">IF(AND(ISERROR(FIND("$",CS30)),CT30&lt;0,$S30&gt;0), IF(INDEX($D$2:$D$100,$S30)="num","$"&amp;TRIM(SUBSTITUTE(CS30,",",INDEX($F$2:$F$100,$S30)&amp;","))&amp;INDEX($F$2:$F$100,$S30), IF(INDEX($D$2:$D$100,$S30)="excl","$"&amp;REPLACE(CS30,      IFERROR(FIND(CHAR(1),SUBSTITUTE(CS30,",",CHAR(1),INDEX($F$2:$F$100,$S30)-1)),1),      IFERROR(FIND(CHAR(1),SUBSTITUTE(CS30,",",CHAR(1),INDEX($F$2:$F$100,$S30))),99)-          IFERROR(FIND(CHAR(1),SUBSTITUTE(CS30,",",CHAR(1),INDEX($F$2:$F$100,$S30)-1)),0),""), IF(INDEX($D$2:$D$100,$S30)="repl","$"&amp;REPLACE(CS30,      IFERROR(FIND(CHAR(1),SUBSTITUTE(CS30,",",CHAR(1),INDEX($F$2:$F$100,$S30)-1))+1,1),      IFERROR(FIND(CHAR(1),SUBSTITUTE(CS30,",",CHAR(1),INDEX($F$2:$F$100,$S30))),99)-          IFERROR(FIND(CHAR(1),SUBSTITUTE(CS30,",",CHAR(1),INDEX($F$2:$F$100,$S30)-1)),0)-1,INDEX($G$2:$G$100,$S30)),CS30 ))), CS30)</f>
        <v>company1 = 'X'  ∧ company2 = 'X'</v>
      </c>
      <c r="CW30" s="0" t="str">
        <f aca="false">IF(OR(CT30=-1,IFERROR(INDEX(CT$2:CT$100,CU30),999)&gt;=0),CV30, REPLACE(CV30,CT30,IFERROR(FIND(" ",CV30,CT30),999)-CT30,                   SUBSTITUTE(INDEX(CV$2:CV$100,CU30),"$","")                  ) )</f>
        <v>company1 = 'X'  ∧ company2 = 'X'</v>
      </c>
      <c r="CX30" s="0" t="n">
        <f aca="false">IFERROR(FIND("f_",LOWER(CW30)),-1)</f>
        <v>-1</v>
      </c>
      <c r="CY30" s="0" t="n">
        <f aca="false">IF(CX30=-1,-1, VALUE(MID(CW30,CX30+2, IFERROR(FIND(" ",CW30,CX30),999)-CX30-2)))</f>
        <v>-1</v>
      </c>
      <c r="CZ30" s="0" t="str">
        <f aca="false">IF(AND(ISERROR(FIND("$",CW30)),CX30&lt;0,$S30&gt;0), IF(INDEX($D$2:$D$100,$S30)="num","$"&amp;TRIM(SUBSTITUTE(CW30,",",INDEX($F$2:$F$100,$S30)&amp;","))&amp;INDEX($F$2:$F$100,$S30), IF(INDEX($D$2:$D$100,$S30)="excl","$"&amp;REPLACE(CW30,      IFERROR(FIND(CHAR(1),SUBSTITUTE(CW30,",",CHAR(1),INDEX($F$2:$F$100,$S30)-1)),1),      IFERROR(FIND(CHAR(1),SUBSTITUTE(CW30,",",CHAR(1),INDEX($F$2:$F$100,$S30))),99)-          IFERROR(FIND(CHAR(1),SUBSTITUTE(CW30,",",CHAR(1),INDEX($F$2:$F$100,$S30)-1)),0),""), IF(INDEX($D$2:$D$100,$S30)="repl","$"&amp;REPLACE(CW30,      IFERROR(FIND(CHAR(1),SUBSTITUTE(CW30,",",CHAR(1),INDEX($F$2:$F$100,$S30)-1))+1,1),      IFERROR(FIND(CHAR(1),SUBSTITUTE(CW30,",",CHAR(1),INDEX($F$2:$F$100,$S30))),99)-          IFERROR(FIND(CHAR(1),SUBSTITUTE(CW30,",",CHAR(1),INDEX($F$2:$F$100,$S30)-1)),0)-1,INDEX($G$2:$G$100,$S30)),CW30 ))), CW30)</f>
        <v>company1 = 'X'  ∧ company2 = 'X'</v>
      </c>
      <c r="DA30" s="0" t="str">
        <f aca="false">IF(OR(CX30=-1,IFERROR(INDEX(CX$2:CX$100,CY30),999)&gt;=0),CZ30, REPLACE(CZ30,CX30,IFERROR(FIND(" ",CZ30,CX30),999)-CX30,                   SUBSTITUTE(INDEX(CZ$2:CZ$100,CY30),"$","")                  ) )</f>
        <v>company1 = 'X'  ∧ company2 = 'X'</v>
      </c>
    </row>
    <row r="31" customFormat="false" ht="13.8" hidden="false" customHeight="false" outlineLevel="0" collapsed="false">
      <c r="D31" s="1" t="s">
        <v>47</v>
      </c>
      <c r="E31" s="0" t="s">
        <v>109</v>
      </c>
      <c r="F31" s="0" t="s">
        <v>57</v>
      </c>
      <c r="J31" s="0" t="n">
        <f aca="false">J30+1</f>
        <v>30</v>
      </c>
      <c r="L31" s="0" t="str">
        <f aca="false">DA31</f>
        <v>company1 = 'X'</v>
      </c>
      <c r="O31" s="0" t="e">
        <f aca="false">IF(D31="cols", VLOOKUP(E31,$A$5:$B$20,2,0), NA())</f>
        <v>#N/A</v>
      </c>
      <c r="P31" s="0" t="str">
        <f aca="false">IFERROR(O31,VLOOKUP($D31,Relcols!$A:$E,5,0))</f>
        <v>parm1 = parm2</v>
      </c>
      <c r="Q31" s="0" t="str">
        <f aca="false">SUBSTITUTE(SUBSTITUTE(SUBSTITUTE(SUBSTITUTE(P31,"parm1",E31),"parm2",F31),"parm3",G31),"parm4",H31)</f>
        <v>company1 = 'X'</v>
      </c>
      <c r="R31" s="0" t="str">
        <f aca="false">IFERROR(VLOOKUP(ROW($A30),$J$2:$Q$100,COLUMN(Q30)-COLUMN(J30)+1,0),"")</f>
        <v>company1 = 'X'</v>
      </c>
      <c r="S31" s="0" t="n">
        <f aca="false">IFERROR(MATCH(ROW(A30),$J$2:$J$100,0),0)</f>
        <v>30</v>
      </c>
      <c r="U31" s="0" t="str">
        <f aca="false">R31</f>
        <v>company1 = 'X'</v>
      </c>
      <c r="V31" s="0" t="n">
        <f aca="false">IFERROR(FIND("f_",LOWER(U31)),-1)</f>
        <v>-1</v>
      </c>
      <c r="W31" s="0" t="n">
        <f aca="false">IF(V31=-1,-1, VALUE(MID(U31,V31+2, IFERROR(FIND(" ",U31,V31),999)-V31-2)))</f>
        <v>-1</v>
      </c>
      <c r="X31" s="0" t="str">
        <f aca="false">IF(AND(ISERROR(FIND("$",U31)),V31&lt;0,$S31&gt;0), IF(INDEX($D$2:$D$100,$S31)="num","$"&amp;TRIM(SUBSTITUTE(U31,",",INDEX($F$2:$F$100,$S31)&amp;","))&amp;INDEX($F$2:$F$100,$S31), IF(INDEX($D$2:$D$100,$S31)="excl","$"&amp;REPLACE(U31,      IFERROR(FIND(CHAR(1),SUBSTITUTE(U31,",",CHAR(1),INDEX($F$2:$F$100,$S31)-1)),1),      IFERROR(FIND(CHAR(1),SUBSTITUTE(U31,",",CHAR(1),INDEX($F$2:$F$100,$S31))),99)-          IFERROR(FIND(CHAR(1),SUBSTITUTE(U31,",",CHAR(1),INDEX($F$2:$F$100,$S31)-1)),0),""), IF(INDEX($D$2:$D$100,$S31)="repl","$"&amp;REPLACE(U31,      IFERROR(FIND(CHAR(1),SUBSTITUTE(U31,",",CHAR(1),INDEX($F$2:$F$100,$S31)-1))+1,1),      IFERROR(FIND(CHAR(1),SUBSTITUTE(U31,",",CHAR(1),INDEX($F$2:$F$100,$S31))),99)-          IFERROR(FIND(CHAR(1),SUBSTITUTE(U31,",",CHAR(1),INDEX($F$2:$F$100,$S31)-1)),0)-1,INDEX($G$2:$G$100,$S31)),U31 ))), U31)</f>
        <v>company1 = 'X'</v>
      </c>
      <c r="Y31" s="0" t="str">
        <f aca="false">IF(OR(V31=-1,IFERROR(INDEX(V$2:V$100,W31),999)&gt;=0),X31, REPLACE(X31,V31,IFERROR(FIND(" ",X31,V31),999)-V31,                   SUBSTITUTE(INDEX(X$2:X$100,W31),"$","")                  ) )</f>
        <v>company1 = 'X'</v>
      </c>
      <c r="Z31" s="0" t="n">
        <f aca="false">IFERROR(FIND("f_",LOWER(Y31)),-1)</f>
        <v>-1</v>
      </c>
      <c r="AA31" s="0" t="n">
        <f aca="false">IF(Z31=-1,-1, VALUE(MID(Y31,Z31+2, IFERROR(FIND(" ",Y31,Z31),999)-Z31-2)))</f>
        <v>-1</v>
      </c>
      <c r="AB31" s="0" t="str">
        <f aca="false">IF(AND(ISERROR(FIND("$",Y31)),Z31&lt;0,$S31&gt;0), IF(INDEX($D$2:$D$100,$S31)="num","$"&amp;TRIM(SUBSTITUTE(Y31,",",INDEX($F$2:$F$100,$S31)&amp;","))&amp;INDEX($F$2:$F$100,$S31), IF(INDEX($D$2:$D$100,$S31)="excl","$"&amp;REPLACE(Y31,      IFERROR(FIND(CHAR(1),SUBSTITUTE(Y31,",",CHAR(1),INDEX($F$2:$F$100,$S31)-1)),1),      IFERROR(FIND(CHAR(1),SUBSTITUTE(Y31,",",CHAR(1),INDEX($F$2:$F$100,$S31))),99)-          IFERROR(FIND(CHAR(1),SUBSTITUTE(Y31,",",CHAR(1),INDEX($F$2:$F$100,$S31)-1)),0),""), IF(INDEX($D$2:$D$100,$S31)="repl","$"&amp;REPLACE(Y31,      IFERROR(FIND(CHAR(1),SUBSTITUTE(Y31,",",CHAR(1),INDEX($F$2:$F$100,$S31)-1))+1,1),      IFERROR(FIND(CHAR(1),SUBSTITUTE(Y31,",",CHAR(1),INDEX($F$2:$F$100,$S31))),99)-          IFERROR(FIND(CHAR(1),SUBSTITUTE(Y31,",",CHAR(1),INDEX($F$2:$F$100,$S31)-1)),0)-1,INDEX($G$2:$G$100,$S31)),Y31 ))), Y31)</f>
        <v>company1 = 'X'</v>
      </c>
      <c r="AC31" s="0" t="str">
        <f aca="false">IF(OR(Z31=-1,IFERROR(INDEX(Z$2:Z$100,AA31),999)&gt;=0),AB31, REPLACE(AB31,Z31,IFERROR(FIND(" ",AB31,Z31),999)-Z31,                   SUBSTITUTE(INDEX(AB$2:AB$100,AA31),"$","")                  ) )</f>
        <v>company1 = 'X'</v>
      </c>
      <c r="AD31" s="0" t="n">
        <f aca="false">IFERROR(FIND("f_",LOWER(AC31)),-1)</f>
        <v>-1</v>
      </c>
      <c r="AE31" s="0" t="n">
        <f aca="false">IF(AD31=-1,-1, VALUE(MID(AC31,AD31+2, IFERROR(FIND(" ",AC31,AD31),999)-AD31-2)))</f>
        <v>-1</v>
      </c>
      <c r="AF31" s="0" t="str">
        <f aca="false">IF(AND(ISERROR(FIND("$",AC31)),AD31&lt;0,$S31&gt;0), IF(INDEX($D$2:$D$100,$S31)="num","$"&amp;TRIM(SUBSTITUTE(AC31,",",INDEX($F$2:$F$100,$S31)&amp;","))&amp;INDEX($F$2:$F$100,$S31), IF(INDEX($D$2:$D$100,$S31)="excl","$"&amp;REPLACE(AC31,      IFERROR(FIND(CHAR(1),SUBSTITUTE(AC31,",",CHAR(1),INDEX($F$2:$F$100,$S31)-1)),1),      IFERROR(FIND(CHAR(1),SUBSTITUTE(AC31,",",CHAR(1),INDEX($F$2:$F$100,$S31))),99)-          IFERROR(FIND(CHAR(1),SUBSTITUTE(AC31,",",CHAR(1),INDEX($F$2:$F$100,$S31)-1)),0),""), IF(INDEX($D$2:$D$100,$S31)="repl","$"&amp;REPLACE(AC31,      IFERROR(FIND(CHAR(1),SUBSTITUTE(AC31,",",CHAR(1),INDEX($F$2:$F$100,$S31)-1))+1,1),      IFERROR(FIND(CHAR(1),SUBSTITUTE(AC31,",",CHAR(1),INDEX($F$2:$F$100,$S31))),99)-          IFERROR(FIND(CHAR(1),SUBSTITUTE(AC31,",",CHAR(1),INDEX($F$2:$F$100,$S31)-1)),0)-1,INDEX($G$2:$G$100,$S31)),AC31 ))), AC31)</f>
        <v>company1 = 'X'</v>
      </c>
      <c r="AG31" s="0" t="str">
        <f aca="false">IF(OR(AD31=-1,IFERROR(INDEX(AD$2:AD$100,AE31),999)&gt;=0),AF31, REPLACE(AF31,AD31,IFERROR(FIND(" ",AF31,AD31),999)-AD31,                   SUBSTITUTE(INDEX(AF$2:AF$100,AE31),"$","")                  ) )</f>
        <v>company1 = 'X'</v>
      </c>
      <c r="AH31" s="0" t="n">
        <f aca="false">IFERROR(FIND("f_",LOWER(AG31)),-1)</f>
        <v>-1</v>
      </c>
      <c r="AI31" s="0" t="n">
        <f aca="false">IF(AH31=-1,-1, VALUE(MID(AG31,AH31+2, IFERROR(FIND(" ",AG31,AH31),999)-AH31-2)))</f>
        <v>-1</v>
      </c>
      <c r="AJ31" s="0" t="str">
        <f aca="false">IF(AND(ISERROR(FIND("$",AG31)),AH31&lt;0,$S31&gt;0), IF(INDEX($D$2:$D$100,$S31)="num","$"&amp;TRIM(SUBSTITUTE(AG31,",",INDEX($F$2:$F$100,$S31)&amp;","))&amp;INDEX($F$2:$F$100,$S31), IF(INDEX($D$2:$D$100,$S31)="excl","$"&amp;REPLACE(AG31,      IFERROR(FIND(CHAR(1),SUBSTITUTE(AG31,",",CHAR(1),INDEX($F$2:$F$100,$S31)-1)),1),      IFERROR(FIND(CHAR(1),SUBSTITUTE(AG31,",",CHAR(1),INDEX($F$2:$F$100,$S31))),99)-          IFERROR(FIND(CHAR(1),SUBSTITUTE(AG31,",",CHAR(1),INDEX($F$2:$F$100,$S31)-1)),0),""), IF(INDEX($D$2:$D$100,$S31)="repl","$"&amp;REPLACE(AG31,      IFERROR(FIND(CHAR(1),SUBSTITUTE(AG31,",",CHAR(1),INDEX($F$2:$F$100,$S31)-1))+1,1),      IFERROR(FIND(CHAR(1),SUBSTITUTE(AG31,",",CHAR(1),INDEX($F$2:$F$100,$S31))),99)-          IFERROR(FIND(CHAR(1),SUBSTITUTE(AG31,",",CHAR(1),INDEX($F$2:$F$100,$S31)-1)),0)-1,INDEX($G$2:$G$100,$S31)),AG31 ))), AG31)</f>
        <v>company1 = 'X'</v>
      </c>
      <c r="AK31" s="0" t="str">
        <f aca="false">IF(OR(AH31=-1,IFERROR(INDEX(AH$2:AH$100,AI31),999)&gt;=0),AJ31, REPLACE(AJ31,AH31,IFERROR(FIND(" ",AJ31,AH31),999)-AH31,                   SUBSTITUTE(INDEX(AJ$2:AJ$100,AI31),"$","")                  ) )</f>
        <v>company1 = 'X'</v>
      </c>
      <c r="AL31" s="0" t="n">
        <f aca="false">IFERROR(FIND("f_",LOWER(AK31)),-1)</f>
        <v>-1</v>
      </c>
      <c r="AM31" s="0" t="n">
        <f aca="false">IF(AL31=-1,-1, VALUE(MID(AK31,AL31+2, IFERROR(FIND(" ",AK31,AL31),999)-AL31-2)))</f>
        <v>-1</v>
      </c>
      <c r="AN31" s="0" t="str">
        <f aca="false">IF(AND(ISERROR(FIND("$",AK31)),AL31&lt;0,$S31&gt;0), IF(INDEX($D$2:$D$100,$S31)="num","$"&amp;TRIM(SUBSTITUTE(AK31,",",INDEX($F$2:$F$100,$S31)&amp;","))&amp;INDEX($F$2:$F$100,$S31), IF(INDEX($D$2:$D$100,$S31)="excl","$"&amp;REPLACE(AK31,      IFERROR(FIND(CHAR(1),SUBSTITUTE(AK31,",",CHAR(1),INDEX($F$2:$F$100,$S31)-1)),1),      IFERROR(FIND(CHAR(1),SUBSTITUTE(AK31,",",CHAR(1),INDEX($F$2:$F$100,$S31))),99)-          IFERROR(FIND(CHAR(1),SUBSTITUTE(AK31,",",CHAR(1),INDEX($F$2:$F$100,$S31)-1)),0),""), IF(INDEX($D$2:$D$100,$S31)="repl","$"&amp;REPLACE(AK31,      IFERROR(FIND(CHAR(1),SUBSTITUTE(AK31,",",CHAR(1),INDEX($F$2:$F$100,$S31)-1))+1,1),      IFERROR(FIND(CHAR(1),SUBSTITUTE(AK31,",",CHAR(1),INDEX($F$2:$F$100,$S31))),99)-          IFERROR(FIND(CHAR(1),SUBSTITUTE(AK31,",",CHAR(1),INDEX($F$2:$F$100,$S31)-1)),0)-1,INDEX($G$2:$G$100,$S31)),AK31 ))), AK31)</f>
        <v>company1 = 'X'</v>
      </c>
      <c r="AO31" s="0" t="str">
        <f aca="false">IF(OR(AL31=-1,IFERROR(INDEX(AL$2:AL$100,AM31),999)&gt;=0),AN31, REPLACE(AN31,AL31,IFERROR(FIND(" ",AN31,AL31),999)-AL31,                   SUBSTITUTE(INDEX(AN$2:AN$100,AM31),"$","")                  ) )</f>
        <v>company1 = 'X'</v>
      </c>
      <c r="AP31" s="0" t="n">
        <f aca="false">IFERROR(FIND("f_",LOWER(AO31)),-1)</f>
        <v>-1</v>
      </c>
      <c r="AQ31" s="0" t="n">
        <f aca="false">IF(AP31=-1,-1, VALUE(MID(AO31,AP31+2, IFERROR(FIND(" ",AO31,AP31),999)-AP31-2)))</f>
        <v>-1</v>
      </c>
      <c r="AR31" s="0" t="str">
        <f aca="false">IF(AND(ISERROR(FIND("$",AO31)),AP31&lt;0,$S31&gt;0), IF(INDEX($D$2:$D$100,$S31)="num","$"&amp;TRIM(SUBSTITUTE(AO31,",",INDEX($F$2:$F$100,$S31)&amp;","))&amp;INDEX($F$2:$F$100,$S31), IF(INDEX($D$2:$D$100,$S31)="excl","$"&amp;REPLACE(AO31,      IFERROR(FIND(CHAR(1),SUBSTITUTE(AO31,",",CHAR(1),INDEX($F$2:$F$100,$S31)-1)),1),      IFERROR(FIND(CHAR(1),SUBSTITUTE(AO31,",",CHAR(1),INDEX($F$2:$F$100,$S31))),99)-          IFERROR(FIND(CHAR(1),SUBSTITUTE(AO31,",",CHAR(1),INDEX($F$2:$F$100,$S31)-1)),0),""), IF(INDEX($D$2:$D$100,$S31)="repl","$"&amp;REPLACE(AO31,      IFERROR(FIND(CHAR(1),SUBSTITUTE(AO31,",",CHAR(1),INDEX($F$2:$F$100,$S31)-1))+1,1),      IFERROR(FIND(CHAR(1),SUBSTITUTE(AO31,",",CHAR(1),INDEX($F$2:$F$100,$S31))),99)-          IFERROR(FIND(CHAR(1),SUBSTITUTE(AO31,",",CHAR(1),INDEX($F$2:$F$100,$S31)-1)),0)-1,INDEX($G$2:$G$100,$S31)),AO31 ))), AO31)</f>
        <v>company1 = 'X'</v>
      </c>
      <c r="AS31" s="0" t="str">
        <f aca="false">IF(OR(AP31=-1,IFERROR(INDEX(AP$2:AP$100,AQ31),999)&gt;=0),AR31, REPLACE(AR31,AP31,IFERROR(FIND(" ",AR31,AP31),999)-AP31,                   SUBSTITUTE(INDEX(AR$2:AR$100,AQ31),"$","")                  ) )</f>
        <v>company1 = 'X'</v>
      </c>
      <c r="AT31" s="0" t="n">
        <f aca="false">IFERROR(FIND("f_",LOWER(AS31)),-1)</f>
        <v>-1</v>
      </c>
      <c r="AU31" s="0" t="n">
        <f aca="false">IF(AT31=-1,-1, VALUE(MID(AS31,AT31+2, IFERROR(FIND(" ",AS31,AT31),999)-AT31-2)))</f>
        <v>-1</v>
      </c>
      <c r="AV31" s="0" t="str">
        <f aca="false">IF(AND(ISERROR(FIND("$",AS31)),AT31&lt;0,$S31&gt;0), IF(INDEX($D$2:$D$100,$S31)="num","$"&amp;TRIM(SUBSTITUTE(AS31,",",INDEX($F$2:$F$100,$S31)&amp;","))&amp;INDEX($F$2:$F$100,$S31), IF(INDEX($D$2:$D$100,$S31)="excl","$"&amp;REPLACE(AS31,      IFERROR(FIND(CHAR(1),SUBSTITUTE(AS31,",",CHAR(1),INDEX($F$2:$F$100,$S31)-1)),1),      IFERROR(FIND(CHAR(1),SUBSTITUTE(AS31,",",CHAR(1),INDEX($F$2:$F$100,$S31))),99)-          IFERROR(FIND(CHAR(1),SUBSTITUTE(AS31,",",CHAR(1),INDEX($F$2:$F$100,$S31)-1)),0),""), IF(INDEX($D$2:$D$100,$S31)="repl","$"&amp;REPLACE(AS31,      IFERROR(FIND(CHAR(1),SUBSTITUTE(AS31,",",CHAR(1),INDEX($F$2:$F$100,$S31)-1))+1,1),      IFERROR(FIND(CHAR(1),SUBSTITUTE(AS31,",",CHAR(1),INDEX($F$2:$F$100,$S31))),99)-          IFERROR(FIND(CHAR(1),SUBSTITUTE(AS31,",",CHAR(1),INDEX($F$2:$F$100,$S31)-1)),0)-1,INDEX($G$2:$G$100,$S31)),AS31 ))), AS31)</f>
        <v>company1 = 'X'</v>
      </c>
      <c r="AW31" s="0" t="str">
        <f aca="false">IF(OR(AT31=-1,IFERROR(INDEX(AT$2:AT$100,AU31),999)&gt;=0),AV31, REPLACE(AV31,AT31,IFERROR(FIND(" ",AV31,AT31),999)-AT31,                   SUBSTITUTE(INDEX(AV$2:AV$100,AU31),"$","")                  ) )</f>
        <v>company1 = 'X'</v>
      </c>
      <c r="AX31" s="0" t="n">
        <f aca="false">IFERROR(FIND("f_",LOWER(AW31)),-1)</f>
        <v>-1</v>
      </c>
      <c r="AY31" s="0" t="n">
        <f aca="false">IF(AX31=-1,-1, VALUE(MID(AW31,AX31+2, IFERROR(FIND(" ",AW31,AX31),999)-AX31-2)))</f>
        <v>-1</v>
      </c>
      <c r="AZ31" s="0" t="str">
        <f aca="false">IF(AND(ISERROR(FIND("$",AW31)),AX31&lt;0,$S31&gt;0), IF(INDEX($D$2:$D$100,$S31)="num","$"&amp;TRIM(SUBSTITUTE(AW31,",",INDEX($F$2:$F$100,$S31)&amp;","))&amp;INDEX($F$2:$F$100,$S31), IF(INDEX($D$2:$D$100,$S31)="excl","$"&amp;REPLACE(AW31,      IFERROR(FIND(CHAR(1),SUBSTITUTE(AW31,",",CHAR(1),INDEX($F$2:$F$100,$S31)-1)),1),      IFERROR(FIND(CHAR(1),SUBSTITUTE(AW31,",",CHAR(1),INDEX($F$2:$F$100,$S31))),99)-          IFERROR(FIND(CHAR(1),SUBSTITUTE(AW31,",",CHAR(1),INDEX($F$2:$F$100,$S31)-1)),0),""), IF(INDEX($D$2:$D$100,$S31)="repl","$"&amp;REPLACE(AW31,      IFERROR(FIND(CHAR(1),SUBSTITUTE(AW31,",",CHAR(1),INDEX($F$2:$F$100,$S31)-1))+1,1),      IFERROR(FIND(CHAR(1),SUBSTITUTE(AW31,",",CHAR(1),INDEX($F$2:$F$100,$S31))),99)-          IFERROR(FIND(CHAR(1),SUBSTITUTE(AW31,",",CHAR(1),INDEX($F$2:$F$100,$S31)-1)),0)-1,INDEX($G$2:$G$100,$S31)),AW31 ))), AW31)</f>
        <v>company1 = 'X'</v>
      </c>
      <c r="BA31" s="0" t="str">
        <f aca="false">IF(OR(AX31=-1,IFERROR(INDEX(AX$2:AX$100,AY31),999)&gt;=0),AZ31, REPLACE(AZ31,AX31,IFERROR(FIND(" ",AZ31,AX31),999)-AX31,                   SUBSTITUTE(INDEX(AZ$2:AZ$100,AY31),"$","")                  ) )</f>
        <v>company1 = 'X'</v>
      </c>
      <c r="BB31" s="0" t="n">
        <f aca="false">IFERROR(FIND("f_",LOWER(BA31)),-1)</f>
        <v>-1</v>
      </c>
      <c r="BC31" s="0" t="n">
        <f aca="false">IF(BB31=-1,-1, VALUE(MID(BA31,BB31+2, IFERROR(FIND(" ",BA31,BB31),999)-BB31-2)))</f>
        <v>-1</v>
      </c>
      <c r="BD31" s="0" t="str">
        <f aca="false">IF(AND(ISERROR(FIND("$",BA31)),BB31&lt;0,$S31&gt;0), IF(INDEX($D$2:$D$100,$S31)="num","$"&amp;TRIM(SUBSTITUTE(BA31,",",INDEX($F$2:$F$100,$S31)&amp;","))&amp;INDEX($F$2:$F$100,$S31), IF(INDEX($D$2:$D$100,$S31)="excl","$"&amp;REPLACE(BA31,      IFERROR(FIND(CHAR(1),SUBSTITUTE(BA31,",",CHAR(1),INDEX($F$2:$F$100,$S31)-1)),1),      IFERROR(FIND(CHAR(1),SUBSTITUTE(BA31,",",CHAR(1),INDEX($F$2:$F$100,$S31))),99)-          IFERROR(FIND(CHAR(1),SUBSTITUTE(BA31,",",CHAR(1),INDEX($F$2:$F$100,$S31)-1)),0),""), IF(INDEX($D$2:$D$100,$S31)="repl","$"&amp;REPLACE(BA31,      IFERROR(FIND(CHAR(1),SUBSTITUTE(BA31,",",CHAR(1),INDEX($F$2:$F$100,$S31)-1))+1,1),      IFERROR(FIND(CHAR(1),SUBSTITUTE(BA31,",",CHAR(1),INDEX($F$2:$F$100,$S31))),99)-          IFERROR(FIND(CHAR(1),SUBSTITUTE(BA31,",",CHAR(1),INDEX($F$2:$F$100,$S31)-1)),0)-1,INDEX($G$2:$G$100,$S31)),BA31 ))), BA31)</f>
        <v>company1 = 'X'</v>
      </c>
      <c r="BE31" s="0" t="str">
        <f aca="false">IF(OR(BB31=-1,IFERROR(INDEX(BB$2:BB$100,BC31),999)&gt;=0),BD31, REPLACE(BD31,BB31,IFERROR(FIND(" ",BD31,BB31),999)-BB31,                   SUBSTITUTE(INDEX(BD$2:BD$100,BC31),"$","")                  ) )</f>
        <v>company1 = 'X'</v>
      </c>
      <c r="BF31" s="0" t="n">
        <f aca="false">IFERROR(FIND("f_",LOWER(BE31)),-1)</f>
        <v>-1</v>
      </c>
      <c r="BG31" s="0" t="n">
        <f aca="false">IF(BF31=-1,-1, VALUE(MID(BE31,BF31+2, IFERROR(FIND(" ",BE31,BF31),999)-BF31-2)))</f>
        <v>-1</v>
      </c>
      <c r="BH31" s="0" t="str">
        <f aca="false">IF(AND(ISERROR(FIND("$",BE31)),BF31&lt;0,$S31&gt;0), IF(INDEX($D$2:$D$100,$S31)="num","$"&amp;TRIM(SUBSTITUTE(BE31,",",INDEX($F$2:$F$100,$S31)&amp;","))&amp;INDEX($F$2:$F$100,$S31), IF(INDEX($D$2:$D$100,$S31)="excl","$"&amp;REPLACE(BE31,      IFERROR(FIND(CHAR(1),SUBSTITUTE(BE31,",",CHAR(1),INDEX($F$2:$F$100,$S31)-1)),1),      IFERROR(FIND(CHAR(1),SUBSTITUTE(BE31,",",CHAR(1),INDEX($F$2:$F$100,$S31))),99)-          IFERROR(FIND(CHAR(1),SUBSTITUTE(BE31,",",CHAR(1),INDEX($F$2:$F$100,$S31)-1)),0),""), IF(INDEX($D$2:$D$100,$S31)="repl","$"&amp;REPLACE(BE31,      IFERROR(FIND(CHAR(1),SUBSTITUTE(BE31,",",CHAR(1),INDEX($F$2:$F$100,$S31)-1))+1,1),      IFERROR(FIND(CHAR(1),SUBSTITUTE(BE31,",",CHAR(1),INDEX($F$2:$F$100,$S31))),99)-          IFERROR(FIND(CHAR(1),SUBSTITUTE(BE31,",",CHAR(1),INDEX($F$2:$F$100,$S31)-1)),0)-1,INDEX($G$2:$G$100,$S31)),BE31 ))), BE31)</f>
        <v>company1 = 'X'</v>
      </c>
      <c r="BI31" s="0" t="str">
        <f aca="false">IF(OR(BF31=-1,IFERROR(INDEX(BF$2:BF$100,BG31),999)&gt;=0),BH31, REPLACE(BH31,BF31,IFERROR(FIND(" ",BH31,BF31),999)-BF31,                   SUBSTITUTE(INDEX(BH$2:BH$100,BG31),"$","")                  ) )</f>
        <v>company1 = 'X'</v>
      </c>
      <c r="BJ31" s="0" t="n">
        <f aca="false">IFERROR(FIND("f_",LOWER(BI31)),-1)</f>
        <v>-1</v>
      </c>
      <c r="BK31" s="0" t="n">
        <f aca="false">IF(BJ31=-1,-1, VALUE(MID(BI31,BJ31+2, IFERROR(FIND(" ",BI31,BJ31),999)-BJ31-2)))</f>
        <v>-1</v>
      </c>
      <c r="BL31" s="0" t="str">
        <f aca="false">IF(AND(ISERROR(FIND("$",BI31)),BJ31&lt;0,$S31&gt;0), IF(INDEX($D$2:$D$100,$S31)="num","$"&amp;TRIM(SUBSTITUTE(BI31,",",INDEX($F$2:$F$100,$S31)&amp;","))&amp;INDEX($F$2:$F$100,$S31), IF(INDEX($D$2:$D$100,$S31)="excl","$"&amp;REPLACE(BI31,      IFERROR(FIND(CHAR(1),SUBSTITUTE(BI31,",",CHAR(1),INDEX($F$2:$F$100,$S31)-1)),1),      IFERROR(FIND(CHAR(1),SUBSTITUTE(BI31,",",CHAR(1),INDEX($F$2:$F$100,$S31))),99)-          IFERROR(FIND(CHAR(1),SUBSTITUTE(BI31,",",CHAR(1),INDEX($F$2:$F$100,$S31)-1)),0),""), IF(INDEX($D$2:$D$100,$S31)="repl","$"&amp;REPLACE(BI31,      IFERROR(FIND(CHAR(1),SUBSTITUTE(BI31,",",CHAR(1),INDEX($F$2:$F$100,$S31)-1))+1,1),      IFERROR(FIND(CHAR(1),SUBSTITUTE(BI31,",",CHAR(1),INDEX($F$2:$F$100,$S31))),99)-          IFERROR(FIND(CHAR(1),SUBSTITUTE(BI31,",",CHAR(1),INDEX($F$2:$F$100,$S31)-1)),0)-1,INDEX($G$2:$G$100,$S31)),BI31 ))), BI31)</f>
        <v>company1 = 'X'</v>
      </c>
      <c r="BM31" s="0" t="str">
        <f aca="false">IF(OR(BJ31=-1,IFERROR(INDEX(BJ$2:BJ$100,BK31),999)&gt;=0),BL31, REPLACE(BL31,BJ31,IFERROR(FIND(" ",BL31,BJ31),999)-BJ31,                   SUBSTITUTE(INDEX(BL$2:BL$100,BK31),"$","")                  ) )</f>
        <v>company1 = 'X'</v>
      </c>
      <c r="BN31" s="0" t="n">
        <f aca="false">IFERROR(FIND("f_",LOWER(BM31)),-1)</f>
        <v>-1</v>
      </c>
      <c r="BO31" s="0" t="n">
        <f aca="false">IF(BN31=-1,-1, VALUE(MID(BM31,BN31+2, IFERROR(FIND(" ",BM31,BN31),999)-BN31-2)))</f>
        <v>-1</v>
      </c>
      <c r="BP31" s="0" t="str">
        <f aca="false">IF(AND(ISERROR(FIND("$",BM31)),BN31&lt;0,$S31&gt;0), IF(INDEX($D$2:$D$100,$S31)="num","$"&amp;TRIM(SUBSTITUTE(BM31,",",INDEX($F$2:$F$100,$S31)&amp;","))&amp;INDEX($F$2:$F$100,$S31), IF(INDEX($D$2:$D$100,$S31)="excl","$"&amp;REPLACE(BM31,      IFERROR(FIND(CHAR(1),SUBSTITUTE(BM31,",",CHAR(1),INDEX($F$2:$F$100,$S31)-1)),1),      IFERROR(FIND(CHAR(1),SUBSTITUTE(BM31,",",CHAR(1),INDEX($F$2:$F$100,$S31))),99)-          IFERROR(FIND(CHAR(1),SUBSTITUTE(BM31,",",CHAR(1),INDEX($F$2:$F$100,$S31)-1)),0),""), IF(INDEX($D$2:$D$100,$S31)="repl","$"&amp;REPLACE(BM31,      IFERROR(FIND(CHAR(1),SUBSTITUTE(BM31,",",CHAR(1),INDEX($F$2:$F$100,$S31)-1))+1,1),      IFERROR(FIND(CHAR(1),SUBSTITUTE(BM31,",",CHAR(1),INDEX($F$2:$F$100,$S31))),99)-          IFERROR(FIND(CHAR(1),SUBSTITUTE(BM31,",",CHAR(1),INDEX($F$2:$F$100,$S31)-1)),0)-1,INDEX($G$2:$G$100,$S31)),BM31 ))), BM31)</f>
        <v>company1 = 'X'</v>
      </c>
      <c r="BQ31" s="0" t="str">
        <f aca="false">IF(OR(BN31=-1,IFERROR(INDEX(BN$2:BN$100,BO31),999)&gt;=0),BP31, REPLACE(BP31,BN31,IFERROR(FIND(" ",BP31,BN31),999)-BN31,                   SUBSTITUTE(INDEX(BP$2:BP$100,BO31),"$","")                  ) )</f>
        <v>company1 = 'X'</v>
      </c>
      <c r="BR31" s="0" t="n">
        <f aca="false">IFERROR(FIND("f_",LOWER(BQ31)),-1)</f>
        <v>-1</v>
      </c>
      <c r="BS31" s="0" t="n">
        <f aca="false">IF(BR31=-1,-1, VALUE(MID(BQ31,BR31+2, IFERROR(FIND(" ",BQ31,BR31),999)-BR31-2)))</f>
        <v>-1</v>
      </c>
      <c r="BT31" s="0" t="str">
        <f aca="false">IF(AND(ISERROR(FIND("$",BQ31)),BR31&lt;0,$S31&gt;0), IF(INDEX($D$2:$D$100,$S31)="num","$"&amp;TRIM(SUBSTITUTE(BQ31,",",INDEX($F$2:$F$100,$S31)&amp;","))&amp;INDEX($F$2:$F$100,$S31), IF(INDEX($D$2:$D$100,$S31)="excl","$"&amp;REPLACE(BQ31,      IFERROR(FIND(CHAR(1),SUBSTITUTE(BQ31,",",CHAR(1),INDEX($F$2:$F$100,$S31)-1)),1),      IFERROR(FIND(CHAR(1),SUBSTITUTE(BQ31,",",CHAR(1),INDEX($F$2:$F$100,$S31))),99)-          IFERROR(FIND(CHAR(1),SUBSTITUTE(BQ31,",",CHAR(1),INDEX($F$2:$F$100,$S31)-1)),0),""), IF(INDEX($D$2:$D$100,$S31)="repl","$"&amp;REPLACE(BQ31,      IFERROR(FIND(CHAR(1),SUBSTITUTE(BQ31,",",CHAR(1),INDEX($F$2:$F$100,$S31)-1))+1,1),      IFERROR(FIND(CHAR(1),SUBSTITUTE(BQ31,",",CHAR(1),INDEX($F$2:$F$100,$S31))),99)-          IFERROR(FIND(CHAR(1),SUBSTITUTE(BQ31,",",CHAR(1),INDEX($F$2:$F$100,$S31)-1)),0)-1,INDEX($G$2:$G$100,$S31)),BQ31 ))), BQ31)</f>
        <v>company1 = 'X'</v>
      </c>
      <c r="BU31" s="0" t="str">
        <f aca="false">IF(OR(BR31=-1,IFERROR(INDEX(BR$2:BR$100,BS31),999)&gt;=0),BT31, REPLACE(BT31,BR31,IFERROR(FIND(" ",BT31,BR31),999)-BR31,                   SUBSTITUTE(INDEX(BT$2:BT$100,BS31),"$","")                  ) )</f>
        <v>company1 = 'X'</v>
      </c>
      <c r="BV31" s="0" t="n">
        <f aca="false">IFERROR(FIND("f_",LOWER(BU31)),-1)</f>
        <v>-1</v>
      </c>
      <c r="BW31" s="0" t="n">
        <f aca="false">IF(BV31=-1,-1, VALUE(MID(BU31,BV31+2, IFERROR(FIND(" ",BU31,BV31),999)-BV31-2)))</f>
        <v>-1</v>
      </c>
      <c r="BX31" s="0" t="str">
        <f aca="false">IF(AND(ISERROR(FIND("$",BU31)),BV31&lt;0,$S31&gt;0), IF(INDEX($D$2:$D$100,$S31)="num","$"&amp;TRIM(SUBSTITUTE(BU31,",",INDEX($F$2:$F$100,$S31)&amp;","))&amp;INDEX($F$2:$F$100,$S31), IF(INDEX($D$2:$D$100,$S31)="excl","$"&amp;REPLACE(BU31,      IFERROR(FIND(CHAR(1),SUBSTITUTE(BU31,",",CHAR(1),INDEX($F$2:$F$100,$S31)-1)),1),      IFERROR(FIND(CHAR(1),SUBSTITUTE(BU31,",",CHAR(1),INDEX($F$2:$F$100,$S31))),99)-          IFERROR(FIND(CHAR(1),SUBSTITUTE(BU31,",",CHAR(1),INDEX($F$2:$F$100,$S31)-1)),0),""), IF(INDEX($D$2:$D$100,$S31)="repl","$"&amp;REPLACE(BU31,      IFERROR(FIND(CHAR(1),SUBSTITUTE(BU31,",",CHAR(1),INDEX($F$2:$F$100,$S31)-1))+1,1),      IFERROR(FIND(CHAR(1),SUBSTITUTE(BU31,",",CHAR(1),INDEX($F$2:$F$100,$S31))),99)-          IFERROR(FIND(CHAR(1),SUBSTITUTE(BU31,",",CHAR(1),INDEX($F$2:$F$100,$S31)-1)),0)-1,INDEX($G$2:$G$100,$S31)),BU31 ))), BU31)</f>
        <v>company1 = 'X'</v>
      </c>
      <c r="BY31" s="0" t="str">
        <f aca="false">IF(OR(BV31=-1,IFERROR(INDEX(BV$2:BV$100,BW31),999)&gt;=0),BX31, REPLACE(BX31,BV31,IFERROR(FIND(" ",BX31,BV31),999)-BV31,                   SUBSTITUTE(INDEX(BX$2:BX$100,BW31),"$","")                  ) )</f>
        <v>company1 = 'X'</v>
      </c>
      <c r="BZ31" s="0" t="n">
        <f aca="false">IFERROR(FIND("f_",LOWER(BY31)),-1)</f>
        <v>-1</v>
      </c>
      <c r="CA31" s="0" t="n">
        <f aca="false">IF(BZ31=-1,-1, VALUE(MID(BY31,BZ31+2, IFERROR(FIND(" ",BY31,BZ31),999)-BZ31-2)))</f>
        <v>-1</v>
      </c>
      <c r="CB31" s="0" t="str">
        <f aca="false">IF(AND(ISERROR(FIND("$",BY31)),BZ31&lt;0,$S31&gt;0), IF(INDEX($D$2:$D$100,$S31)="num","$"&amp;TRIM(SUBSTITUTE(BY31,",",INDEX($F$2:$F$100,$S31)&amp;","))&amp;INDEX($F$2:$F$100,$S31), IF(INDEX($D$2:$D$100,$S31)="excl","$"&amp;REPLACE(BY31,      IFERROR(FIND(CHAR(1),SUBSTITUTE(BY31,",",CHAR(1),INDEX($F$2:$F$100,$S31)-1)),1),      IFERROR(FIND(CHAR(1),SUBSTITUTE(BY31,",",CHAR(1),INDEX($F$2:$F$100,$S31))),99)-          IFERROR(FIND(CHAR(1),SUBSTITUTE(BY31,",",CHAR(1),INDEX($F$2:$F$100,$S31)-1)),0),""), IF(INDEX($D$2:$D$100,$S31)="repl","$"&amp;REPLACE(BY31,      IFERROR(FIND(CHAR(1),SUBSTITUTE(BY31,",",CHAR(1),INDEX($F$2:$F$100,$S31)-1))+1,1),      IFERROR(FIND(CHAR(1),SUBSTITUTE(BY31,",",CHAR(1),INDEX($F$2:$F$100,$S31))),99)-          IFERROR(FIND(CHAR(1),SUBSTITUTE(BY31,",",CHAR(1),INDEX($F$2:$F$100,$S31)-1)),0)-1,INDEX($G$2:$G$100,$S31)),BY31 ))), BY31)</f>
        <v>company1 = 'X'</v>
      </c>
      <c r="CC31" s="0" t="str">
        <f aca="false">IF(OR(BZ31=-1,IFERROR(INDEX(BZ$2:BZ$100,CA31),999)&gt;=0),CB31, REPLACE(CB31,BZ31,IFERROR(FIND(" ",CB31,BZ31),999)-BZ31,                   SUBSTITUTE(INDEX(CB$2:CB$100,CA31),"$","")                  ) )</f>
        <v>company1 = 'X'</v>
      </c>
      <c r="CD31" s="0" t="n">
        <f aca="false">IFERROR(FIND("f_",LOWER(CC31)),-1)</f>
        <v>-1</v>
      </c>
      <c r="CE31" s="0" t="n">
        <f aca="false">IF(CD31=-1,-1, VALUE(MID(CC31,CD31+2, IFERROR(FIND(" ",CC31,CD31),999)-CD31-2)))</f>
        <v>-1</v>
      </c>
      <c r="CF31" s="0" t="str">
        <f aca="false">IF(AND(ISERROR(FIND("$",CC31)),CD31&lt;0,$S31&gt;0), IF(INDEX($D$2:$D$100,$S31)="num","$"&amp;TRIM(SUBSTITUTE(CC31,",",INDEX($F$2:$F$100,$S31)&amp;","))&amp;INDEX($F$2:$F$100,$S31), IF(INDEX($D$2:$D$100,$S31)="excl","$"&amp;REPLACE(CC31,      IFERROR(FIND(CHAR(1),SUBSTITUTE(CC31,",",CHAR(1),INDEX($F$2:$F$100,$S31)-1)),1),      IFERROR(FIND(CHAR(1),SUBSTITUTE(CC31,",",CHAR(1),INDEX($F$2:$F$100,$S31))),99)-          IFERROR(FIND(CHAR(1),SUBSTITUTE(CC31,",",CHAR(1),INDEX($F$2:$F$100,$S31)-1)),0),""), IF(INDEX($D$2:$D$100,$S31)="repl","$"&amp;REPLACE(CC31,      IFERROR(FIND(CHAR(1),SUBSTITUTE(CC31,",",CHAR(1),INDEX($F$2:$F$100,$S31)-1))+1,1),      IFERROR(FIND(CHAR(1),SUBSTITUTE(CC31,",",CHAR(1),INDEX($F$2:$F$100,$S31))),99)-          IFERROR(FIND(CHAR(1),SUBSTITUTE(CC31,",",CHAR(1),INDEX($F$2:$F$100,$S31)-1)),0)-1,INDEX($G$2:$G$100,$S31)),CC31 ))), CC31)</f>
        <v>company1 = 'X'</v>
      </c>
      <c r="CG31" s="0" t="str">
        <f aca="false">IF(OR(CD31=-1,IFERROR(INDEX(CD$2:CD$100,CE31),999)&gt;=0),CF31, REPLACE(CF31,CD31,IFERROR(FIND(" ",CF31,CD31),999)-CD31,                   SUBSTITUTE(INDEX(CF$2:CF$100,CE31),"$","")                  ) )</f>
        <v>company1 = 'X'</v>
      </c>
      <c r="CH31" s="0" t="n">
        <f aca="false">IFERROR(FIND("f_",LOWER(CG31)),-1)</f>
        <v>-1</v>
      </c>
      <c r="CI31" s="0" t="n">
        <f aca="false">IF(CH31=-1,-1, VALUE(MID(CG31,CH31+2, IFERROR(FIND(" ",CG31,CH31),999)-CH31-2)))</f>
        <v>-1</v>
      </c>
      <c r="CJ31" s="0" t="str">
        <f aca="false">IF(AND(ISERROR(FIND("$",CG31)),CH31&lt;0,$S31&gt;0), IF(INDEX($D$2:$D$100,$S31)="num","$"&amp;TRIM(SUBSTITUTE(CG31,",",INDEX($F$2:$F$100,$S31)&amp;","))&amp;INDEX($F$2:$F$100,$S31), IF(INDEX($D$2:$D$100,$S31)="excl","$"&amp;REPLACE(CG31,      IFERROR(FIND(CHAR(1),SUBSTITUTE(CG31,",",CHAR(1),INDEX($F$2:$F$100,$S31)-1)),1),      IFERROR(FIND(CHAR(1),SUBSTITUTE(CG31,",",CHAR(1),INDEX($F$2:$F$100,$S31))),99)-          IFERROR(FIND(CHAR(1),SUBSTITUTE(CG31,",",CHAR(1),INDEX($F$2:$F$100,$S31)-1)),0),""), IF(INDEX($D$2:$D$100,$S31)="repl","$"&amp;REPLACE(CG31,      IFERROR(FIND(CHAR(1),SUBSTITUTE(CG31,",",CHAR(1),INDEX($F$2:$F$100,$S31)-1))+1,1),      IFERROR(FIND(CHAR(1),SUBSTITUTE(CG31,",",CHAR(1),INDEX($F$2:$F$100,$S31))),99)-          IFERROR(FIND(CHAR(1),SUBSTITUTE(CG31,",",CHAR(1),INDEX($F$2:$F$100,$S31)-1)),0)-1,INDEX($G$2:$G$100,$S31)),CG31 ))), CG31)</f>
        <v>company1 = 'X'</v>
      </c>
      <c r="CK31" s="0" t="str">
        <f aca="false">IF(OR(CH31=-1,IFERROR(INDEX(CH$2:CH$100,CI31),999)&gt;=0),CJ31, REPLACE(CJ31,CH31,IFERROR(FIND(" ",CJ31,CH31),999)-CH31,                   SUBSTITUTE(INDEX(CJ$2:CJ$100,CI31),"$","")                  ) )</f>
        <v>company1 = 'X'</v>
      </c>
      <c r="CL31" s="0" t="n">
        <f aca="false">IFERROR(FIND("f_",LOWER(CK31)),-1)</f>
        <v>-1</v>
      </c>
      <c r="CM31" s="0" t="n">
        <f aca="false">IF(CL31=-1,-1, VALUE(MID(CK31,CL31+2, IFERROR(FIND(" ",CK31,CL31),999)-CL31-2)))</f>
        <v>-1</v>
      </c>
      <c r="CN31" s="0" t="str">
        <f aca="false">IF(AND(ISERROR(FIND("$",CK31)),CL31&lt;0,$S31&gt;0), IF(INDEX($D$2:$D$100,$S31)="num","$"&amp;TRIM(SUBSTITUTE(CK31,",",INDEX($F$2:$F$100,$S31)&amp;","))&amp;INDEX($F$2:$F$100,$S31), IF(INDEX($D$2:$D$100,$S31)="excl","$"&amp;REPLACE(CK31,      IFERROR(FIND(CHAR(1),SUBSTITUTE(CK31,",",CHAR(1),INDEX($F$2:$F$100,$S31)-1)),1),      IFERROR(FIND(CHAR(1),SUBSTITUTE(CK31,",",CHAR(1),INDEX($F$2:$F$100,$S31))),99)-          IFERROR(FIND(CHAR(1),SUBSTITUTE(CK31,",",CHAR(1),INDEX($F$2:$F$100,$S31)-1)),0),""), IF(INDEX($D$2:$D$100,$S31)="repl","$"&amp;REPLACE(CK31,      IFERROR(FIND(CHAR(1),SUBSTITUTE(CK31,",",CHAR(1),INDEX($F$2:$F$100,$S31)-1))+1,1),      IFERROR(FIND(CHAR(1),SUBSTITUTE(CK31,",",CHAR(1),INDEX($F$2:$F$100,$S31))),99)-          IFERROR(FIND(CHAR(1),SUBSTITUTE(CK31,",",CHAR(1),INDEX($F$2:$F$100,$S31)-1)),0)-1,INDEX($G$2:$G$100,$S31)),CK31 ))), CK31)</f>
        <v>company1 = 'X'</v>
      </c>
      <c r="CO31" s="0" t="str">
        <f aca="false">IF(OR(CL31=-1,IFERROR(INDEX(CL$2:CL$100,CM31),999)&gt;=0),CN31, REPLACE(CN31,CL31,IFERROR(FIND(" ",CN31,CL31),999)-CL31,                   SUBSTITUTE(INDEX(CN$2:CN$100,CM31),"$","")                  ) )</f>
        <v>company1 = 'X'</v>
      </c>
      <c r="CP31" s="0" t="n">
        <f aca="false">IFERROR(FIND("f_",LOWER(CO31)),-1)</f>
        <v>-1</v>
      </c>
      <c r="CQ31" s="0" t="n">
        <f aca="false">IF(CP31=-1,-1, VALUE(MID(CO31,CP31+2, IFERROR(FIND(" ",CO31,CP31),999)-CP31-2)))</f>
        <v>-1</v>
      </c>
      <c r="CR31" s="0" t="str">
        <f aca="false">IF(AND(ISERROR(FIND("$",CO31)),CP31&lt;0,$S31&gt;0), IF(INDEX($D$2:$D$100,$S31)="num","$"&amp;TRIM(SUBSTITUTE(CO31,",",INDEX($F$2:$F$100,$S31)&amp;","))&amp;INDEX($F$2:$F$100,$S31), IF(INDEX($D$2:$D$100,$S31)="excl","$"&amp;REPLACE(CO31,      IFERROR(FIND(CHAR(1),SUBSTITUTE(CO31,",",CHAR(1),INDEX($F$2:$F$100,$S31)-1)),1),      IFERROR(FIND(CHAR(1),SUBSTITUTE(CO31,",",CHAR(1),INDEX($F$2:$F$100,$S31))),99)-          IFERROR(FIND(CHAR(1),SUBSTITUTE(CO31,",",CHAR(1),INDEX($F$2:$F$100,$S31)-1)),0),""), IF(INDEX($D$2:$D$100,$S31)="repl","$"&amp;REPLACE(CO31,      IFERROR(FIND(CHAR(1),SUBSTITUTE(CO31,",",CHAR(1),INDEX($F$2:$F$100,$S31)-1))+1,1),      IFERROR(FIND(CHAR(1),SUBSTITUTE(CO31,",",CHAR(1),INDEX($F$2:$F$100,$S31))),99)-          IFERROR(FIND(CHAR(1),SUBSTITUTE(CO31,",",CHAR(1),INDEX($F$2:$F$100,$S31)-1)),0)-1,INDEX($G$2:$G$100,$S31)),CO31 ))), CO31)</f>
        <v>company1 = 'X'</v>
      </c>
      <c r="CS31" s="0" t="str">
        <f aca="false">IF(OR(CP31=-1,IFERROR(INDEX(CP$2:CP$100,CQ31),999)&gt;=0),CR31, REPLACE(CR31,CP31,IFERROR(FIND(" ",CR31,CP31),999)-CP31,                   SUBSTITUTE(INDEX(CR$2:CR$100,CQ31),"$","")                  ) )</f>
        <v>company1 = 'X'</v>
      </c>
      <c r="CT31" s="0" t="n">
        <f aca="false">IFERROR(FIND("f_",LOWER(CS31)),-1)</f>
        <v>-1</v>
      </c>
      <c r="CU31" s="0" t="n">
        <f aca="false">IF(CT31=-1,-1, VALUE(MID(CS31,CT31+2, IFERROR(FIND(" ",CS31,CT31),999)-CT31-2)))</f>
        <v>-1</v>
      </c>
      <c r="CV31" s="0" t="str">
        <f aca="false">IF(AND(ISERROR(FIND("$",CS31)),CT31&lt;0,$S31&gt;0), IF(INDEX($D$2:$D$100,$S31)="num","$"&amp;TRIM(SUBSTITUTE(CS31,",",INDEX($F$2:$F$100,$S31)&amp;","))&amp;INDEX($F$2:$F$100,$S31), IF(INDEX($D$2:$D$100,$S31)="excl","$"&amp;REPLACE(CS31,      IFERROR(FIND(CHAR(1),SUBSTITUTE(CS31,",",CHAR(1),INDEX($F$2:$F$100,$S31)-1)),1),      IFERROR(FIND(CHAR(1),SUBSTITUTE(CS31,",",CHAR(1),INDEX($F$2:$F$100,$S31))),99)-          IFERROR(FIND(CHAR(1),SUBSTITUTE(CS31,",",CHAR(1),INDEX($F$2:$F$100,$S31)-1)),0),""), IF(INDEX($D$2:$D$100,$S31)="repl","$"&amp;REPLACE(CS31,      IFERROR(FIND(CHAR(1),SUBSTITUTE(CS31,",",CHAR(1),INDEX($F$2:$F$100,$S31)-1))+1,1),      IFERROR(FIND(CHAR(1),SUBSTITUTE(CS31,",",CHAR(1),INDEX($F$2:$F$100,$S31))),99)-          IFERROR(FIND(CHAR(1),SUBSTITUTE(CS31,",",CHAR(1),INDEX($F$2:$F$100,$S31)-1)),0)-1,INDEX($G$2:$G$100,$S31)),CS31 ))), CS31)</f>
        <v>company1 = 'X'</v>
      </c>
      <c r="CW31" s="0" t="str">
        <f aca="false">IF(OR(CT31=-1,IFERROR(INDEX(CT$2:CT$100,CU31),999)&gt;=0),CV31, REPLACE(CV31,CT31,IFERROR(FIND(" ",CV31,CT31),999)-CT31,                   SUBSTITUTE(INDEX(CV$2:CV$100,CU31),"$","")                  ) )</f>
        <v>company1 = 'X'</v>
      </c>
      <c r="CX31" s="0" t="n">
        <f aca="false">IFERROR(FIND("f_",LOWER(CW31)),-1)</f>
        <v>-1</v>
      </c>
      <c r="CY31" s="0" t="n">
        <f aca="false">IF(CX31=-1,-1, VALUE(MID(CW31,CX31+2, IFERROR(FIND(" ",CW31,CX31),999)-CX31-2)))</f>
        <v>-1</v>
      </c>
      <c r="CZ31" s="0" t="str">
        <f aca="false">IF(AND(ISERROR(FIND("$",CW31)),CX31&lt;0,$S31&gt;0), IF(INDEX($D$2:$D$100,$S31)="num","$"&amp;TRIM(SUBSTITUTE(CW31,",",INDEX($F$2:$F$100,$S31)&amp;","))&amp;INDEX($F$2:$F$100,$S31), IF(INDEX($D$2:$D$100,$S31)="excl","$"&amp;REPLACE(CW31,      IFERROR(FIND(CHAR(1),SUBSTITUTE(CW31,",",CHAR(1),INDEX($F$2:$F$100,$S31)-1)),1),      IFERROR(FIND(CHAR(1),SUBSTITUTE(CW31,",",CHAR(1),INDEX($F$2:$F$100,$S31))),99)-          IFERROR(FIND(CHAR(1),SUBSTITUTE(CW31,",",CHAR(1),INDEX($F$2:$F$100,$S31)-1)),0),""), IF(INDEX($D$2:$D$100,$S31)="repl","$"&amp;REPLACE(CW31,      IFERROR(FIND(CHAR(1),SUBSTITUTE(CW31,",",CHAR(1),INDEX($F$2:$F$100,$S31)-1))+1,1),      IFERROR(FIND(CHAR(1),SUBSTITUTE(CW31,",",CHAR(1),INDEX($F$2:$F$100,$S31))),99)-          IFERROR(FIND(CHAR(1),SUBSTITUTE(CW31,",",CHAR(1),INDEX($F$2:$F$100,$S31)-1)),0)-1,INDEX($G$2:$G$100,$S31)),CW31 ))), CW31)</f>
        <v>company1 = 'X'</v>
      </c>
      <c r="DA31" s="0" t="str">
        <f aca="false">IF(OR(CX31=-1,IFERROR(INDEX(CX$2:CX$100,CY31),999)&gt;=0),CZ31, REPLACE(CZ31,CX31,IFERROR(FIND(" ",CZ31,CX31),999)-CX31,                   SUBSTITUTE(INDEX(CZ$2:CZ$100,CY31),"$","")                  ) )</f>
        <v>company1 = 'X'</v>
      </c>
    </row>
    <row r="32" customFormat="false" ht="13.8" hidden="false" customHeight="false" outlineLevel="0" collapsed="false">
      <c r="D32" s="1" t="s">
        <v>47</v>
      </c>
      <c r="E32" s="0" t="s">
        <v>110</v>
      </c>
      <c r="F32" s="0" t="s">
        <v>57</v>
      </c>
      <c r="J32" s="0" t="n">
        <f aca="false">J31+1</f>
        <v>31</v>
      </c>
      <c r="L32" s="0" t="str">
        <f aca="false">DA32</f>
        <v>company2 = 'X'</v>
      </c>
      <c r="O32" s="0" t="e">
        <f aca="false">IF(D32="cols", VLOOKUP(E32,$A$5:$B$20,2,0), NA())</f>
        <v>#N/A</v>
      </c>
      <c r="P32" s="0" t="str">
        <f aca="false">IFERROR(O32,VLOOKUP($D32,Relcols!$A:$E,5,0))</f>
        <v>parm1 = parm2</v>
      </c>
      <c r="Q32" s="0" t="str">
        <f aca="false">SUBSTITUTE(SUBSTITUTE(SUBSTITUTE(SUBSTITUTE(P32,"parm1",E32),"parm2",F32),"parm3",G32),"parm4",H32)</f>
        <v>company2 = 'X'</v>
      </c>
      <c r="R32" s="0" t="str">
        <f aca="false">IFERROR(VLOOKUP(ROW($A31),$J$2:$Q$100,COLUMN(Q31)-COLUMN(J31)+1,0),"")</f>
        <v>company2 = 'X'</v>
      </c>
      <c r="S32" s="0" t="n">
        <f aca="false">IFERROR(MATCH(ROW(A31),$J$2:$J$100,0),0)</f>
        <v>31</v>
      </c>
      <c r="U32" s="0" t="str">
        <f aca="false">R32</f>
        <v>company2 = 'X'</v>
      </c>
      <c r="V32" s="0" t="n">
        <f aca="false">IFERROR(FIND("f_",LOWER(U32)),-1)</f>
        <v>-1</v>
      </c>
      <c r="W32" s="0" t="n">
        <f aca="false">IF(V32=-1,-1, VALUE(MID(U32,V32+2, IFERROR(FIND(" ",U32,V32),999)-V32-2)))</f>
        <v>-1</v>
      </c>
      <c r="X32" s="0" t="str">
        <f aca="false">IF(AND(ISERROR(FIND("$",U32)),V32&lt;0,$S32&gt;0), IF(INDEX($D$2:$D$100,$S32)="num","$"&amp;TRIM(SUBSTITUTE(U32,",",INDEX($F$2:$F$100,$S32)&amp;","))&amp;INDEX($F$2:$F$100,$S32), IF(INDEX($D$2:$D$100,$S32)="excl","$"&amp;REPLACE(U32,      IFERROR(FIND(CHAR(1),SUBSTITUTE(U32,",",CHAR(1),INDEX($F$2:$F$100,$S32)-1)),1),      IFERROR(FIND(CHAR(1),SUBSTITUTE(U32,",",CHAR(1),INDEX($F$2:$F$100,$S32))),99)-          IFERROR(FIND(CHAR(1),SUBSTITUTE(U32,",",CHAR(1),INDEX($F$2:$F$100,$S32)-1)),0),""), IF(INDEX($D$2:$D$100,$S32)="repl","$"&amp;REPLACE(U32,      IFERROR(FIND(CHAR(1),SUBSTITUTE(U32,",",CHAR(1),INDEX($F$2:$F$100,$S32)-1))+1,1),      IFERROR(FIND(CHAR(1),SUBSTITUTE(U32,",",CHAR(1),INDEX($F$2:$F$100,$S32))),99)-          IFERROR(FIND(CHAR(1),SUBSTITUTE(U32,",",CHAR(1),INDEX($F$2:$F$100,$S32)-1)),0)-1,INDEX($G$2:$G$100,$S32)),U32 ))), U32)</f>
        <v>company2 = 'X'</v>
      </c>
      <c r="Y32" s="0" t="str">
        <f aca="false">IF(OR(V32=-1,IFERROR(INDEX(V$2:V$100,W32),999)&gt;=0),X32, REPLACE(X32,V32,IFERROR(FIND(" ",X32,V32),999)-V32,                   SUBSTITUTE(INDEX(X$2:X$100,W32),"$","")                  ) )</f>
        <v>company2 = 'X'</v>
      </c>
      <c r="Z32" s="0" t="n">
        <f aca="false">IFERROR(FIND("f_",LOWER(Y32)),-1)</f>
        <v>-1</v>
      </c>
      <c r="AA32" s="0" t="n">
        <f aca="false">IF(Z32=-1,-1, VALUE(MID(Y32,Z32+2, IFERROR(FIND(" ",Y32,Z32),999)-Z32-2)))</f>
        <v>-1</v>
      </c>
      <c r="AB32" s="0" t="str">
        <f aca="false">IF(AND(ISERROR(FIND("$",Y32)),Z32&lt;0,$S32&gt;0), IF(INDEX($D$2:$D$100,$S32)="num","$"&amp;TRIM(SUBSTITUTE(Y32,",",INDEX($F$2:$F$100,$S32)&amp;","))&amp;INDEX($F$2:$F$100,$S32), IF(INDEX($D$2:$D$100,$S32)="excl","$"&amp;REPLACE(Y32,      IFERROR(FIND(CHAR(1),SUBSTITUTE(Y32,",",CHAR(1),INDEX($F$2:$F$100,$S32)-1)),1),      IFERROR(FIND(CHAR(1),SUBSTITUTE(Y32,",",CHAR(1),INDEX($F$2:$F$100,$S32))),99)-          IFERROR(FIND(CHAR(1),SUBSTITUTE(Y32,",",CHAR(1),INDEX($F$2:$F$100,$S32)-1)),0),""), IF(INDEX($D$2:$D$100,$S32)="repl","$"&amp;REPLACE(Y32,      IFERROR(FIND(CHAR(1),SUBSTITUTE(Y32,",",CHAR(1),INDEX($F$2:$F$100,$S32)-1))+1,1),      IFERROR(FIND(CHAR(1),SUBSTITUTE(Y32,",",CHAR(1),INDEX($F$2:$F$100,$S32))),99)-          IFERROR(FIND(CHAR(1),SUBSTITUTE(Y32,",",CHAR(1),INDEX($F$2:$F$100,$S32)-1)),0)-1,INDEX($G$2:$G$100,$S32)),Y32 ))), Y32)</f>
        <v>company2 = 'X'</v>
      </c>
      <c r="AC32" s="0" t="str">
        <f aca="false">IF(OR(Z32=-1,IFERROR(INDEX(Z$2:Z$100,AA32),999)&gt;=0),AB32, REPLACE(AB32,Z32,IFERROR(FIND(" ",AB32,Z32),999)-Z32,                   SUBSTITUTE(INDEX(AB$2:AB$100,AA32),"$","")                  ) )</f>
        <v>company2 = 'X'</v>
      </c>
      <c r="AD32" s="0" t="n">
        <f aca="false">IFERROR(FIND("f_",LOWER(AC32)),-1)</f>
        <v>-1</v>
      </c>
      <c r="AE32" s="0" t="n">
        <f aca="false">IF(AD32=-1,-1, VALUE(MID(AC32,AD32+2, IFERROR(FIND(" ",AC32,AD32),999)-AD32-2)))</f>
        <v>-1</v>
      </c>
      <c r="AF32" s="0" t="str">
        <f aca="false">IF(AND(ISERROR(FIND("$",AC32)),AD32&lt;0,$S32&gt;0), IF(INDEX($D$2:$D$100,$S32)="num","$"&amp;TRIM(SUBSTITUTE(AC32,",",INDEX($F$2:$F$100,$S32)&amp;","))&amp;INDEX($F$2:$F$100,$S32), IF(INDEX($D$2:$D$100,$S32)="excl","$"&amp;REPLACE(AC32,      IFERROR(FIND(CHAR(1),SUBSTITUTE(AC32,",",CHAR(1),INDEX($F$2:$F$100,$S32)-1)),1),      IFERROR(FIND(CHAR(1),SUBSTITUTE(AC32,",",CHAR(1),INDEX($F$2:$F$100,$S32))),99)-          IFERROR(FIND(CHAR(1),SUBSTITUTE(AC32,",",CHAR(1),INDEX($F$2:$F$100,$S32)-1)),0),""), IF(INDEX($D$2:$D$100,$S32)="repl","$"&amp;REPLACE(AC32,      IFERROR(FIND(CHAR(1),SUBSTITUTE(AC32,",",CHAR(1),INDEX($F$2:$F$100,$S32)-1))+1,1),      IFERROR(FIND(CHAR(1),SUBSTITUTE(AC32,",",CHAR(1),INDEX($F$2:$F$100,$S32))),99)-          IFERROR(FIND(CHAR(1),SUBSTITUTE(AC32,",",CHAR(1),INDEX($F$2:$F$100,$S32)-1)),0)-1,INDEX($G$2:$G$100,$S32)),AC32 ))), AC32)</f>
        <v>company2 = 'X'</v>
      </c>
      <c r="AG32" s="0" t="str">
        <f aca="false">IF(OR(AD32=-1,IFERROR(INDEX(AD$2:AD$100,AE32),999)&gt;=0),AF32, REPLACE(AF32,AD32,IFERROR(FIND(" ",AF32,AD32),999)-AD32,                   SUBSTITUTE(INDEX(AF$2:AF$100,AE32),"$","")                  ) )</f>
        <v>company2 = 'X'</v>
      </c>
      <c r="AH32" s="0" t="n">
        <f aca="false">IFERROR(FIND("f_",LOWER(AG32)),-1)</f>
        <v>-1</v>
      </c>
      <c r="AI32" s="0" t="n">
        <f aca="false">IF(AH32=-1,-1, VALUE(MID(AG32,AH32+2, IFERROR(FIND(" ",AG32,AH32),999)-AH32-2)))</f>
        <v>-1</v>
      </c>
      <c r="AJ32" s="0" t="str">
        <f aca="false">IF(AND(ISERROR(FIND("$",AG32)),AH32&lt;0,$S32&gt;0), IF(INDEX($D$2:$D$100,$S32)="num","$"&amp;TRIM(SUBSTITUTE(AG32,",",INDEX($F$2:$F$100,$S32)&amp;","))&amp;INDEX($F$2:$F$100,$S32), IF(INDEX($D$2:$D$100,$S32)="excl","$"&amp;REPLACE(AG32,      IFERROR(FIND(CHAR(1),SUBSTITUTE(AG32,",",CHAR(1),INDEX($F$2:$F$100,$S32)-1)),1),      IFERROR(FIND(CHAR(1),SUBSTITUTE(AG32,",",CHAR(1),INDEX($F$2:$F$100,$S32))),99)-          IFERROR(FIND(CHAR(1),SUBSTITUTE(AG32,",",CHAR(1),INDEX($F$2:$F$100,$S32)-1)),0),""), IF(INDEX($D$2:$D$100,$S32)="repl","$"&amp;REPLACE(AG32,      IFERROR(FIND(CHAR(1),SUBSTITUTE(AG32,",",CHAR(1),INDEX($F$2:$F$100,$S32)-1))+1,1),      IFERROR(FIND(CHAR(1),SUBSTITUTE(AG32,",",CHAR(1),INDEX($F$2:$F$100,$S32))),99)-          IFERROR(FIND(CHAR(1),SUBSTITUTE(AG32,",",CHAR(1),INDEX($F$2:$F$100,$S32)-1)),0)-1,INDEX($G$2:$G$100,$S32)),AG32 ))), AG32)</f>
        <v>company2 = 'X'</v>
      </c>
      <c r="AK32" s="0" t="str">
        <f aca="false">IF(OR(AH32=-1,IFERROR(INDEX(AH$2:AH$100,AI32),999)&gt;=0),AJ32, REPLACE(AJ32,AH32,IFERROR(FIND(" ",AJ32,AH32),999)-AH32,                   SUBSTITUTE(INDEX(AJ$2:AJ$100,AI32),"$","")                  ) )</f>
        <v>company2 = 'X'</v>
      </c>
      <c r="AL32" s="0" t="n">
        <f aca="false">IFERROR(FIND("f_",LOWER(AK32)),-1)</f>
        <v>-1</v>
      </c>
      <c r="AM32" s="0" t="n">
        <f aca="false">IF(AL32=-1,-1, VALUE(MID(AK32,AL32+2, IFERROR(FIND(" ",AK32,AL32),999)-AL32-2)))</f>
        <v>-1</v>
      </c>
      <c r="AN32" s="0" t="str">
        <f aca="false">IF(AND(ISERROR(FIND("$",AK32)),AL32&lt;0,$S32&gt;0), IF(INDEX($D$2:$D$100,$S32)="num","$"&amp;TRIM(SUBSTITUTE(AK32,",",INDEX($F$2:$F$100,$S32)&amp;","))&amp;INDEX($F$2:$F$100,$S32), IF(INDEX($D$2:$D$100,$S32)="excl","$"&amp;REPLACE(AK32,      IFERROR(FIND(CHAR(1),SUBSTITUTE(AK32,",",CHAR(1),INDEX($F$2:$F$100,$S32)-1)),1),      IFERROR(FIND(CHAR(1),SUBSTITUTE(AK32,",",CHAR(1),INDEX($F$2:$F$100,$S32))),99)-          IFERROR(FIND(CHAR(1),SUBSTITUTE(AK32,",",CHAR(1),INDEX($F$2:$F$100,$S32)-1)),0),""), IF(INDEX($D$2:$D$100,$S32)="repl","$"&amp;REPLACE(AK32,      IFERROR(FIND(CHAR(1),SUBSTITUTE(AK32,",",CHAR(1),INDEX($F$2:$F$100,$S32)-1))+1,1),      IFERROR(FIND(CHAR(1),SUBSTITUTE(AK32,",",CHAR(1),INDEX($F$2:$F$100,$S32))),99)-          IFERROR(FIND(CHAR(1),SUBSTITUTE(AK32,",",CHAR(1),INDEX($F$2:$F$100,$S32)-1)),0)-1,INDEX($G$2:$G$100,$S32)),AK32 ))), AK32)</f>
        <v>company2 = 'X'</v>
      </c>
      <c r="AO32" s="0" t="str">
        <f aca="false">IF(OR(AL32=-1,IFERROR(INDEX(AL$2:AL$100,AM32),999)&gt;=0),AN32, REPLACE(AN32,AL32,IFERROR(FIND(" ",AN32,AL32),999)-AL32,                   SUBSTITUTE(INDEX(AN$2:AN$100,AM32),"$","")                  ) )</f>
        <v>company2 = 'X'</v>
      </c>
      <c r="AP32" s="0" t="n">
        <f aca="false">IFERROR(FIND("f_",LOWER(AO32)),-1)</f>
        <v>-1</v>
      </c>
      <c r="AQ32" s="0" t="n">
        <f aca="false">IF(AP32=-1,-1, VALUE(MID(AO32,AP32+2, IFERROR(FIND(" ",AO32,AP32),999)-AP32-2)))</f>
        <v>-1</v>
      </c>
      <c r="AR32" s="0" t="str">
        <f aca="false">IF(AND(ISERROR(FIND("$",AO32)),AP32&lt;0,$S32&gt;0), IF(INDEX($D$2:$D$100,$S32)="num","$"&amp;TRIM(SUBSTITUTE(AO32,",",INDEX($F$2:$F$100,$S32)&amp;","))&amp;INDEX($F$2:$F$100,$S32), IF(INDEX($D$2:$D$100,$S32)="excl","$"&amp;REPLACE(AO32,      IFERROR(FIND(CHAR(1),SUBSTITUTE(AO32,",",CHAR(1),INDEX($F$2:$F$100,$S32)-1)),1),      IFERROR(FIND(CHAR(1),SUBSTITUTE(AO32,",",CHAR(1),INDEX($F$2:$F$100,$S32))),99)-          IFERROR(FIND(CHAR(1),SUBSTITUTE(AO32,",",CHAR(1),INDEX($F$2:$F$100,$S32)-1)),0),""), IF(INDEX($D$2:$D$100,$S32)="repl","$"&amp;REPLACE(AO32,      IFERROR(FIND(CHAR(1),SUBSTITUTE(AO32,",",CHAR(1),INDEX($F$2:$F$100,$S32)-1))+1,1),      IFERROR(FIND(CHAR(1),SUBSTITUTE(AO32,",",CHAR(1),INDEX($F$2:$F$100,$S32))),99)-          IFERROR(FIND(CHAR(1),SUBSTITUTE(AO32,",",CHAR(1),INDEX($F$2:$F$100,$S32)-1)),0)-1,INDEX($G$2:$G$100,$S32)),AO32 ))), AO32)</f>
        <v>company2 = 'X'</v>
      </c>
      <c r="AS32" s="0" t="str">
        <f aca="false">IF(OR(AP32=-1,IFERROR(INDEX(AP$2:AP$100,AQ32),999)&gt;=0),AR32, REPLACE(AR32,AP32,IFERROR(FIND(" ",AR32,AP32),999)-AP32,                   SUBSTITUTE(INDEX(AR$2:AR$100,AQ32),"$","")                  ) )</f>
        <v>company2 = 'X'</v>
      </c>
      <c r="AT32" s="0" t="n">
        <f aca="false">IFERROR(FIND("f_",LOWER(AS32)),-1)</f>
        <v>-1</v>
      </c>
      <c r="AU32" s="0" t="n">
        <f aca="false">IF(AT32=-1,-1, VALUE(MID(AS32,AT32+2, IFERROR(FIND(" ",AS32,AT32),999)-AT32-2)))</f>
        <v>-1</v>
      </c>
      <c r="AV32" s="0" t="str">
        <f aca="false">IF(AND(ISERROR(FIND("$",AS32)),AT32&lt;0,$S32&gt;0), IF(INDEX($D$2:$D$100,$S32)="num","$"&amp;TRIM(SUBSTITUTE(AS32,",",INDEX($F$2:$F$100,$S32)&amp;","))&amp;INDEX($F$2:$F$100,$S32), IF(INDEX($D$2:$D$100,$S32)="excl","$"&amp;REPLACE(AS32,      IFERROR(FIND(CHAR(1),SUBSTITUTE(AS32,",",CHAR(1),INDEX($F$2:$F$100,$S32)-1)),1),      IFERROR(FIND(CHAR(1),SUBSTITUTE(AS32,",",CHAR(1),INDEX($F$2:$F$100,$S32))),99)-          IFERROR(FIND(CHAR(1),SUBSTITUTE(AS32,",",CHAR(1),INDEX($F$2:$F$100,$S32)-1)),0),""), IF(INDEX($D$2:$D$100,$S32)="repl","$"&amp;REPLACE(AS32,      IFERROR(FIND(CHAR(1),SUBSTITUTE(AS32,",",CHAR(1),INDEX($F$2:$F$100,$S32)-1))+1,1),      IFERROR(FIND(CHAR(1),SUBSTITUTE(AS32,",",CHAR(1),INDEX($F$2:$F$100,$S32))),99)-          IFERROR(FIND(CHAR(1),SUBSTITUTE(AS32,",",CHAR(1),INDEX($F$2:$F$100,$S32)-1)),0)-1,INDEX($G$2:$G$100,$S32)),AS32 ))), AS32)</f>
        <v>company2 = 'X'</v>
      </c>
      <c r="AW32" s="0" t="str">
        <f aca="false">IF(OR(AT32=-1,IFERROR(INDEX(AT$2:AT$100,AU32),999)&gt;=0),AV32, REPLACE(AV32,AT32,IFERROR(FIND(" ",AV32,AT32),999)-AT32,                   SUBSTITUTE(INDEX(AV$2:AV$100,AU32),"$","")                  ) )</f>
        <v>company2 = 'X'</v>
      </c>
      <c r="AX32" s="0" t="n">
        <f aca="false">IFERROR(FIND("f_",LOWER(AW32)),-1)</f>
        <v>-1</v>
      </c>
      <c r="AY32" s="0" t="n">
        <f aca="false">IF(AX32=-1,-1, VALUE(MID(AW32,AX32+2, IFERROR(FIND(" ",AW32,AX32),999)-AX32-2)))</f>
        <v>-1</v>
      </c>
      <c r="AZ32" s="0" t="str">
        <f aca="false">IF(AND(ISERROR(FIND("$",AW32)),AX32&lt;0,$S32&gt;0), IF(INDEX($D$2:$D$100,$S32)="num","$"&amp;TRIM(SUBSTITUTE(AW32,",",INDEX($F$2:$F$100,$S32)&amp;","))&amp;INDEX($F$2:$F$100,$S32), IF(INDEX($D$2:$D$100,$S32)="excl","$"&amp;REPLACE(AW32,      IFERROR(FIND(CHAR(1),SUBSTITUTE(AW32,",",CHAR(1),INDEX($F$2:$F$100,$S32)-1)),1),      IFERROR(FIND(CHAR(1),SUBSTITUTE(AW32,",",CHAR(1),INDEX($F$2:$F$100,$S32))),99)-          IFERROR(FIND(CHAR(1),SUBSTITUTE(AW32,",",CHAR(1),INDEX($F$2:$F$100,$S32)-1)),0),""), IF(INDEX($D$2:$D$100,$S32)="repl","$"&amp;REPLACE(AW32,      IFERROR(FIND(CHAR(1),SUBSTITUTE(AW32,",",CHAR(1),INDEX($F$2:$F$100,$S32)-1))+1,1),      IFERROR(FIND(CHAR(1),SUBSTITUTE(AW32,",",CHAR(1),INDEX($F$2:$F$100,$S32))),99)-          IFERROR(FIND(CHAR(1),SUBSTITUTE(AW32,",",CHAR(1),INDEX($F$2:$F$100,$S32)-1)),0)-1,INDEX($G$2:$G$100,$S32)),AW32 ))), AW32)</f>
        <v>company2 = 'X'</v>
      </c>
      <c r="BA32" s="0" t="str">
        <f aca="false">IF(OR(AX32=-1,IFERROR(INDEX(AX$2:AX$100,AY32),999)&gt;=0),AZ32, REPLACE(AZ32,AX32,IFERROR(FIND(" ",AZ32,AX32),999)-AX32,                   SUBSTITUTE(INDEX(AZ$2:AZ$100,AY32),"$","")                  ) )</f>
        <v>company2 = 'X'</v>
      </c>
      <c r="BB32" s="0" t="n">
        <f aca="false">IFERROR(FIND("f_",LOWER(BA32)),-1)</f>
        <v>-1</v>
      </c>
      <c r="BC32" s="0" t="n">
        <f aca="false">IF(BB32=-1,-1, VALUE(MID(BA32,BB32+2, IFERROR(FIND(" ",BA32,BB32),999)-BB32-2)))</f>
        <v>-1</v>
      </c>
      <c r="BD32" s="0" t="str">
        <f aca="false">IF(AND(ISERROR(FIND("$",BA32)),BB32&lt;0,$S32&gt;0), IF(INDEX($D$2:$D$100,$S32)="num","$"&amp;TRIM(SUBSTITUTE(BA32,",",INDEX($F$2:$F$100,$S32)&amp;","))&amp;INDEX($F$2:$F$100,$S32), IF(INDEX($D$2:$D$100,$S32)="excl","$"&amp;REPLACE(BA32,      IFERROR(FIND(CHAR(1),SUBSTITUTE(BA32,",",CHAR(1),INDEX($F$2:$F$100,$S32)-1)),1),      IFERROR(FIND(CHAR(1),SUBSTITUTE(BA32,",",CHAR(1),INDEX($F$2:$F$100,$S32))),99)-          IFERROR(FIND(CHAR(1),SUBSTITUTE(BA32,",",CHAR(1),INDEX($F$2:$F$100,$S32)-1)),0),""), IF(INDEX($D$2:$D$100,$S32)="repl","$"&amp;REPLACE(BA32,      IFERROR(FIND(CHAR(1),SUBSTITUTE(BA32,",",CHAR(1),INDEX($F$2:$F$100,$S32)-1))+1,1),      IFERROR(FIND(CHAR(1),SUBSTITUTE(BA32,",",CHAR(1),INDEX($F$2:$F$100,$S32))),99)-          IFERROR(FIND(CHAR(1),SUBSTITUTE(BA32,",",CHAR(1),INDEX($F$2:$F$100,$S32)-1)),0)-1,INDEX($G$2:$G$100,$S32)),BA32 ))), BA32)</f>
        <v>company2 = 'X'</v>
      </c>
      <c r="BE32" s="0" t="str">
        <f aca="false">IF(OR(BB32=-1,IFERROR(INDEX(BB$2:BB$100,BC32),999)&gt;=0),BD32, REPLACE(BD32,BB32,IFERROR(FIND(" ",BD32,BB32),999)-BB32,                   SUBSTITUTE(INDEX(BD$2:BD$100,BC32),"$","")                  ) )</f>
        <v>company2 = 'X'</v>
      </c>
      <c r="BF32" s="0" t="n">
        <f aca="false">IFERROR(FIND("f_",LOWER(BE32)),-1)</f>
        <v>-1</v>
      </c>
      <c r="BG32" s="0" t="n">
        <f aca="false">IF(BF32=-1,-1, VALUE(MID(BE32,BF32+2, IFERROR(FIND(" ",BE32,BF32),999)-BF32-2)))</f>
        <v>-1</v>
      </c>
      <c r="BH32" s="0" t="str">
        <f aca="false">IF(AND(ISERROR(FIND("$",BE32)),BF32&lt;0,$S32&gt;0), IF(INDEX($D$2:$D$100,$S32)="num","$"&amp;TRIM(SUBSTITUTE(BE32,",",INDEX($F$2:$F$100,$S32)&amp;","))&amp;INDEX($F$2:$F$100,$S32), IF(INDEX($D$2:$D$100,$S32)="excl","$"&amp;REPLACE(BE32,      IFERROR(FIND(CHAR(1),SUBSTITUTE(BE32,",",CHAR(1),INDEX($F$2:$F$100,$S32)-1)),1),      IFERROR(FIND(CHAR(1),SUBSTITUTE(BE32,",",CHAR(1),INDEX($F$2:$F$100,$S32))),99)-          IFERROR(FIND(CHAR(1),SUBSTITUTE(BE32,",",CHAR(1),INDEX($F$2:$F$100,$S32)-1)),0),""), IF(INDEX($D$2:$D$100,$S32)="repl","$"&amp;REPLACE(BE32,      IFERROR(FIND(CHAR(1),SUBSTITUTE(BE32,",",CHAR(1),INDEX($F$2:$F$100,$S32)-1))+1,1),      IFERROR(FIND(CHAR(1),SUBSTITUTE(BE32,",",CHAR(1),INDEX($F$2:$F$100,$S32))),99)-          IFERROR(FIND(CHAR(1),SUBSTITUTE(BE32,",",CHAR(1),INDEX($F$2:$F$100,$S32)-1)),0)-1,INDEX($G$2:$G$100,$S32)),BE32 ))), BE32)</f>
        <v>company2 = 'X'</v>
      </c>
      <c r="BI32" s="0" t="str">
        <f aca="false">IF(OR(BF32=-1,IFERROR(INDEX(BF$2:BF$100,BG32),999)&gt;=0),BH32, REPLACE(BH32,BF32,IFERROR(FIND(" ",BH32,BF32),999)-BF32,                   SUBSTITUTE(INDEX(BH$2:BH$100,BG32),"$","")                  ) )</f>
        <v>company2 = 'X'</v>
      </c>
      <c r="BJ32" s="0" t="n">
        <f aca="false">IFERROR(FIND("f_",LOWER(BI32)),-1)</f>
        <v>-1</v>
      </c>
      <c r="BK32" s="0" t="n">
        <f aca="false">IF(BJ32=-1,-1, VALUE(MID(BI32,BJ32+2, IFERROR(FIND(" ",BI32,BJ32),999)-BJ32-2)))</f>
        <v>-1</v>
      </c>
      <c r="BL32" s="0" t="str">
        <f aca="false">IF(AND(ISERROR(FIND("$",BI32)),BJ32&lt;0,$S32&gt;0), IF(INDEX($D$2:$D$100,$S32)="num","$"&amp;TRIM(SUBSTITUTE(BI32,",",INDEX($F$2:$F$100,$S32)&amp;","))&amp;INDEX($F$2:$F$100,$S32), IF(INDEX($D$2:$D$100,$S32)="excl","$"&amp;REPLACE(BI32,      IFERROR(FIND(CHAR(1),SUBSTITUTE(BI32,",",CHAR(1),INDEX($F$2:$F$100,$S32)-1)),1),      IFERROR(FIND(CHAR(1),SUBSTITUTE(BI32,",",CHAR(1),INDEX($F$2:$F$100,$S32))),99)-          IFERROR(FIND(CHAR(1),SUBSTITUTE(BI32,",",CHAR(1),INDEX($F$2:$F$100,$S32)-1)),0),""), IF(INDEX($D$2:$D$100,$S32)="repl","$"&amp;REPLACE(BI32,      IFERROR(FIND(CHAR(1),SUBSTITUTE(BI32,",",CHAR(1),INDEX($F$2:$F$100,$S32)-1))+1,1),      IFERROR(FIND(CHAR(1),SUBSTITUTE(BI32,",",CHAR(1),INDEX($F$2:$F$100,$S32))),99)-          IFERROR(FIND(CHAR(1),SUBSTITUTE(BI32,",",CHAR(1),INDEX($F$2:$F$100,$S32)-1)),0)-1,INDEX($G$2:$G$100,$S32)),BI32 ))), BI32)</f>
        <v>company2 = 'X'</v>
      </c>
      <c r="BM32" s="0" t="str">
        <f aca="false">IF(OR(BJ32=-1,IFERROR(INDEX(BJ$2:BJ$100,BK32),999)&gt;=0),BL32, REPLACE(BL32,BJ32,IFERROR(FIND(" ",BL32,BJ32),999)-BJ32,                   SUBSTITUTE(INDEX(BL$2:BL$100,BK32),"$","")                  ) )</f>
        <v>company2 = 'X'</v>
      </c>
      <c r="BN32" s="0" t="n">
        <f aca="false">IFERROR(FIND("f_",LOWER(BM32)),-1)</f>
        <v>-1</v>
      </c>
      <c r="BO32" s="0" t="n">
        <f aca="false">IF(BN32=-1,-1, VALUE(MID(BM32,BN32+2, IFERROR(FIND(" ",BM32,BN32),999)-BN32-2)))</f>
        <v>-1</v>
      </c>
      <c r="BP32" s="0" t="str">
        <f aca="false">IF(AND(ISERROR(FIND("$",BM32)),BN32&lt;0,$S32&gt;0), IF(INDEX($D$2:$D$100,$S32)="num","$"&amp;TRIM(SUBSTITUTE(BM32,",",INDEX($F$2:$F$100,$S32)&amp;","))&amp;INDEX($F$2:$F$100,$S32), IF(INDEX($D$2:$D$100,$S32)="excl","$"&amp;REPLACE(BM32,      IFERROR(FIND(CHAR(1),SUBSTITUTE(BM32,",",CHAR(1),INDEX($F$2:$F$100,$S32)-1)),1),      IFERROR(FIND(CHAR(1),SUBSTITUTE(BM32,",",CHAR(1),INDEX($F$2:$F$100,$S32))),99)-          IFERROR(FIND(CHAR(1),SUBSTITUTE(BM32,",",CHAR(1),INDEX($F$2:$F$100,$S32)-1)),0),""), IF(INDEX($D$2:$D$100,$S32)="repl","$"&amp;REPLACE(BM32,      IFERROR(FIND(CHAR(1),SUBSTITUTE(BM32,",",CHAR(1),INDEX($F$2:$F$100,$S32)-1))+1,1),      IFERROR(FIND(CHAR(1),SUBSTITUTE(BM32,",",CHAR(1),INDEX($F$2:$F$100,$S32))),99)-          IFERROR(FIND(CHAR(1),SUBSTITUTE(BM32,",",CHAR(1),INDEX($F$2:$F$100,$S32)-1)),0)-1,INDEX($G$2:$G$100,$S32)),BM32 ))), BM32)</f>
        <v>company2 = 'X'</v>
      </c>
      <c r="BQ32" s="0" t="str">
        <f aca="false">IF(OR(BN32=-1,IFERROR(INDEX(BN$2:BN$100,BO32),999)&gt;=0),BP32, REPLACE(BP32,BN32,IFERROR(FIND(" ",BP32,BN32),999)-BN32,                   SUBSTITUTE(INDEX(BP$2:BP$100,BO32),"$","")                  ) )</f>
        <v>company2 = 'X'</v>
      </c>
      <c r="BR32" s="0" t="n">
        <f aca="false">IFERROR(FIND("f_",LOWER(BQ32)),-1)</f>
        <v>-1</v>
      </c>
      <c r="BS32" s="0" t="n">
        <f aca="false">IF(BR32=-1,-1, VALUE(MID(BQ32,BR32+2, IFERROR(FIND(" ",BQ32,BR32),999)-BR32-2)))</f>
        <v>-1</v>
      </c>
      <c r="BT32" s="0" t="str">
        <f aca="false">IF(AND(ISERROR(FIND("$",BQ32)),BR32&lt;0,$S32&gt;0), IF(INDEX($D$2:$D$100,$S32)="num","$"&amp;TRIM(SUBSTITUTE(BQ32,",",INDEX($F$2:$F$100,$S32)&amp;","))&amp;INDEX($F$2:$F$100,$S32), IF(INDEX($D$2:$D$100,$S32)="excl","$"&amp;REPLACE(BQ32,      IFERROR(FIND(CHAR(1),SUBSTITUTE(BQ32,",",CHAR(1),INDEX($F$2:$F$100,$S32)-1)),1),      IFERROR(FIND(CHAR(1),SUBSTITUTE(BQ32,",",CHAR(1),INDEX($F$2:$F$100,$S32))),99)-          IFERROR(FIND(CHAR(1),SUBSTITUTE(BQ32,",",CHAR(1),INDEX($F$2:$F$100,$S32)-1)),0),""), IF(INDEX($D$2:$D$100,$S32)="repl","$"&amp;REPLACE(BQ32,      IFERROR(FIND(CHAR(1),SUBSTITUTE(BQ32,",",CHAR(1),INDEX($F$2:$F$100,$S32)-1))+1,1),      IFERROR(FIND(CHAR(1),SUBSTITUTE(BQ32,",",CHAR(1),INDEX($F$2:$F$100,$S32))),99)-          IFERROR(FIND(CHAR(1),SUBSTITUTE(BQ32,",",CHAR(1),INDEX($F$2:$F$100,$S32)-1)),0)-1,INDEX($G$2:$G$100,$S32)),BQ32 ))), BQ32)</f>
        <v>company2 = 'X'</v>
      </c>
      <c r="BU32" s="0" t="str">
        <f aca="false">IF(OR(BR32=-1,IFERROR(INDEX(BR$2:BR$100,BS32),999)&gt;=0),BT32, REPLACE(BT32,BR32,IFERROR(FIND(" ",BT32,BR32),999)-BR32,                   SUBSTITUTE(INDEX(BT$2:BT$100,BS32),"$","")                  ) )</f>
        <v>company2 = 'X'</v>
      </c>
      <c r="BV32" s="0" t="n">
        <f aca="false">IFERROR(FIND("f_",LOWER(BU32)),-1)</f>
        <v>-1</v>
      </c>
      <c r="BW32" s="0" t="n">
        <f aca="false">IF(BV32=-1,-1, VALUE(MID(BU32,BV32+2, IFERROR(FIND(" ",BU32,BV32),999)-BV32-2)))</f>
        <v>-1</v>
      </c>
      <c r="BX32" s="0" t="str">
        <f aca="false">IF(AND(ISERROR(FIND("$",BU32)),BV32&lt;0,$S32&gt;0), IF(INDEX($D$2:$D$100,$S32)="num","$"&amp;TRIM(SUBSTITUTE(BU32,",",INDEX($F$2:$F$100,$S32)&amp;","))&amp;INDEX($F$2:$F$100,$S32), IF(INDEX($D$2:$D$100,$S32)="excl","$"&amp;REPLACE(BU32,      IFERROR(FIND(CHAR(1),SUBSTITUTE(BU32,",",CHAR(1),INDEX($F$2:$F$100,$S32)-1)),1),      IFERROR(FIND(CHAR(1),SUBSTITUTE(BU32,",",CHAR(1),INDEX($F$2:$F$100,$S32))),99)-          IFERROR(FIND(CHAR(1),SUBSTITUTE(BU32,",",CHAR(1),INDEX($F$2:$F$100,$S32)-1)),0),""), IF(INDEX($D$2:$D$100,$S32)="repl","$"&amp;REPLACE(BU32,      IFERROR(FIND(CHAR(1),SUBSTITUTE(BU32,",",CHAR(1),INDEX($F$2:$F$100,$S32)-1))+1,1),      IFERROR(FIND(CHAR(1),SUBSTITUTE(BU32,",",CHAR(1),INDEX($F$2:$F$100,$S32))),99)-          IFERROR(FIND(CHAR(1),SUBSTITUTE(BU32,",",CHAR(1),INDEX($F$2:$F$100,$S32)-1)),0)-1,INDEX($G$2:$G$100,$S32)),BU32 ))), BU32)</f>
        <v>company2 = 'X'</v>
      </c>
      <c r="BY32" s="0" t="str">
        <f aca="false">IF(OR(BV32=-1,IFERROR(INDEX(BV$2:BV$100,BW32),999)&gt;=0),BX32, REPLACE(BX32,BV32,IFERROR(FIND(" ",BX32,BV32),999)-BV32,                   SUBSTITUTE(INDEX(BX$2:BX$100,BW32),"$","")                  ) )</f>
        <v>company2 = 'X'</v>
      </c>
      <c r="BZ32" s="0" t="n">
        <f aca="false">IFERROR(FIND("f_",LOWER(BY32)),-1)</f>
        <v>-1</v>
      </c>
      <c r="CA32" s="0" t="n">
        <f aca="false">IF(BZ32=-1,-1, VALUE(MID(BY32,BZ32+2, IFERROR(FIND(" ",BY32,BZ32),999)-BZ32-2)))</f>
        <v>-1</v>
      </c>
      <c r="CB32" s="0" t="str">
        <f aca="false">IF(AND(ISERROR(FIND("$",BY32)),BZ32&lt;0,$S32&gt;0), IF(INDEX($D$2:$D$100,$S32)="num","$"&amp;TRIM(SUBSTITUTE(BY32,",",INDEX($F$2:$F$100,$S32)&amp;","))&amp;INDEX($F$2:$F$100,$S32), IF(INDEX($D$2:$D$100,$S32)="excl","$"&amp;REPLACE(BY32,      IFERROR(FIND(CHAR(1),SUBSTITUTE(BY32,",",CHAR(1),INDEX($F$2:$F$100,$S32)-1)),1),      IFERROR(FIND(CHAR(1),SUBSTITUTE(BY32,",",CHAR(1),INDEX($F$2:$F$100,$S32))),99)-          IFERROR(FIND(CHAR(1),SUBSTITUTE(BY32,",",CHAR(1),INDEX($F$2:$F$100,$S32)-1)),0),""), IF(INDEX($D$2:$D$100,$S32)="repl","$"&amp;REPLACE(BY32,      IFERROR(FIND(CHAR(1),SUBSTITUTE(BY32,",",CHAR(1),INDEX($F$2:$F$100,$S32)-1))+1,1),      IFERROR(FIND(CHAR(1),SUBSTITUTE(BY32,",",CHAR(1),INDEX($F$2:$F$100,$S32))),99)-          IFERROR(FIND(CHAR(1),SUBSTITUTE(BY32,",",CHAR(1),INDEX($F$2:$F$100,$S32)-1)),0)-1,INDEX($G$2:$G$100,$S32)),BY32 ))), BY32)</f>
        <v>company2 = 'X'</v>
      </c>
      <c r="CC32" s="0" t="str">
        <f aca="false">IF(OR(BZ32=-1,IFERROR(INDEX(BZ$2:BZ$100,CA32),999)&gt;=0),CB32, REPLACE(CB32,BZ32,IFERROR(FIND(" ",CB32,BZ32),999)-BZ32,                   SUBSTITUTE(INDEX(CB$2:CB$100,CA32),"$","")                  ) )</f>
        <v>company2 = 'X'</v>
      </c>
      <c r="CD32" s="0" t="n">
        <f aca="false">IFERROR(FIND("f_",LOWER(CC32)),-1)</f>
        <v>-1</v>
      </c>
      <c r="CE32" s="0" t="n">
        <f aca="false">IF(CD32=-1,-1, VALUE(MID(CC32,CD32+2, IFERROR(FIND(" ",CC32,CD32),999)-CD32-2)))</f>
        <v>-1</v>
      </c>
      <c r="CF32" s="0" t="str">
        <f aca="false">IF(AND(ISERROR(FIND("$",CC32)),CD32&lt;0,$S32&gt;0), IF(INDEX($D$2:$D$100,$S32)="num","$"&amp;TRIM(SUBSTITUTE(CC32,",",INDEX($F$2:$F$100,$S32)&amp;","))&amp;INDEX($F$2:$F$100,$S32), IF(INDEX($D$2:$D$100,$S32)="excl","$"&amp;REPLACE(CC32,      IFERROR(FIND(CHAR(1),SUBSTITUTE(CC32,",",CHAR(1),INDEX($F$2:$F$100,$S32)-1)),1),      IFERROR(FIND(CHAR(1),SUBSTITUTE(CC32,",",CHAR(1),INDEX($F$2:$F$100,$S32))),99)-          IFERROR(FIND(CHAR(1),SUBSTITUTE(CC32,",",CHAR(1),INDEX($F$2:$F$100,$S32)-1)),0),""), IF(INDEX($D$2:$D$100,$S32)="repl","$"&amp;REPLACE(CC32,      IFERROR(FIND(CHAR(1),SUBSTITUTE(CC32,",",CHAR(1),INDEX($F$2:$F$100,$S32)-1))+1,1),      IFERROR(FIND(CHAR(1),SUBSTITUTE(CC32,",",CHAR(1),INDEX($F$2:$F$100,$S32))),99)-          IFERROR(FIND(CHAR(1),SUBSTITUTE(CC32,",",CHAR(1),INDEX($F$2:$F$100,$S32)-1)),0)-1,INDEX($G$2:$G$100,$S32)),CC32 ))), CC32)</f>
        <v>company2 = 'X'</v>
      </c>
      <c r="CG32" s="0" t="str">
        <f aca="false">IF(OR(CD32=-1,IFERROR(INDEX(CD$2:CD$100,CE32),999)&gt;=0),CF32, REPLACE(CF32,CD32,IFERROR(FIND(" ",CF32,CD32),999)-CD32,                   SUBSTITUTE(INDEX(CF$2:CF$100,CE32),"$","")                  ) )</f>
        <v>company2 = 'X'</v>
      </c>
      <c r="CH32" s="0" t="n">
        <f aca="false">IFERROR(FIND("f_",LOWER(CG32)),-1)</f>
        <v>-1</v>
      </c>
      <c r="CI32" s="0" t="n">
        <f aca="false">IF(CH32=-1,-1, VALUE(MID(CG32,CH32+2, IFERROR(FIND(" ",CG32,CH32),999)-CH32-2)))</f>
        <v>-1</v>
      </c>
      <c r="CJ32" s="0" t="str">
        <f aca="false">IF(AND(ISERROR(FIND("$",CG32)),CH32&lt;0,$S32&gt;0), IF(INDEX($D$2:$D$100,$S32)="num","$"&amp;TRIM(SUBSTITUTE(CG32,",",INDEX($F$2:$F$100,$S32)&amp;","))&amp;INDEX($F$2:$F$100,$S32), IF(INDEX($D$2:$D$100,$S32)="excl","$"&amp;REPLACE(CG32,      IFERROR(FIND(CHAR(1),SUBSTITUTE(CG32,",",CHAR(1),INDEX($F$2:$F$100,$S32)-1)),1),      IFERROR(FIND(CHAR(1),SUBSTITUTE(CG32,",",CHAR(1),INDEX($F$2:$F$100,$S32))),99)-          IFERROR(FIND(CHAR(1),SUBSTITUTE(CG32,",",CHAR(1),INDEX($F$2:$F$100,$S32)-1)),0),""), IF(INDEX($D$2:$D$100,$S32)="repl","$"&amp;REPLACE(CG32,      IFERROR(FIND(CHAR(1),SUBSTITUTE(CG32,",",CHAR(1),INDEX($F$2:$F$100,$S32)-1))+1,1),      IFERROR(FIND(CHAR(1),SUBSTITUTE(CG32,",",CHAR(1),INDEX($F$2:$F$100,$S32))),99)-          IFERROR(FIND(CHAR(1),SUBSTITUTE(CG32,",",CHAR(1),INDEX($F$2:$F$100,$S32)-1)),0)-1,INDEX($G$2:$G$100,$S32)),CG32 ))), CG32)</f>
        <v>company2 = 'X'</v>
      </c>
      <c r="CK32" s="0" t="str">
        <f aca="false">IF(OR(CH32=-1,IFERROR(INDEX(CH$2:CH$100,CI32),999)&gt;=0),CJ32, REPLACE(CJ32,CH32,IFERROR(FIND(" ",CJ32,CH32),999)-CH32,                   SUBSTITUTE(INDEX(CJ$2:CJ$100,CI32),"$","")                  ) )</f>
        <v>company2 = 'X'</v>
      </c>
      <c r="CL32" s="0" t="n">
        <f aca="false">IFERROR(FIND("f_",LOWER(CK32)),-1)</f>
        <v>-1</v>
      </c>
      <c r="CM32" s="0" t="n">
        <f aca="false">IF(CL32=-1,-1, VALUE(MID(CK32,CL32+2, IFERROR(FIND(" ",CK32,CL32),999)-CL32-2)))</f>
        <v>-1</v>
      </c>
      <c r="CN32" s="0" t="str">
        <f aca="false">IF(AND(ISERROR(FIND("$",CK32)),CL32&lt;0,$S32&gt;0), IF(INDEX($D$2:$D$100,$S32)="num","$"&amp;TRIM(SUBSTITUTE(CK32,",",INDEX($F$2:$F$100,$S32)&amp;","))&amp;INDEX($F$2:$F$100,$S32), IF(INDEX($D$2:$D$100,$S32)="excl","$"&amp;REPLACE(CK32,      IFERROR(FIND(CHAR(1),SUBSTITUTE(CK32,",",CHAR(1),INDEX($F$2:$F$100,$S32)-1)),1),      IFERROR(FIND(CHAR(1),SUBSTITUTE(CK32,",",CHAR(1),INDEX($F$2:$F$100,$S32))),99)-          IFERROR(FIND(CHAR(1),SUBSTITUTE(CK32,",",CHAR(1),INDEX($F$2:$F$100,$S32)-1)),0),""), IF(INDEX($D$2:$D$100,$S32)="repl","$"&amp;REPLACE(CK32,      IFERROR(FIND(CHAR(1),SUBSTITUTE(CK32,",",CHAR(1),INDEX($F$2:$F$100,$S32)-1))+1,1),      IFERROR(FIND(CHAR(1),SUBSTITUTE(CK32,",",CHAR(1),INDEX($F$2:$F$100,$S32))),99)-          IFERROR(FIND(CHAR(1),SUBSTITUTE(CK32,",",CHAR(1),INDEX($F$2:$F$100,$S32)-1)),0)-1,INDEX($G$2:$G$100,$S32)),CK32 ))), CK32)</f>
        <v>company2 = 'X'</v>
      </c>
      <c r="CO32" s="0" t="str">
        <f aca="false">IF(OR(CL32=-1,IFERROR(INDEX(CL$2:CL$100,CM32),999)&gt;=0),CN32, REPLACE(CN32,CL32,IFERROR(FIND(" ",CN32,CL32),999)-CL32,                   SUBSTITUTE(INDEX(CN$2:CN$100,CM32),"$","")                  ) )</f>
        <v>company2 = 'X'</v>
      </c>
      <c r="CP32" s="0" t="n">
        <f aca="false">IFERROR(FIND("f_",LOWER(CO32)),-1)</f>
        <v>-1</v>
      </c>
      <c r="CQ32" s="0" t="n">
        <f aca="false">IF(CP32=-1,-1, VALUE(MID(CO32,CP32+2, IFERROR(FIND(" ",CO32,CP32),999)-CP32-2)))</f>
        <v>-1</v>
      </c>
      <c r="CR32" s="0" t="str">
        <f aca="false">IF(AND(ISERROR(FIND("$",CO32)),CP32&lt;0,$S32&gt;0), IF(INDEX($D$2:$D$100,$S32)="num","$"&amp;TRIM(SUBSTITUTE(CO32,",",INDEX($F$2:$F$100,$S32)&amp;","))&amp;INDEX($F$2:$F$100,$S32), IF(INDEX($D$2:$D$100,$S32)="excl","$"&amp;REPLACE(CO32,      IFERROR(FIND(CHAR(1),SUBSTITUTE(CO32,",",CHAR(1),INDEX($F$2:$F$100,$S32)-1)),1),      IFERROR(FIND(CHAR(1),SUBSTITUTE(CO32,",",CHAR(1),INDEX($F$2:$F$100,$S32))),99)-          IFERROR(FIND(CHAR(1),SUBSTITUTE(CO32,",",CHAR(1),INDEX($F$2:$F$100,$S32)-1)),0),""), IF(INDEX($D$2:$D$100,$S32)="repl","$"&amp;REPLACE(CO32,      IFERROR(FIND(CHAR(1),SUBSTITUTE(CO32,",",CHAR(1),INDEX($F$2:$F$100,$S32)-1))+1,1),      IFERROR(FIND(CHAR(1),SUBSTITUTE(CO32,",",CHAR(1),INDEX($F$2:$F$100,$S32))),99)-          IFERROR(FIND(CHAR(1),SUBSTITUTE(CO32,",",CHAR(1),INDEX($F$2:$F$100,$S32)-1)),0)-1,INDEX($G$2:$G$100,$S32)),CO32 ))), CO32)</f>
        <v>company2 = 'X'</v>
      </c>
      <c r="CS32" s="0" t="str">
        <f aca="false">IF(OR(CP32=-1,IFERROR(INDEX(CP$2:CP$100,CQ32),999)&gt;=0),CR32, REPLACE(CR32,CP32,IFERROR(FIND(" ",CR32,CP32),999)-CP32,                   SUBSTITUTE(INDEX(CR$2:CR$100,CQ32),"$","")                  ) )</f>
        <v>company2 = 'X'</v>
      </c>
      <c r="CT32" s="0" t="n">
        <f aca="false">IFERROR(FIND("f_",LOWER(CS32)),-1)</f>
        <v>-1</v>
      </c>
      <c r="CU32" s="0" t="n">
        <f aca="false">IF(CT32=-1,-1, VALUE(MID(CS32,CT32+2, IFERROR(FIND(" ",CS32,CT32),999)-CT32-2)))</f>
        <v>-1</v>
      </c>
      <c r="CV32" s="0" t="str">
        <f aca="false">IF(AND(ISERROR(FIND("$",CS32)),CT32&lt;0,$S32&gt;0), IF(INDEX($D$2:$D$100,$S32)="num","$"&amp;TRIM(SUBSTITUTE(CS32,",",INDEX($F$2:$F$100,$S32)&amp;","))&amp;INDEX($F$2:$F$100,$S32), IF(INDEX($D$2:$D$100,$S32)="excl","$"&amp;REPLACE(CS32,      IFERROR(FIND(CHAR(1),SUBSTITUTE(CS32,",",CHAR(1),INDEX($F$2:$F$100,$S32)-1)),1),      IFERROR(FIND(CHAR(1),SUBSTITUTE(CS32,",",CHAR(1),INDEX($F$2:$F$100,$S32))),99)-          IFERROR(FIND(CHAR(1),SUBSTITUTE(CS32,",",CHAR(1),INDEX($F$2:$F$100,$S32)-1)),0),""), IF(INDEX($D$2:$D$100,$S32)="repl","$"&amp;REPLACE(CS32,      IFERROR(FIND(CHAR(1),SUBSTITUTE(CS32,",",CHAR(1),INDEX($F$2:$F$100,$S32)-1))+1,1),      IFERROR(FIND(CHAR(1),SUBSTITUTE(CS32,",",CHAR(1),INDEX($F$2:$F$100,$S32))),99)-          IFERROR(FIND(CHAR(1),SUBSTITUTE(CS32,",",CHAR(1),INDEX($F$2:$F$100,$S32)-1)),0)-1,INDEX($G$2:$G$100,$S32)),CS32 ))), CS32)</f>
        <v>company2 = 'X'</v>
      </c>
      <c r="CW32" s="0" t="str">
        <f aca="false">IF(OR(CT32=-1,IFERROR(INDEX(CT$2:CT$100,CU32),999)&gt;=0),CV32, REPLACE(CV32,CT32,IFERROR(FIND(" ",CV32,CT32),999)-CT32,                   SUBSTITUTE(INDEX(CV$2:CV$100,CU32),"$","")                  ) )</f>
        <v>company2 = 'X'</v>
      </c>
      <c r="CX32" s="0" t="n">
        <f aca="false">IFERROR(FIND("f_",LOWER(CW32)),-1)</f>
        <v>-1</v>
      </c>
      <c r="CY32" s="0" t="n">
        <f aca="false">IF(CX32=-1,-1, VALUE(MID(CW32,CX32+2, IFERROR(FIND(" ",CW32,CX32),999)-CX32-2)))</f>
        <v>-1</v>
      </c>
      <c r="CZ32" s="0" t="str">
        <f aca="false">IF(AND(ISERROR(FIND("$",CW32)),CX32&lt;0,$S32&gt;0), IF(INDEX($D$2:$D$100,$S32)="num","$"&amp;TRIM(SUBSTITUTE(CW32,",",INDEX($F$2:$F$100,$S32)&amp;","))&amp;INDEX($F$2:$F$100,$S32), IF(INDEX($D$2:$D$100,$S32)="excl","$"&amp;REPLACE(CW32,      IFERROR(FIND(CHAR(1),SUBSTITUTE(CW32,",",CHAR(1),INDEX($F$2:$F$100,$S32)-1)),1),      IFERROR(FIND(CHAR(1),SUBSTITUTE(CW32,",",CHAR(1),INDEX($F$2:$F$100,$S32))),99)-          IFERROR(FIND(CHAR(1),SUBSTITUTE(CW32,",",CHAR(1),INDEX($F$2:$F$100,$S32)-1)),0),""), IF(INDEX($D$2:$D$100,$S32)="repl","$"&amp;REPLACE(CW32,      IFERROR(FIND(CHAR(1),SUBSTITUTE(CW32,",",CHAR(1),INDEX($F$2:$F$100,$S32)-1))+1,1),      IFERROR(FIND(CHAR(1),SUBSTITUTE(CW32,",",CHAR(1),INDEX($F$2:$F$100,$S32))),99)-          IFERROR(FIND(CHAR(1),SUBSTITUTE(CW32,",",CHAR(1),INDEX($F$2:$F$100,$S32)-1)),0)-1,INDEX($G$2:$G$100,$S32)),CW32 ))), CW32)</f>
        <v>company2 = 'X'</v>
      </c>
      <c r="DA32" s="0" t="str">
        <f aca="false">IF(OR(CX32=-1,IFERROR(INDEX(CX$2:CX$100,CY32),999)&gt;=0),CZ32, REPLACE(CZ32,CX32,IFERROR(FIND(" ",CZ32,CX32),999)-CX32,                   SUBSTITUTE(INDEX(CZ$2:CZ$100,CY32),"$","")                  ) )</f>
        <v>company2 = 'X'</v>
      </c>
    </row>
    <row r="33" customFormat="false" ht="13.8" hidden="false" customHeight="false" outlineLevel="0" collapsed="false">
      <c r="D33" s="1"/>
      <c r="J33" s="0" t="n">
        <f aca="false">J32+1</f>
        <v>32</v>
      </c>
      <c r="L33" s="0" t="str">
        <f aca="false">DA33</f>
        <v/>
      </c>
      <c r="O33" s="0" t="e">
        <f aca="false">IF(D33="cols", VLOOKUP(E33,$A$5:$B$20,2,0), NA())</f>
        <v>#N/A</v>
      </c>
      <c r="P33" s="0" t="e">
        <f aca="false">IFERROR(O33,VLOOKUP($D33,Relcols!$A:$E,5,0))</f>
        <v>#N/A</v>
      </c>
      <c r="Q33" s="0" t="e">
        <f aca="false">SUBSTITUTE(SUBSTITUTE(SUBSTITUTE(SUBSTITUTE(P33,"parm1",E33),"parm2",F33),"parm3",G33),"parm4",H33)</f>
        <v>#N/A</v>
      </c>
      <c r="R33" s="0" t="str">
        <f aca="false">IFERROR(VLOOKUP(ROW($A32),$J$2:$Q$100,COLUMN(Q32)-COLUMN(J32)+1,0),"")</f>
        <v/>
      </c>
      <c r="S33" s="0" t="n">
        <f aca="false">IFERROR(MATCH(ROW(A32),$J$2:$J$100,0),0)</f>
        <v>32</v>
      </c>
      <c r="U33" s="0" t="str">
        <f aca="false">R33</f>
        <v/>
      </c>
      <c r="V33" s="0" t="n">
        <f aca="false">IFERROR(FIND("f_",LOWER(U33)),-1)</f>
        <v>-1</v>
      </c>
      <c r="W33" s="0" t="n">
        <f aca="false">IF(V33=-1,-1, VALUE(MID(U33,V33+2, IFERROR(FIND(" ",U33,V33),999)-V33-2)))</f>
        <v>-1</v>
      </c>
      <c r="X33" s="0" t="str">
        <f aca="false">IF(AND(ISERROR(FIND("$",U33)),V33&lt;0,$S33&gt;0), IF(INDEX($D$2:$D$100,$S33)="num","$"&amp;TRIM(SUBSTITUTE(U33,",",INDEX($F$2:$F$100,$S33)&amp;","))&amp;INDEX($F$2:$F$100,$S33), IF(INDEX($D$2:$D$100,$S33)="excl","$"&amp;REPLACE(U33,      IFERROR(FIND(CHAR(1),SUBSTITUTE(U33,",",CHAR(1),INDEX($F$2:$F$100,$S33)-1)),1),      IFERROR(FIND(CHAR(1),SUBSTITUTE(U33,",",CHAR(1),INDEX($F$2:$F$100,$S33))),99)-          IFERROR(FIND(CHAR(1),SUBSTITUTE(U33,",",CHAR(1),INDEX($F$2:$F$100,$S33)-1)),0),""), IF(INDEX($D$2:$D$100,$S33)="repl","$"&amp;REPLACE(U33,      IFERROR(FIND(CHAR(1),SUBSTITUTE(U33,",",CHAR(1),INDEX($F$2:$F$100,$S33)-1))+1,1),      IFERROR(FIND(CHAR(1),SUBSTITUTE(U33,",",CHAR(1),INDEX($F$2:$F$100,$S33))),99)-          IFERROR(FIND(CHAR(1),SUBSTITUTE(U33,",",CHAR(1),INDEX($F$2:$F$100,$S33)-1)),0)-1,INDEX($G$2:$G$100,$S33)),U33 ))), U33)</f>
        <v/>
      </c>
      <c r="Y33" s="0" t="str">
        <f aca="false">IF(OR(V33=-1,IFERROR(INDEX(V$2:V$100,W33),999)&gt;=0),X33, REPLACE(X33,V33,IFERROR(FIND(" ",X33,V33),999)-V33,                   SUBSTITUTE(INDEX(X$2:X$100,W33),"$","")                  ) )</f>
        <v/>
      </c>
      <c r="Z33" s="0" t="n">
        <f aca="false">IFERROR(FIND("f_",LOWER(Y33)),-1)</f>
        <v>-1</v>
      </c>
      <c r="AA33" s="0" t="n">
        <f aca="false">IF(Z33=-1,-1, VALUE(MID(Y33,Z33+2, IFERROR(FIND(" ",Y33,Z33),999)-Z33-2)))</f>
        <v>-1</v>
      </c>
      <c r="AB33" s="0" t="str">
        <f aca="false">IF(AND(ISERROR(FIND("$",Y33)),Z33&lt;0,$S33&gt;0), IF(INDEX($D$2:$D$100,$S33)="num","$"&amp;TRIM(SUBSTITUTE(Y33,",",INDEX($F$2:$F$100,$S33)&amp;","))&amp;INDEX($F$2:$F$100,$S33), IF(INDEX($D$2:$D$100,$S33)="excl","$"&amp;REPLACE(Y33,      IFERROR(FIND(CHAR(1),SUBSTITUTE(Y33,",",CHAR(1),INDEX($F$2:$F$100,$S33)-1)),1),      IFERROR(FIND(CHAR(1),SUBSTITUTE(Y33,",",CHAR(1),INDEX($F$2:$F$100,$S33))),99)-          IFERROR(FIND(CHAR(1),SUBSTITUTE(Y33,",",CHAR(1),INDEX($F$2:$F$100,$S33)-1)),0),""), IF(INDEX($D$2:$D$100,$S33)="repl","$"&amp;REPLACE(Y33,      IFERROR(FIND(CHAR(1),SUBSTITUTE(Y33,",",CHAR(1),INDEX($F$2:$F$100,$S33)-1))+1,1),      IFERROR(FIND(CHAR(1),SUBSTITUTE(Y33,",",CHAR(1),INDEX($F$2:$F$100,$S33))),99)-          IFERROR(FIND(CHAR(1),SUBSTITUTE(Y33,",",CHAR(1),INDEX($F$2:$F$100,$S33)-1)),0)-1,INDEX($G$2:$G$100,$S33)),Y33 ))), Y33)</f>
        <v/>
      </c>
      <c r="AC33" s="0" t="str">
        <f aca="false">IF(OR(Z33=-1,IFERROR(INDEX(Z$2:Z$100,AA33),999)&gt;=0),AB33, REPLACE(AB33,Z33,IFERROR(FIND(" ",AB33,Z33),999)-Z33,                   SUBSTITUTE(INDEX(AB$2:AB$100,AA33),"$","")                  ) )</f>
        <v/>
      </c>
      <c r="AD33" s="0" t="n">
        <f aca="false">IFERROR(FIND("f_",LOWER(AC33)),-1)</f>
        <v>-1</v>
      </c>
      <c r="AE33" s="0" t="n">
        <f aca="false">IF(AD33=-1,-1, VALUE(MID(AC33,AD33+2, IFERROR(FIND(" ",AC33,AD33),999)-AD33-2)))</f>
        <v>-1</v>
      </c>
      <c r="AF33" s="0" t="str">
        <f aca="false">IF(AND(ISERROR(FIND("$",AC33)),AD33&lt;0,$S33&gt;0), IF(INDEX($D$2:$D$100,$S33)="num","$"&amp;TRIM(SUBSTITUTE(AC33,",",INDEX($F$2:$F$100,$S33)&amp;","))&amp;INDEX($F$2:$F$100,$S33), IF(INDEX($D$2:$D$100,$S33)="excl","$"&amp;REPLACE(AC33,      IFERROR(FIND(CHAR(1),SUBSTITUTE(AC33,",",CHAR(1),INDEX($F$2:$F$100,$S33)-1)),1),      IFERROR(FIND(CHAR(1),SUBSTITUTE(AC33,",",CHAR(1),INDEX($F$2:$F$100,$S33))),99)-          IFERROR(FIND(CHAR(1),SUBSTITUTE(AC33,",",CHAR(1),INDEX($F$2:$F$100,$S33)-1)),0),""), IF(INDEX($D$2:$D$100,$S33)="repl","$"&amp;REPLACE(AC33,      IFERROR(FIND(CHAR(1),SUBSTITUTE(AC33,",",CHAR(1),INDEX($F$2:$F$100,$S33)-1))+1,1),      IFERROR(FIND(CHAR(1),SUBSTITUTE(AC33,",",CHAR(1),INDEX($F$2:$F$100,$S33))),99)-          IFERROR(FIND(CHAR(1),SUBSTITUTE(AC33,",",CHAR(1),INDEX($F$2:$F$100,$S33)-1)),0)-1,INDEX($G$2:$G$100,$S33)),AC33 ))), AC33)</f>
        <v/>
      </c>
      <c r="AG33" s="0" t="str">
        <f aca="false">IF(OR(AD33=-1,IFERROR(INDEX(AD$2:AD$100,AE33),999)&gt;=0),AF33, REPLACE(AF33,AD33,IFERROR(FIND(" ",AF33,AD33),999)-AD33,                   SUBSTITUTE(INDEX(AF$2:AF$100,AE33),"$","")                  ) )</f>
        <v/>
      </c>
      <c r="AH33" s="0" t="n">
        <f aca="false">IFERROR(FIND("f_",LOWER(AG33)),-1)</f>
        <v>-1</v>
      </c>
      <c r="AI33" s="0" t="n">
        <f aca="false">IF(AH33=-1,-1, VALUE(MID(AG33,AH33+2, IFERROR(FIND(" ",AG33,AH33),999)-AH33-2)))</f>
        <v>-1</v>
      </c>
      <c r="AJ33" s="0" t="str">
        <f aca="false">IF(AND(ISERROR(FIND("$",AG33)),AH33&lt;0,$S33&gt;0), IF(INDEX($D$2:$D$100,$S33)="num","$"&amp;TRIM(SUBSTITUTE(AG33,",",INDEX($F$2:$F$100,$S33)&amp;","))&amp;INDEX($F$2:$F$100,$S33), IF(INDEX($D$2:$D$100,$S33)="excl","$"&amp;REPLACE(AG33,      IFERROR(FIND(CHAR(1),SUBSTITUTE(AG33,",",CHAR(1),INDEX($F$2:$F$100,$S33)-1)),1),      IFERROR(FIND(CHAR(1),SUBSTITUTE(AG33,",",CHAR(1),INDEX($F$2:$F$100,$S33))),99)-          IFERROR(FIND(CHAR(1),SUBSTITUTE(AG33,",",CHAR(1),INDEX($F$2:$F$100,$S33)-1)),0),""), IF(INDEX($D$2:$D$100,$S33)="repl","$"&amp;REPLACE(AG33,      IFERROR(FIND(CHAR(1),SUBSTITUTE(AG33,",",CHAR(1),INDEX($F$2:$F$100,$S33)-1))+1,1),      IFERROR(FIND(CHAR(1),SUBSTITUTE(AG33,",",CHAR(1),INDEX($F$2:$F$100,$S33))),99)-          IFERROR(FIND(CHAR(1),SUBSTITUTE(AG33,",",CHAR(1),INDEX($F$2:$F$100,$S33)-1)),0)-1,INDEX($G$2:$G$100,$S33)),AG33 ))), AG33)</f>
        <v/>
      </c>
      <c r="AK33" s="0" t="str">
        <f aca="false">IF(OR(AH33=-1,IFERROR(INDEX(AH$2:AH$100,AI33),999)&gt;=0),AJ33, REPLACE(AJ33,AH33,IFERROR(FIND(" ",AJ33,AH33),999)-AH33,                   SUBSTITUTE(INDEX(AJ$2:AJ$100,AI33),"$","")                  ) )</f>
        <v/>
      </c>
      <c r="AL33" s="0" t="n">
        <f aca="false">IFERROR(FIND("f_",LOWER(AK33)),-1)</f>
        <v>-1</v>
      </c>
      <c r="AM33" s="0" t="n">
        <f aca="false">IF(AL33=-1,-1, VALUE(MID(AK33,AL33+2, IFERROR(FIND(" ",AK33,AL33),999)-AL33-2)))</f>
        <v>-1</v>
      </c>
      <c r="AN33" s="0" t="str">
        <f aca="false">IF(AND(ISERROR(FIND("$",AK33)),AL33&lt;0,$S33&gt;0), IF(INDEX($D$2:$D$100,$S33)="num","$"&amp;TRIM(SUBSTITUTE(AK33,",",INDEX($F$2:$F$100,$S33)&amp;","))&amp;INDEX($F$2:$F$100,$S33), IF(INDEX($D$2:$D$100,$S33)="excl","$"&amp;REPLACE(AK33,      IFERROR(FIND(CHAR(1),SUBSTITUTE(AK33,",",CHAR(1),INDEX($F$2:$F$100,$S33)-1)),1),      IFERROR(FIND(CHAR(1),SUBSTITUTE(AK33,",",CHAR(1),INDEX($F$2:$F$100,$S33))),99)-          IFERROR(FIND(CHAR(1),SUBSTITUTE(AK33,",",CHAR(1),INDEX($F$2:$F$100,$S33)-1)),0),""), IF(INDEX($D$2:$D$100,$S33)="repl","$"&amp;REPLACE(AK33,      IFERROR(FIND(CHAR(1),SUBSTITUTE(AK33,",",CHAR(1),INDEX($F$2:$F$100,$S33)-1))+1,1),      IFERROR(FIND(CHAR(1),SUBSTITUTE(AK33,",",CHAR(1),INDEX($F$2:$F$100,$S33))),99)-          IFERROR(FIND(CHAR(1),SUBSTITUTE(AK33,",",CHAR(1),INDEX($F$2:$F$100,$S33)-1)),0)-1,INDEX($G$2:$G$100,$S33)),AK33 ))), AK33)</f>
        <v/>
      </c>
      <c r="AO33" s="0" t="str">
        <f aca="false">IF(OR(AL33=-1,IFERROR(INDEX(AL$2:AL$100,AM33),999)&gt;=0),AN33, REPLACE(AN33,AL33,IFERROR(FIND(" ",AN33,AL33),999)-AL33,                   SUBSTITUTE(INDEX(AN$2:AN$100,AM33),"$","")                  ) )</f>
        <v/>
      </c>
      <c r="AP33" s="0" t="n">
        <f aca="false">IFERROR(FIND("f_",LOWER(AO33)),-1)</f>
        <v>-1</v>
      </c>
      <c r="AQ33" s="0" t="n">
        <f aca="false">IF(AP33=-1,-1, VALUE(MID(AO33,AP33+2, IFERROR(FIND(" ",AO33,AP33),999)-AP33-2)))</f>
        <v>-1</v>
      </c>
      <c r="AR33" s="0" t="str">
        <f aca="false">IF(AND(ISERROR(FIND("$",AO33)),AP33&lt;0,$S33&gt;0), IF(INDEX($D$2:$D$100,$S33)="num","$"&amp;TRIM(SUBSTITUTE(AO33,",",INDEX($F$2:$F$100,$S33)&amp;","))&amp;INDEX($F$2:$F$100,$S33), IF(INDEX($D$2:$D$100,$S33)="excl","$"&amp;REPLACE(AO33,      IFERROR(FIND(CHAR(1),SUBSTITUTE(AO33,",",CHAR(1),INDEX($F$2:$F$100,$S33)-1)),1),      IFERROR(FIND(CHAR(1),SUBSTITUTE(AO33,",",CHAR(1),INDEX($F$2:$F$100,$S33))),99)-          IFERROR(FIND(CHAR(1),SUBSTITUTE(AO33,",",CHAR(1),INDEX($F$2:$F$100,$S33)-1)),0),""), IF(INDEX($D$2:$D$100,$S33)="repl","$"&amp;REPLACE(AO33,      IFERROR(FIND(CHAR(1),SUBSTITUTE(AO33,",",CHAR(1),INDEX($F$2:$F$100,$S33)-1))+1,1),      IFERROR(FIND(CHAR(1),SUBSTITUTE(AO33,",",CHAR(1),INDEX($F$2:$F$100,$S33))),99)-          IFERROR(FIND(CHAR(1),SUBSTITUTE(AO33,",",CHAR(1),INDEX($F$2:$F$100,$S33)-1)),0)-1,INDEX($G$2:$G$100,$S33)),AO33 ))), AO33)</f>
        <v/>
      </c>
      <c r="AS33" s="0" t="str">
        <f aca="false">IF(OR(AP33=-1,IFERROR(INDEX(AP$2:AP$100,AQ33),999)&gt;=0),AR33, REPLACE(AR33,AP33,IFERROR(FIND(" ",AR33,AP33),999)-AP33,                   SUBSTITUTE(INDEX(AR$2:AR$100,AQ33),"$","")                  ) )</f>
        <v/>
      </c>
      <c r="AT33" s="0" t="n">
        <f aca="false">IFERROR(FIND("f_",LOWER(AS33)),-1)</f>
        <v>-1</v>
      </c>
      <c r="AU33" s="0" t="n">
        <f aca="false">IF(AT33=-1,-1, VALUE(MID(AS33,AT33+2, IFERROR(FIND(" ",AS33,AT33),999)-AT33-2)))</f>
        <v>-1</v>
      </c>
      <c r="AV33" s="0" t="str">
        <f aca="false">IF(AND(ISERROR(FIND("$",AS33)),AT33&lt;0,$S33&gt;0), IF(INDEX($D$2:$D$100,$S33)="num","$"&amp;TRIM(SUBSTITUTE(AS33,",",INDEX($F$2:$F$100,$S33)&amp;","))&amp;INDEX($F$2:$F$100,$S33), IF(INDEX($D$2:$D$100,$S33)="excl","$"&amp;REPLACE(AS33,      IFERROR(FIND(CHAR(1),SUBSTITUTE(AS33,",",CHAR(1),INDEX($F$2:$F$100,$S33)-1)),1),      IFERROR(FIND(CHAR(1),SUBSTITUTE(AS33,",",CHAR(1),INDEX($F$2:$F$100,$S33))),99)-          IFERROR(FIND(CHAR(1),SUBSTITUTE(AS33,",",CHAR(1),INDEX($F$2:$F$100,$S33)-1)),0),""), IF(INDEX($D$2:$D$100,$S33)="repl","$"&amp;REPLACE(AS33,      IFERROR(FIND(CHAR(1),SUBSTITUTE(AS33,",",CHAR(1),INDEX($F$2:$F$100,$S33)-1))+1,1),      IFERROR(FIND(CHAR(1),SUBSTITUTE(AS33,",",CHAR(1),INDEX($F$2:$F$100,$S33))),99)-          IFERROR(FIND(CHAR(1),SUBSTITUTE(AS33,",",CHAR(1),INDEX($F$2:$F$100,$S33)-1)),0)-1,INDEX($G$2:$G$100,$S33)),AS33 ))), AS33)</f>
        <v/>
      </c>
      <c r="AW33" s="0" t="str">
        <f aca="false">IF(OR(AT33=-1,IFERROR(INDEX(AT$2:AT$100,AU33),999)&gt;=0),AV33, REPLACE(AV33,AT33,IFERROR(FIND(" ",AV33,AT33),999)-AT33,                   SUBSTITUTE(INDEX(AV$2:AV$100,AU33),"$","")                  ) )</f>
        <v/>
      </c>
      <c r="AX33" s="0" t="n">
        <f aca="false">IFERROR(FIND("f_",LOWER(AW33)),-1)</f>
        <v>-1</v>
      </c>
      <c r="AY33" s="0" t="n">
        <f aca="false">IF(AX33=-1,-1, VALUE(MID(AW33,AX33+2, IFERROR(FIND(" ",AW33,AX33),999)-AX33-2)))</f>
        <v>-1</v>
      </c>
      <c r="AZ33" s="0" t="str">
        <f aca="false">IF(AND(ISERROR(FIND("$",AW33)),AX33&lt;0,$S33&gt;0), IF(INDEX($D$2:$D$100,$S33)="num","$"&amp;TRIM(SUBSTITUTE(AW33,",",INDEX($F$2:$F$100,$S33)&amp;","))&amp;INDEX($F$2:$F$100,$S33), IF(INDEX($D$2:$D$100,$S33)="excl","$"&amp;REPLACE(AW33,      IFERROR(FIND(CHAR(1),SUBSTITUTE(AW33,",",CHAR(1),INDEX($F$2:$F$100,$S33)-1)),1),      IFERROR(FIND(CHAR(1),SUBSTITUTE(AW33,",",CHAR(1),INDEX($F$2:$F$100,$S33))),99)-          IFERROR(FIND(CHAR(1),SUBSTITUTE(AW33,",",CHAR(1),INDEX($F$2:$F$100,$S33)-1)),0),""), IF(INDEX($D$2:$D$100,$S33)="repl","$"&amp;REPLACE(AW33,      IFERROR(FIND(CHAR(1),SUBSTITUTE(AW33,",",CHAR(1),INDEX($F$2:$F$100,$S33)-1))+1,1),      IFERROR(FIND(CHAR(1),SUBSTITUTE(AW33,",",CHAR(1),INDEX($F$2:$F$100,$S33))),99)-          IFERROR(FIND(CHAR(1),SUBSTITUTE(AW33,",",CHAR(1),INDEX($F$2:$F$100,$S33)-1)),0)-1,INDEX($G$2:$G$100,$S33)),AW33 ))), AW33)</f>
        <v/>
      </c>
      <c r="BA33" s="0" t="str">
        <f aca="false">IF(OR(AX33=-1,IFERROR(INDEX(AX$2:AX$100,AY33),999)&gt;=0),AZ33, REPLACE(AZ33,AX33,IFERROR(FIND(" ",AZ33,AX33),999)-AX33,                   SUBSTITUTE(INDEX(AZ$2:AZ$100,AY33),"$","")                  ) )</f>
        <v/>
      </c>
      <c r="BB33" s="0" t="n">
        <f aca="false">IFERROR(FIND("f_",LOWER(BA33)),-1)</f>
        <v>-1</v>
      </c>
      <c r="BC33" s="0" t="n">
        <f aca="false">IF(BB33=-1,-1, VALUE(MID(BA33,BB33+2, IFERROR(FIND(" ",BA33,BB33),999)-BB33-2)))</f>
        <v>-1</v>
      </c>
      <c r="BD33" s="0" t="str">
        <f aca="false">IF(AND(ISERROR(FIND("$",BA33)),BB33&lt;0,$S33&gt;0), IF(INDEX($D$2:$D$100,$S33)="num","$"&amp;TRIM(SUBSTITUTE(BA33,",",INDEX($F$2:$F$100,$S33)&amp;","))&amp;INDEX($F$2:$F$100,$S33), IF(INDEX($D$2:$D$100,$S33)="excl","$"&amp;REPLACE(BA33,      IFERROR(FIND(CHAR(1),SUBSTITUTE(BA33,",",CHAR(1),INDEX($F$2:$F$100,$S33)-1)),1),      IFERROR(FIND(CHAR(1),SUBSTITUTE(BA33,",",CHAR(1),INDEX($F$2:$F$100,$S33))),99)-          IFERROR(FIND(CHAR(1),SUBSTITUTE(BA33,",",CHAR(1),INDEX($F$2:$F$100,$S33)-1)),0),""), IF(INDEX($D$2:$D$100,$S33)="repl","$"&amp;REPLACE(BA33,      IFERROR(FIND(CHAR(1),SUBSTITUTE(BA33,",",CHAR(1),INDEX($F$2:$F$100,$S33)-1))+1,1),      IFERROR(FIND(CHAR(1),SUBSTITUTE(BA33,",",CHAR(1),INDEX($F$2:$F$100,$S33))),99)-          IFERROR(FIND(CHAR(1),SUBSTITUTE(BA33,",",CHAR(1),INDEX($F$2:$F$100,$S33)-1)),0)-1,INDEX($G$2:$G$100,$S33)),BA33 ))), BA33)</f>
        <v/>
      </c>
      <c r="BE33" s="0" t="str">
        <f aca="false">IF(OR(BB33=-1,IFERROR(INDEX(BB$2:BB$100,BC33),999)&gt;=0),BD33, REPLACE(BD33,BB33,IFERROR(FIND(" ",BD33,BB33),999)-BB33,                   SUBSTITUTE(INDEX(BD$2:BD$100,BC33),"$","")                  ) )</f>
        <v/>
      </c>
      <c r="BF33" s="0" t="n">
        <f aca="false">IFERROR(FIND("f_",LOWER(BE33)),-1)</f>
        <v>-1</v>
      </c>
      <c r="BG33" s="0" t="n">
        <f aca="false">IF(BF33=-1,-1, VALUE(MID(BE33,BF33+2, IFERROR(FIND(" ",BE33,BF33),999)-BF33-2)))</f>
        <v>-1</v>
      </c>
      <c r="BH33" s="0" t="str">
        <f aca="false">IF(AND(ISERROR(FIND("$",BE33)),BF33&lt;0,$S33&gt;0), IF(INDEX($D$2:$D$100,$S33)="num","$"&amp;TRIM(SUBSTITUTE(BE33,",",INDEX($F$2:$F$100,$S33)&amp;","))&amp;INDEX($F$2:$F$100,$S33), IF(INDEX($D$2:$D$100,$S33)="excl","$"&amp;REPLACE(BE33,      IFERROR(FIND(CHAR(1),SUBSTITUTE(BE33,",",CHAR(1),INDEX($F$2:$F$100,$S33)-1)),1),      IFERROR(FIND(CHAR(1),SUBSTITUTE(BE33,",",CHAR(1),INDEX($F$2:$F$100,$S33))),99)-          IFERROR(FIND(CHAR(1),SUBSTITUTE(BE33,",",CHAR(1),INDEX($F$2:$F$100,$S33)-1)),0),""), IF(INDEX($D$2:$D$100,$S33)="repl","$"&amp;REPLACE(BE33,      IFERROR(FIND(CHAR(1),SUBSTITUTE(BE33,",",CHAR(1),INDEX($F$2:$F$100,$S33)-1))+1,1),      IFERROR(FIND(CHAR(1),SUBSTITUTE(BE33,",",CHAR(1),INDEX($F$2:$F$100,$S33))),99)-          IFERROR(FIND(CHAR(1),SUBSTITUTE(BE33,",",CHAR(1),INDEX($F$2:$F$100,$S33)-1)),0)-1,INDEX($G$2:$G$100,$S33)),BE33 ))), BE33)</f>
        <v/>
      </c>
      <c r="BI33" s="0" t="str">
        <f aca="false">IF(OR(BF33=-1,IFERROR(INDEX(BF$2:BF$100,BG33),999)&gt;=0),BH33, REPLACE(BH33,BF33,IFERROR(FIND(" ",BH33,BF33),999)-BF33,                   SUBSTITUTE(INDEX(BH$2:BH$100,BG33),"$","")                  ) )</f>
        <v/>
      </c>
      <c r="BJ33" s="0" t="n">
        <f aca="false">IFERROR(FIND("f_",LOWER(BI33)),-1)</f>
        <v>-1</v>
      </c>
      <c r="BK33" s="0" t="n">
        <f aca="false">IF(BJ33=-1,-1, VALUE(MID(BI33,BJ33+2, IFERROR(FIND(" ",BI33,BJ33),999)-BJ33-2)))</f>
        <v>-1</v>
      </c>
      <c r="BL33" s="0" t="str">
        <f aca="false">IF(AND(ISERROR(FIND("$",BI33)),BJ33&lt;0,$S33&gt;0), IF(INDEX($D$2:$D$100,$S33)="num","$"&amp;TRIM(SUBSTITUTE(BI33,",",INDEX($F$2:$F$100,$S33)&amp;","))&amp;INDEX($F$2:$F$100,$S33), IF(INDEX($D$2:$D$100,$S33)="excl","$"&amp;REPLACE(BI33,      IFERROR(FIND(CHAR(1),SUBSTITUTE(BI33,",",CHAR(1),INDEX($F$2:$F$100,$S33)-1)),1),      IFERROR(FIND(CHAR(1),SUBSTITUTE(BI33,",",CHAR(1),INDEX($F$2:$F$100,$S33))),99)-          IFERROR(FIND(CHAR(1),SUBSTITUTE(BI33,",",CHAR(1),INDEX($F$2:$F$100,$S33)-1)),0),""), IF(INDEX($D$2:$D$100,$S33)="repl","$"&amp;REPLACE(BI33,      IFERROR(FIND(CHAR(1),SUBSTITUTE(BI33,",",CHAR(1),INDEX($F$2:$F$100,$S33)-1))+1,1),      IFERROR(FIND(CHAR(1),SUBSTITUTE(BI33,",",CHAR(1),INDEX($F$2:$F$100,$S33))),99)-          IFERROR(FIND(CHAR(1),SUBSTITUTE(BI33,",",CHAR(1),INDEX($F$2:$F$100,$S33)-1)),0)-1,INDEX($G$2:$G$100,$S33)),BI33 ))), BI33)</f>
        <v/>
      </c>
      <c r="BM33" s="0" t="str">
        <f aca="false">IF(OR(BJ33=-1,IFERROR(INDEX(BJ$2:BJ$100,BK33),999)&gt;=0),BL33, REPLACE(BL33,BJ33,IFERROR(FIND(" ",BL33,BJ33),999)-BJ33,                   SUBSTITUTE(INDEX(BL$2:BL$100,BK33),"$","")                  ) )</f>
        <v/>
      </c>
      <c r="BN33" s="0" t="n">
        <f aca="false">IFERROR(FIND("f_",LOWER(BM33)),-1)</f>
        <v>-1</v>
      </c>
      <c r="BO33" s="0" t="n">
        <f aca="false">IF(BN33=-1,-1, VALUE(MID(BM33,BN33+2, IFERROR(FIND(" ",BM33,BN33),999)-BN33-2)))</f>
        <v>-1</v>
      </c>
      <c r="BP33" s="0" t="str">
        <f aca="false">IF(AND(ISERROR(FIND("$",BM33)),BN33&lt;0,$S33&gt;0), IF(INDEX($D$2:$D$100,$S33)="num","$"&amp;TRIM(SUBSTITUTE(BM33,",",INDEX($F$2:$F$100,$S33)&amp;","))&amp;INDEX($F$2:$F$100,$S33), IF(INDEX($D$2:$D$100,$S33)="excl","$"&amp;REPLACE(BM33,      IFERROR(FIND(CHAR(1),SUBSTITUTE(BM33,",",CHAR(1),INDEX($F$2:$F$100,$S33)-1)),1),      IFERROR(FIND(CHAR(1),SUBSTITUTE(BM33,",",CHAR(1),INDEX($F$2:$F$100,$S33))),99)-          IFERROR(FIND(CHAR(1),SUBSTITUTE(BM33,",",CHAR(1),INDEX($F$2:$F$100,$S33)-1)),0),""), IF(INDEX($D$2:$D$100,$S33)="repl","$"&amp;REPLACE(BM33,      IFERROR(FIND(CHAR(1),SUBSTITUTE(BM33,",",CHAR(1),INDEX($F$2:$F$100,$S33)-1))+1,1),      IFERROR(FIND(CHAR(1),SUBSTITUTE(BM33,",",CHAR(1),INDEX($F$2:$F$100,$S33))),99)-          IFERROR(FIND(CHAR(1),SUBSTITUTE(BM33,",",CHAR(1),INDEX($F$2:$F$100,$S33)-1)),0)-1,INDEX($G$2:$G$100,$S33)),BM33 ))), BM33)</f>
        <v/>
      </c>
      <c r="BQ33" s="0" t="str">
        <f aca="false">IF(OR(BN33=-1,IFERROR(INDEX(BN$2:BN$100,BO33),999)&gt;=0),BP33, REPLACE(BP33,BN33,IFERROR(FIND(" ",BP33,BN33),999)-BN33,                   SUBSTITUTE(INDEX(BP$2:BP$100,BO33),"$","")                  ) )</f>
        <v/>
      </c>
      <c r="BR33" s="0" t="n">
        <f aca="false">IFERROR(FIND("f_",LOWER(BQ33)),-1)</f>
        <v>-1</v>
      </c>
      <c r="BS33" s="0" t="n">
        <f aca="false">IF(BR33=-1,-1, VALUE(MID(BQ33,BR33+2, IFERROR(FIND(" ",BQ33,BR33),999)-BR33-2)))</f>
        <v>-1</v>
      </c>
      <c r="BT33" s="0" t="str">
        <f aca="false">IF(AND(ISERROR(FIND("$",BQ33)),BR33&lt;0,$S33&gt;0), IF(INDEX($D$2:$D$100,$S33)="num","$"&amp;TRIM(SUBSTITUTE(BQ33,",",INDEX($F$2:$F$100,$S33)&amp;","))&amp;INDEX($F$2:$F$100,$S33), IF(INDEX($D$2:$D$100,$S33)="excl","$"&amp;REPLACE(BQ33,      IFERROR(FIND(CHAR(1),SUBSTITUTE(BQ33,",",CHAR(1),INDEX($F$2:$F$100,$S33)-1)),1),      IFERROR(FIND(CHAR(1),SUBSTITUTE(BQ33,",",CHAR(1),INDEX($F$2:$F$100,$S33))),99)-          IFERROR(FIND(CHAR(1),SUBSTITUTE(BQ33,",",CHAR(1),INDEX($F$2:$F$100,$S33)-1)),0),""), IF(INDEX($D$2:$D$100,$S33)="repl","$"&amp;REPLACE(BQ33,      IFERROR(FIND(CHAR(1),SUBSTITUTE(BQ33,",",CHAR(1),INDEX($F$2:$F$100,$S33)-1))+1,1),      IFERROR(FIND(CHAR(1),SUBSTITUTE(BQ33,",",CHAR(1),INDEX($F$2:$F$100,$S33))),99)-          IFERROR(FIND(CHAR(1),SUBSTITUTE(BQ33,",",CHAR(1),INDEX($F$2:$F$100,$S33)-1)),0)-1,INDEX($G$2:$G$100,$S33)),BQ33 ))), BQ33)</f>
        <v/>
      </c>
      <c r="BU33" s="0" t="str">
        <f aca="false">IF(OR(BR33=-1,IFERROR(INDEX(BR$2:BR$100,BS33),999)&gt;=0),BT33, REPLACE(BT33,BR33,IFERROR(FIND(" ",BT33,BR33),999)-BR33,                   SUBSTITUTE(INDEX(BT$2:BT$100,BS33),"$","")                  ) )</f>
        <v/>
      </c>
      <c r="BV33" s="0" t="n">
        <f aca="false">IFERROR(FIND("f_",LOWER(BU33)),-1)</f>
        <v>-1</v>
      </c>
      <c r="BW33" s="0" t="n">
        <f aca="false">IF(BV33=-1,-1, VALUE(MID(BU33,BV33+2, IFERROR(FIND(" ",BU33,BV33),999)-BV33-2)))</f>
        <v>-1</v>
      </c>
      <c r="BX33" s="0" t="str">
        <f aca="false">IF(AND(ISERROR(FIND("$",BU33)),BV33&lt;0,$S33&gt;0), IF(INDEX($D$2:$D$100,$S33)="num","$"&amp;TRIM(SUBSTITUTE(BU33,",",INDEX($F$2:$F$100,$S33)&amp;","))&amp;INDEX($F$2:$F$100,$S33), IF(INDEX($D$2:$D$100,$S33)="excl","$"&amp;REPLACE(BU33,      IFERROR(FIND(CHAR(1),SUBSTITUTE(BU33,",",CHAR(1),INDEX($F$2:$F$100,$S33)-1)),1),      IFERROR(FIND(CHAR(1),SUBSTITUTE(BU33,",",CHAR(1),INDEX($F$2:$F$100,$S33))),99)-          IFERROR(FIND(CHAR(1),SUBSTITUTE(BU33,",",CHAR(1),INDEX($F$2:$F$100,$S33)-1)),0),""), IF(INDEX($D$2:$D$100,$S33)="repl","$"&amp;REPLACE(BU33,      IFERROR(FIND(CHAR(1),SUBSTITUTE(BU33,",",CHAR(1),INDEX($F$2:$F$100,$S33)-1))+1,1),      IFERROR(FIND(CHAR(1),SUBSTITUTE(BU33,",",CHAR(1),INDEX($F$2:$F$100,$S33))),99)-          IFERROR(FIND(CHAR(1),SUBSTITUTE(BU33,",",CHAR(1),INDEX($F$2:$F$100,$S33)-1)),0)-1,INDEX($G$2:$G$100,$S33)),BU33 ))), BU33)</f>
        <v/>
      </c>
      <c r="BY33" s="0" t="str">
        <f aca="false">IF(OR(BV33=-1,IFERROR(INDEX(BV$2:BV$100,BW33),999)&gt;=0),BX33, REPLACE(BX33,BV33,IFERROR(FIND(" ",BX33,BV33),999)-BV33,                   SUBSTITUTE(INDEX(BX$2:BX$100,BW33),"$","")                  ) )</f>
        <v/>
      </c>
      <c r="BZ33" s="0" t="n">
        <f aca="false">IFERROR(FIND("f_",LOWER(BY33)),-1)</f>
        <v>-1</v>
      </c>
      <c r="CA33" s="0" t="n">
        <f aca="false">IF(BZ33=-1,-1, VALUE(MID(BY33,BZ33+2, IFERROR(FIND(" ",BY33,BZ33),999)-BZ33-2)))</f>
        <v>-1</v>
      </c>
      <c r="CB33" s="0" t="str">
        <f aca="false">IF(AND(ISERROR(FIND("$",BY33)),BZ33&lt;0,$S33&gt;0), IF(INDEX($D$2:$D$100,$S33)="num","$"&amp;TRIM(SUBSTITUTE(BY33,",",INDEX($F$2:$F$100,$S33)&amp;","))&amp;INDEX($F$2:$F$100,$S33), IF(INDEX($D$2:$D$100,$S33)="excl","$"&amp;REPLACE(BY33,      IFERROR(FIND(CHAR(1),SUBSTITUTE(BY33,",",CHAR(1),INDEX($F$2:$F$100,$S33)-1)),1),      IFERROR(FIND(CHAR(1),SUBSTITUTE(BY33,",",CHAR(1),INDEX($F$2:$F$100,$S33))),99)-          IFERROR(FIND(CHAR(1),SUBSTITUTE(BY33,",",CHAR(1),INDEX($F$2:$F$100,$S33)-1)),0),""), IF(INDEX($D$2:$D$100,$S33)="repl","$"&amp;REPLACE(BY33,      IFERROR(FIND(CHAR(1),SUBSTITUTE(BY33,",",CHAR(1),INDEX($F$2:$F$100,$S33)-1))+1,1),      IFERROR(FIND(CHAR(1),SUBSTITUTE(BY33,",",CHAR(1),INDEX($F$2:$F$100,$S33))),99)-          IFERROR(FIND(CHAR(1),SUBSTITUTE(BY33,",",CHAR(1),INDEX($F$2:$F$100,$S33)-1)),0)-1,INDEX($G$2:$G$100,$S33)),BY33 ))), BY33)</f>
        <v/>
      </c>
      <c r="CC33" s="0" t="str">
        <f aca="false">IF(OR(BZ33=-1,IFERROR(INDEX(BZ$2:BZ$100,CA33),999)&gt;=0),CB33, REPLACE(CB33,BZ33,IFERROR(FIND(" ",CB33,BZ33),999)-BZ33,                   SUBSTITUTE(INDEX(CB$2:CB$100,CA33),"$","")                  ) )</f>
        <v/>
      </c>
      <c r="CD33" s="0" t="n">
        <f aca="false">IFERROR(FIND("f_",LOWER(CC33)),-1)</f>
        <v>-1</v>
      </c>
      <c r="CE33" s="0" t="n">
        <f aca="false">IF(CD33=-1,-1, VALUE(MID(CC33,CD33+2, IFERROR(FIND(" ",CC33,CD33),999)-CD33-2)))</f>
        <v>-1</v>
      </c>
      <c r="CF33" s="0" t="str">
        <f aca="false">IF(AND(ISERROR(FIND("$",CC33)),CD33&lt;0,$S33&gt;0), IF(INDEX($D$2:$D$100,$S33)="num","$"&amp;TRIM(SUBSTITUTE(CC33,",",INDEX($F$2:$F$100,$S33)&amp;","))&amp;INDEX($F$2:$F$100,$S33), IF(INDEX($D$2:$D$100,$S33)="excl","$"&amp;REPLACE(CC33,      IFERROR(FIND(CHAR(1),SUBSTITUTE(CC33,",",CHAR(1),INDEX($F$2:$F$100,$S33)-1)),1),      IFERROR(FIND(CHAR(1),SUBSTITUTE(CC33,",",CHAR(1),INDEX($F$2:$F$100,$S33))),99)-          IFERROR(FIND(CHAR(1),SUBSTITUTE(CC33,",",CHAR(1),INDEX($F$2:$F$100,$S33)-1)),0),""), IF(INDEX($D$2:$D$100,$S33)="repl","$"&amp;REPLACE(CC33,      IFERROR(FIND(CHAR(1),SUBSTITUTE(CC33,",",CHAR(1),INDEX($F$2:$F$100,$S33)-1))+1,1),      IFERROR(FIND(CHAR(1),SUBSTITUTE(CC33,",",CHAR(1),INDEX($F$2:$F$100,$S33))),99)-          IFERROR(FIND(CHAR(1),SUBSTITUTE(CC33,",",CHAR(1),INDEX($F$2:$F$100,$S33)-1)),0)-1,INDEX($G$2:$G$100,$S33)),CC33 ))), CC33)</f>
        <v/>
      </c>
      <c r="CG33" s="0" t="str">
        <f aca="false">IF(OR(CD33=-1,IFERROR(INDEX(CD$2:CD$100,CE33),999)&gt;=0),CF33, REPLACE(CF33,CD33,IFERROR(FIND(" ",CF33,CD33),999)-CD33,                   SUBSTITUTE(INDEX(CF$2:CF$100,CE33),"$","")                  ) )</f>
        <v/>
      </c>
      <c r="CH33" s="0" t="n">
        <f aca="false">IFERROR(FIND("f_",LOWER(CG33)),-1)</f>
        <v>-1</v>
      </c>
      <c r="CI33" s="0" t="n">
        <f aca="false">IF(CH33=-1,-1, VALUE(MID(CG33,CH33+2, IFERROR(FIND(" ",CG33,CH33),999)-CH33-2)))</f>
        <v>-1</v>
      </c>
      <c r="CJ33" s="0" t="str">
        <f aca="false">IF(AND(ISERROR(FIND("$",CG33)),CH33&lt;0,$S33&gt;0), IF(INDEX($D$2:$D$100,$S33)="num","$"&amp;TRIM(SUBSTITUTE(CG33,",",INDEX($F$2:$F$100,$S33)&amp;","))&amp;INDEX($F$2:$F$100,$S33), IF(INDEX($D$2:$D$100,$S33)="excl","$"&amp;REPLACE(CG33,      IFERROR(FIND(CHAR(1),SUBSTITUTE(CG33,",",CHAR(1),INDEX($F$2:$F$100,$S33)-1)),1),      IFERROR(FIND(CHAR(1),SUBSTITUTE(CG33,",",CHAR(1),INDEX($F$2:$F$100,$S33))),99)-          IFERROR(FIND(CHAR(1),SUBSTITUTE(CG33,",",CHAR(1),INDEX($F$2:$F$100,$S33)-1)),0),""), IF(INDEX($D$2:$D$100,$S33)="repl","$"&amp;REPLACE(CG33,      IFERROR(FIND(CHAR(1),SUBSTITUTE(CG33,",",CHAR(1),INDEX($F$2:$F$100,$S33)-1))+1,1),      IFERROR(FIND(CHAR(1),SUBSTITUTE(CG33,",",CHAR(1),INDEX($F$2:$F$100,$S33))),99)-          IFERROR(FIND(CHAR(1),SUBSTITUTE(CG33,",",CHAR(1),INDEX($F$2:$F$100,$S33)-1)),0)-1,INDEX($G$2:$G$100,$S33)),CG33 ))), CG33)</f>
        <v/>
      </c>
      <c r="CK33" s="0" t="str">
        <f aca="false">IF(OR(CH33=-1,IFERROR(INDEX(CH$2:CH$100,CI33),999)&gt;=0),CJ33, REPLACE(CJ33,CH33,IFERROR(FIND(" ",CJ33,CH33),999)-CH33,                   SUBSTITUTE(INDEX(CJ$2:CJ$100,CI33),"$","")                  ) )</f>
        <v/>
      </c>
      <c r="CL33" s="0" t="n">
        <f aca="false">IFERROR(FIND("f_",LOWER(CK33)),-1)</f>
        <v>-1</v>
      </c>
      <c r="CM33" s="0" t="n">
        <f aca="false">IF(CL33=-1,-1, VALUE(MID(CK33,CL33+2, IFERROR(FIND(" ",CK33,CL33),999)-CL33-2)))</f>
        <v>-1</v>
      </c>
      <c r="CN33" s="0" t="str">
        <f aca="false">IF(AND(ISERROR(FIND("$",CK33)),CL33&lt;0,$S33&gt;0), IF(INDEX($D$2:$D$100,$S33)="num","$"&amp;TRIM(SUBSTITUTE(CK33,",",INDEX($F$2:$F$100,$S33)&amp;","))&amp;INDEX($F$2:$F$100,$S33), IF(INDEX($D$2:$D$100,$S33)="excl","$"&amp;REPLACE(CK33,      IFERROR(FIND(CHAR(1),SUBSTITUTE(CK33,",",CHAR(1),INDEX($F$2:$F$100,$S33)-1)),1),      IFERROR(FIND(CHAR(1),SUBSTITUTE(CK33,",",CHAR(1),INDEX($F$2:$F$100,$S33))),99)-          IFERROR(FIND(CHAR(1),SUBSTITUTE(CK33,",",CHAR(1),INDEX($F$2:$F$100,$S33)-1)),0),""), IF(INDEX($D$2:$D$100,$S33)="repl","$"&amp;REPLACE(CK33,      IFERROR(FIND(CHAR(1),SUBSTITUTE(CK33,",",CHAR(1),INDEX($F$2:$F$100,$S33)-1))+1,1),      IFERROR(FIND(CHAR(1),SUBSTITUTE(CK33,",",CHAR(1),INDEX($F$2:$F$100,$S33))),99)-          IFERROR(FIND(CHAR(1),SUBSTITUTE(CK33,",",CHAR(1),INDEX($F$2:$F$100,$S33)-1)),0)-1,INDEX($G$2:$G$100,$S33)),CK33 ))), CK33)</f>
        <v/>
      </c>
      <c r="CO33" s="0" t="str">
        <f aca="false">IF(OR(CL33=-1,IFERROR(INDEX(CL$2:CL$100,CM33),999)&gt;=0),CN33, REPLACE(CN33,CL33,IFERROR(FIND(" ",CN33,CL33),999)-CL33,                   SUBSTITUTE(INDEX(CN$2:CN$100,CM33),"$","")                  ) )</f>
        <v/>
      </c>
      <c r="CP33" s="0" t="n">
        <f aca="false">IFERROR(FIND("f_",LOWER(CO33)),-1)</f>
        <v>-1</v>
      </c>
      <c r="CQ33" s="0" t="n">
        <f aca="false">IF(CP33=-1,-1, VALUE(MID(CO33,CP33+2, IFERROR(FIND(" ",CO33,CP33),999)-CP33-2)))</f>
        <v>-1</v>
      </c>
      <c r="CR33" s="0" t="str">
        <f aca="false">IF(AND(ISERROR(FIND("$",CO33)),CP33&lt;0,$S33&gt;0), IF(INDEX($D$2:$D$100,$S33)="num","$"&amp;TRIM(SUBSTITUTE(CO33,",",INDEX($F$2:$F$100,$S33)&amp;","))&amp;INDEX($F$2:$F$100,$S33), IF(INDEX($D$2:$D$100,$S33)="excl","$"&amp;REPLACE(CO33,      IFERROR(FIND(CHAR(1),SUBSTITUTE(CO33,",",CHAR(1),INDEX($F$2:$F$100,$S33)-1)),1),      IFERROR(FIND(CHAR(1),SUBSTITUTE(CO33,",",CHAR(1),INDEX($F$2:$F$100,$S33))),99)-          IFERROR(FIND(CHAR(1),SUBSTITUTE(CO33,",",CHAR(1),INDEX($F$2:$F$100,$S33)-1)),0),""), IF(INDEX($D$2:$D$100,$S33)="repl","$"&amp;REPLACE(CO33,      IFERROR(FIND(CHAR(1),SUBSTITUTE(CO33,",",CHAR(1),INDEX($F$2:$F$100,$S33)-1))+1,1),      IFERROR(FIND(CHAR(1),SUBSTITUTE(CO33,",",CHAR(1),INDEX($F$2:$F$100,$S33))),99)-          IFERROR(FIND(CHAR(1),SUBSTITUTE(CO33,",",CHAR(1),INDEX($F$2:$F$100,$S33)-1)),0)-1,INDEX($G$2:$G$100,$S33)),CO33 ))), CO33)</f>
        <v/>
      </c>
      <c r="CS33" s="0" t="str">
        <f aca="false">IF(OR(CP33=-1,IFERROR(INDEX(CP$2:CP$100,CQ33),999)&gt;=0),CR33, REPLACE(CR33,CP33,IFERROR(FIND(" ",CR33,CP33),999)-CP33,                   SUBSTITUTE(INDEX(CR$2:CR$100,CQ33),"$","")                  ) )</f>
        <v/>
      </c>
      <c r="CT33" s="0" t="n">
        <f aca="false">IFERROR(FIND("f_",LOWER(CS33)),-1)</f>
        <v>-1</v>
      </c>
      <c r="CU33" s="0" t="n">
        <f aca="false">IF(CT33=-1,-1, VALUE(MID(CS33,CT33+2, IFERROR(FIND(" ",CS33,CT33),999)-CT33-2)))</f>
        <v>-1</v>
      </c>
      <c r="CV33" s="0" t="str">
        <f aca="false">IF(AND(ISERROR(FIND("$",CS33)),CT33&lt;0,$S33&gt;0), IF(INDEX($D$2:$D$100,$S33)="num","$"&amp;TRIM(SUBSTITUTE(CS33,",",INDEX($F$2:$F$100,$S33)&amp;","))&amp;INDEX($F$2:$F$100,$S33), IF(INDEX($D$2:$D$100,$S33)="excl","$"&amp;REPLACE(CS33,      IFERROR(FIND(CHAR(1),SUBSTITUTE(CS33,",",CHAR(1),INDEX($F$2:$F$100,$S33)-1)),1),      IFERROR(FIND(CHAR(1),SUBSTITUTE(CS33,",",CHAR(1),INDEX($F$2:$F$100,$S33))),99)-          IFERROR(FIND(CHAR(1),SUBSTITUTE(CS33,",",CHAR(1),INDEX($F$2:$F$100,$S33)-1)),0),""), IF(INDEX($D$2:$D$100,$S33)="repl","$"&amp;REPLACE(CS33,      IFERROR(FIND(CHAR(1),SUBSTITUTE(CS33,",",CHAR(1),INDEX($F$2:$F$100,$S33)-1))+1,1),      IFERROR(FIND(CHAR(1),SUBSTITUTE(CS33,",",CHAR(1),INDEX($F$2:$F$100,$S33))),99)-          IFERROR(FIND(CHAR(1),SUBSTITUTE(CS33,",",CHAR(1),INDEX($F$2:$F$100,$S33)-1)),0)-1,INDEX($G$2:$G$100,$S33)),CS33 ))), CS33)</f>
        <v/>
      </c>
      <c r="CW33" s="0" t="str">
        <f aca="false">IF(OR(CT33=-1,IFERROR(INDEX(CT$2:CT$100,CU33),999)&gt;=0),CV33, REPLACE(CV33,CT33,IFERROR(FIND(" ",CV33,CT33),999)-CT33,                   SUBSTITUTE(INDEX(CV$2:CV$100,CU33),"$","")                  ) )</f>
        <v/>
      </c>
      <c r="CX33" s="0" t="n">
        <f aca="false">IFERROR(FIND("f_",LOWER(CW33)),-1)</f>
        <v>-1</v>
      </c>
      <c r="CY33" s="0" t="n">
        <f aca="false">IF(CX33=-1,-1, VALUE(MID(CW33,CX33+2, IFERROR(FIND(" ",CW33,CX33),999)-CX33-2)))</f>
        <v>-1</v>
      </c>
      <c r="CZ33" s="0" t="str">
        <f aca="false">IF(AND(ISERROR(FIND("$",CW33)),CX33&lt;0,$S33&gt;0), IF(INDEX($D$2:$D$100,$S33)="num","$"&amp;TRIM(SUBSTITUTE(CW33,",",INDEX($F$2:$F$100,$S33)&amp;","))&amp;INDEX($F$2:$F$100,$S33), IF(INDEX($D$2:$D$100,$S33)="excl","$"&amp;REPLACE(CW33,      IFERROR(FIND(CHAR(1),SUBSTITUTE(CW33,",",CHAR(1),INDEX($F$2:$F$100,$S33)-1)),1),      IFERROR(FIND(CHAR(1),SUBSTITUTE(CW33,",",CHAR(1),INDEX($F$2:$F$100,$S33))),99)-          IFERROR(FIND(CHAR(1),SUBSTITUTE(CW33,",",CHAR(1),INDEX($F$2:$F$100,$S33)-1)),0),""), IF(INDEX($D$2:$D$100,$S33)="repl","$"&amp;REPLACE(CW33,      IFERROR(FIND(CHAR(1),SUBSTITUTE(CW33,",",CHAR(1),INDEX($F$2:$F$100,$S33)-1))+1,1),      IFERROR(FIND(CHAR(1),SUBSTITUTE(CW33,",",CHAR(1),INDEX($F$2:$F$100,$S33))),99)-          IFERROR(FIND(CHAR(1),SUBSTITUTE(CW33,",",CHAR(1),INDEX($F$2:$F$100,$S33)-1)),0)-1,INDEX($G$2:$G$100,$S33)),CW33 ))), CW33)</f>
        <v/>
      </c>
      <c r="DA33" s="0" t="str">
        <f aca="false">IF(OR(CX33=-1,IFERROR(INDEX(CX$2:CX$100,CY33),999)&gt;=0),CZ33, REPLACE(CZ33,CX33,IFERROR(FIND(" ",CZ33,CX33),999)-CX33,                   SUBSTITUTE(INDEX(CZ$2:CZ$100,CY33),"$","")                  ) )</f>
        <v/>
      </c>
    </row>
    <row r="34" customFormat="false" ht="13.8" hidden="false" customHeight="false" outlineLevel="0" collapsed="false">
      <c r="D34" s="1"/>
      <c r="J34" s="0" t="n">
        <f aca="false">J33+1</f>
        <v>33</v>
      </c>
      <c r="L34" s="0" t="str">
        <f aca="false">DA34</f>
        <v/>
      </c>
      <c r="O34" s="0" t="e">
        <f aca="false">IF(D34="cols", VLOOKUP(E34,$A$5:$B$20,2,0), NA())</f>
        <v>#N/A</v>
      </c>
      <c r="P34" s="0" t="e">
        <f aca="false">IFERROR(O34,VLOOKUP($D34,Relcols!$A:$E,5,0))</f>
        <v>#N/A</v>
      </c>
      <c r="Q34" s="0" t="e">
        <f aca="false">SUBSTITUTE(SUBSTITUTE(SUBSTITUTE(SUBSTITUTE(P34,"parm1",E34),"parm2",F34),"parm3",G34),"parm4",H34)</f>
        <v>#N/A</v>
      </c>
      <c r="R34" s="0" t="str">
        <f aca="false">IFERROR(VLOOKUP(ROW($A33),$J$2:$Q$100,COLUMN(Q33)-COLUMN(J33)+1,0),"")</f>
        <v/>
      </c>
      <c r="S34" s="0" t="n">
        <f aca="false">IFERROR(MATCH(ROW(A33),$J$2:$J$100,0),0)</f>
        <v>33</v>
      </c>
      <c r="U34" s="0" t="str">
        <f aca="false">R34</f>
        <v/>
      </c>
      <c r="V34" s="0" t="n">
        <f aca="false">IFERROR(FIND("f_",LOWER(U34)),-1)</f>
        <v>-1</v>
      </c>
      <c r="W34" s="0" t="n">
        <f aca="false">IF(V34=-1,-1, VALUE(MID(U34,V34+2, IFERROR(FIND(" ",U34,V34),999)-V34-2)))</f>
        <v>-1</v>
      </c>
      <c r="X34" s="0" t="str">
        <f aca="false">IF(AND(ISERROR(FIND("$",U34)),V34&lt;0,$S34&gt;0), IF(INDEX($D$2:$D$100,$S34)="num","$"&amp;TRIM(SUBSTITUTE(U34,",",INDEX($F$2:$F$100,$S34)&amp;","))&amp;INDEX($F$2:$F$100,$S34), IF(INDEX($D$2:$D$100,$S34)="excl","$"&amp;REPLACE(U34,      IFERROR(FIND(CHAR(1),SUBSTITUTE(U34,",",CHAR(1),INDEX($F$2:$F$100,$S34)-1)),1),      IFERROR(FIND(CHAR(1),SUBSTITUTE(U34,",",CHAR(1),INDEX($F$2:$F$100,$S34))),99)-          IFERROR(FIND(CHAR(1),SUBSTITUTE(U34,",",CHAR(1),INDEX($F$2:$F$100,$S34)-1)),0),""), IF(INDEX($D$2:$D$100,$S34)="repl","$"&amp;REPLACE(U34,      IFERROR(FIND(CHAR(1),SUBSTITUTE(U34,",",CHAR(1),INDEX($F$2:$F$100,$S34)-1))+1,1),      IFERROR(FIND(CHAR(1),SUBSTITUTE(U34,",",CHAR(1),INDEX($F$2:$F$100,$S34))),99)-          IFERROR(FIND(CHAR(1),SUBSTITUTE(U34,",",CHAR(1),INDEX($F$2:$F$100,$S34)-1)),0)-1,INDEX($G$2:$G$100,$S34)),U34 ))), U34)</f>
        <v/>
      </c>
      <c r="Y34" s="0" t="str">
        <f aca="false">IF(OR(V34=-1,IFERROR(INDEX(V$2:V$100,W34),999)&gt;=0),X34, REPLACE(X34,V34,IFERROR(FIND(" ",X34,V34),999)-V34,                   SUBSTITUTE(INDEX(X$2:X$100,W34),"$","")                  ) )</f>
        <v/>
      </c>
      <c r="Z34" s="0" t="n">
        <f aca="false">IFERROR(FIND("f_",LOWER(Y34)),-1)</f>
        <v>-1</v>
      </c>
      <c r="AA34" s="0" t="n">
        <f aca="false">IF(Z34=-1,-1, VALUE(MID(Y34,Z34+2, IFERROR(FIND(" ",Y34,Z34),999)-Z34-2)))</f>
        <v>-1</v>
      </c>
      <c r="AB34" s="0" t="str">
        <f aca="false">IF(AND(ISERROR(FIND("$",Y34)),Z34&lt;0,$S34&gt;0), IF(INDEX($D$2:$D$100,$S34)="num","$"&amp;TRIM(SUBSTITUTE(Y34,",",INDEX($F$2:$F$100,$S34)&amp;","))&amp;INDEX($F$2:$F$100,$S34), IF(INDEX($D$2:$D$100,$S34)="excl","$"&amp;REPLACE(Y34,      IFERROR(FIND(CHAR(1),SUBSTITUTE(Y34,",",CHAR(1),INDEX($F$2:$F$100,$S34)-1)),1),      IFERROR(FIND(CHAR(1),SUBSTITUTE(Y34,",",CHAR(1),INDEX($F$2:$F$100,$S34))),99)-          IFERROR(FIND(CHAR(1),SUBSTITUTE(Y34,",",CHAR(1),INDEX($F$2:$F$100,$S34)-1)),0),""), IF(INDEX($D$2:$D$100,$S34)="repl","$"&amp;REPLACE(Y34,      IFERROR(FIND(CHAR(1),SUBSTITUTE(Y34,",",CHAR(1),INDEX($F$2:$F$100,$S34)-1))+1,1),      IFERROR(FIND(CHAR(1),SUBSTITUTE(Y34,",",CHAR(1),INDEX($F$2:$F$100,$S34))),99)-          IFERROR(FIND(CHAR(1),SUBSTITUTE(Y34,",",CHAR(1),INDEX($F$2:$F$100,$S34)-1)),0)-1,INDEX($G$2:$G$100,$S34)),Y34 ))), Y34)</f>
        <v/>
      </c>
      <c r="AC34" s="0" t="str">
        <f aca="false">IF(OR(Z34=-1,IFERROR(INDEX(Z$2:Z$100,AA34),999)&gt;=0),AB34, REPLACE(AB34,Z34,IFERROR(FIND(" ",AB34,Z34),999)-Z34,                   SUBSTITUTE(INDEX(AB$2:AB$100,AA34),"$","")                  ) )</f>
        <v/>
      </c>
      <c r="AD34" s="0" t="n">
        <f aca="false">IFERROR(FIND("f_",LOWER(AC34)),-1)</f>
        <v>-1</v>
      </c>
      <c r="AE34" s="0" t="n">
        <f aca="false">IF(AD34=-1,-1, VALUE(MID(AC34,AD34+2, IFERROR(FIND(" ",AC34,AD34),999)-AD34-2)))</f>
        <v>-1</v>
      </c>
      <c r="AF34" s="0" t="str">
        <f aca="false">IF(AND(ISERROR(FIND("$",AC34)),AD34&lt;0,$S34&gt;0), IF(INDEX($D$2:$D$100,$S34)="num","$"&amp;TRIM(SUBSTITUTE(AC34,",",INDEX($F$2:$F$100,$S34)&amp;","))&amp;INDEX($F$2:$F$100,$S34), IF(INDEX($D$2:$D$100,$S34)="excl","$"&amp;REPLACE(AC34,      IFERROR(FIND(CHAR(1),SUBSTITUTE(AC34,",",CHAR(1),INDEX($F$2:$F$100,$S34)-1)),1),      IFERROR(FIND(CHAR(1),SUBSTITUTE(AC34,",",CHAR(1),INDEX($F$2:$F$100,$S34))),99)-          IFERROR(FIND(CHAR(1),SUBSTITUTE(AC34,",",CHAR(1),INDEX($F$2:$F$100,$S34)-1)),0),""), IF(INDEX($D$2:$D$100,$S34)="repl","$"&amp;REPLACE(AC34,      IFERROR(FIND(CHAR(1),SUBSTITUTE(AC34,",",CHAR(1),INDEX($F$2:$F$100,$S34)-1))+1,1),      IFERROR(FIND(CHAR(1),SUBSTITUTE(AC34,",",CHAR(1),INDEX($F$2:$F$100,$S34))),99)-          IFERROR(FIND(CHAR(1),SUBSTITUTE(AC34,",",CHAR(1),INDEX($F$2:$F$100,$S34)-1)),0)-1,INDEX($G$2:$G$100,$S34)),AC34 ))), AC34)</f>
        <v/>
      </c>
      <c r="AG34" s="0" t="str">
        <f aca="false">IF(OR(AD34=-1,IFERROR(INDEX(AD$2:AD$100,AE34),999)&gt;=0),AF34, REPLACE(AF34,AD34,IFERROR(FIND(" ",AF34,AD34),999)-AD34,                   SUBSTITUTE(INDEX(AF$2:AF$100,AE34),"$","")                  ) )</f>
        <v/>
      </c>
      <c r="AH34" s="0" t="n">
        <f aca="false">IFERROR(FIND("f_",LOWER(AG34)),-1)</f>
        <v>-1</v>
      </c>
      <c r="AI34" s="0" t="n">
        <f aca="false">IF(AH34=-1,-1, VALUE(MID(AG34,AH34+2, IFERROR(FIND(" ",AG34,AH34),999)-AH34-2)))</f>
        <v>-1</v>
      </c>
      <c r="AJ34" s="0" t="str">
        <f aca="false">IF(AND(ISERROR(FIND("$",AG34)),AH34&lt;0,$S34&gt;0), IF(INDEX($D$2:$D$100,$S34)="num","$"&amp;TRIM(SUBSTITUTE(AG34,",",INDEX($F$2:$F$100,$S34)&amp;","))&amp;INDEX($F$2:$F$100,$S34), IF(INDEX($D$2:$D$100,$S34)="excl","$"&amp;REPLACE(AG34,      IFERROR(FIND(CHAR(1),SUBSTITUTE(AG34,",",CHAR(1),INDEX($F$2:$F$100,$S34)-1)),1),      IFERROR(FIND(CHAR(1),SUBSTITUTE(AG34,",",CHAR(1),INDEX($F$2:$F$100,$S34))),99)-          IFERROR(FIND(CHAR(1),SUBSTITUTE(AG34,",",CHAR(1),INDEX($F$2:$F$100,$S34)-1)),0),""), IF(INDEX($D$2:$D$100,$S34)="repl","$"&amp;REPLACE(AG34,      IFERROR(FIND(CHAR(1),SUBSTITUTE(AG34,",",CHAR(1),INDEX($F$2:$F$100,$S34)-1))+1,1),      IFERROR(FIND(CHAR(1),SUBSTITUTE(AG34,",",CHAR(1),INDEX($F$2:$F$100,$S34))),99)-          IFERROR(FIND(CHAR(1),SUBSTITUTE(AG34,",",CHAR(1),INDEX($F$2:$F$100,$S34)-1)),0)-1,INDEX($G$2:$G$100,$S34)),AG34 ))), AG34)</f>
        <v/>
      </c>
      <c r="AK34" s="0" t="str">
        <f aca="false">IF(OR(AH34=-1,IFERROR(INDEX(AH$2:AH$100,AI34),999)&gt;=0),AJ34, REPLACE(AJ34,AH34,IFERROR(FIND(" ",AJ34,AH34),999)-AH34,                   SUBSTITUTE(INDEX(AJ$2:AJ$100,AI34),"$","")                  ) )</f>
        <v/>
      </c>
      <c r="AL34" s="0" t="n">
        <f aca="false">IFERROR(FIND("f_",LOWER(AK34)),-1)</f>
        <v>-1</v>
      </c>
      <c r="AM34" s="0" t="n">
        <f aca="false">IF(AL34=-1,-1, VALUE(MID(AK34,AL34+2, IFERROR(FIND(" ",AK34,AL34),999)-AL34-2)))</f>
        <v>-1</v>
      </c>
      <c r="AN34" s="0" t="str">
        <f aca="false">IF(AND(ISERROR(FIND("$",AK34)),AL34&lt;0,$S34&gt;0), IF(INDEX($D$2:$D$100,$S34)="num","$"&amp;TRIM(SUBSTITUTE(AK34,",",INDEX($F$2:$F$100,$S34)&amp;","))&amp;INDEX($F$2:$F$100,$S34), IF(INDEX($D$2:$D$100,$S34)="excl","$"&amp;REPLACE(AK34,      IFERROR(FIND(CHAR(1),SUBSTITUTE(AK34,",",CHAR(1),INDEX($F$2:$F$100,$S34)-1)),1),      IFERROR(FIND(CHAR(1),SUBSTITUTE(AK34,",",CHAR(1),INDEX($F$2:$F$100,$S34))),99)-          IFERROR(FIND(CHAR(1),SUBSTITUTE(AK34,",",CHAR(1),INDEX($F$2:$F$100,$S34)-1)),0),""), IF(INDEX($D$2:$D$100,$S34)="repl","$"&amp;REPLACE(AK34,      IFERROR(FIND(CHAR(1),SUBSTITUTE(AK34,",",CHAR(1),INDEX($F$2:$F$100,$S34)-1))+1,1),      IFERROR(FIND(CHAR(1),SUBSTITUTE(AK34,",",CHAR(1),INDEX($F$2:$F$100,$S34))),99)-          IFERROR(FIND(CHAR(1),SUBSTITUTE(AK34,",",CHAR(1),INDEX($F$2:$F$100,$S34)-1)),0)-1,INDEX($G$2:$G$100,$S34)),AK34 ))), AK34)</f>
        <v/>
      </c>
      <c r="AO34" s="0" t="str">
        <f aca="false">IF(OR(AL34=-1,IFERROR(INDEX(AL$2:AL$100,AM34),999)&gt;=0),AN34, REPLACE(AN34,AL34,IFERROR(FIND(" ",AN34,AL34),999)-AL34,                   SUBSTITUTE(INDEX(AN$2:AN$100,AM34),"$","")                  ) )</f>
        <v/>
      </c>
      <c r="AP34" s="0" t="n">
        <f aca="false">IFERROR(FIND("f_",LOWER(AO34)),-1)</f>
        <v>-1</v>
      </c>
      <c r="AQ34" s="0" t="n">
        <f aca="false">IF(AP34=-1,-1, VALUE(MID(AO34,AP34+2, IFERROR(FIND(" ",AO34,AP34),999)-AP34-2)))</f>
        <v>-1</v>
      </c>
      <c r="AR34" s="0" t="str">
        <f aca="false">IF(AND(ISERROR(FIND("$",AO34)),AP34&lt;0,$S34&gt;0), IF(INDEX($D$2:$D$100,$S34)="num","$"&amp;TRIM(SUBSTITUTE(AO34,",",INDEX($F$2:$F$100,$S34)&amp;","))&amp;INDEX($F$2:$F$100,$S34), IF(INDEX($D$2:$D$100,$S34)="excl","$"&amp;REPLACE(AO34,      IFERROR(FIND(CHAR(1),SUBSTITUTE(AO34,",",CHAR(1),INDEX($F$2:$F$100,$S34)-1)),1),      IFERROR(FIND(CHAR(1),SUBSTITUTE(AO34,",",CHAR(1),INDEX($F$2:$F$100,$S34))),99)-          IFERROR(FIND(CHAR(1),SUBSTITUTE(AO34,",",CHAR(1),INDEX($F$2:$F$100,$S34)-1)),0),""), IF(INDEX($D$2:$D$100,$S34)="repl","$"&amp;REPLACE(AO34,      IFERROR(FIND(CHAR(1),SUBSTITUTE(AO34,",",CHAR(1),INDEX($F$2:$F$100,$S34)-1))+1,1),      IFERROR(FIND(CHAR(1),SUBSTITUTE(AO34,",",CHAR(1),INDEX($F$2:$F$100,$S34))),99)-          IFERROR(FIND(CHAR(1),SUBSTITUTE(AO34,",",CHAR(1),INDEX($F$2:$F$100,$S34)-1)),0)-1,INDEX($G$2:$G$100,$S34)),AO34 ))), AO34)</f>
        <v/>
      </c>
      <c r="AS34" s="0" t="str">
        <f aca="false">IF(OR(AP34=-1,IFERROR(INDEX(AP$2:AP$100,AQ34),999)&gt;=0),AR34, REPLACE(AR34,AP34,IFERROR(FIND(" ",AR34,AP34),999)-AP34,                   SUBSTITUTE(INDEX(AR$2:AR$100,AQ34),"$","")                  ) )</f>
        <v/>
      </c>
      <c r="AT34" s="0" t="n">
        <f aca="false">IFERROR(FIND("f_",LOWER(AS34)),-1)</f>
        <v>-1</v>
      </c>
      <c r="AU34" s="0" t="n">
        <f aca="false">IF(AT34=-1,-1, VALUE(MID(AS34,AT34+2, IFERROR(FIND(" ",AS34,AT34),999)-AT34-2)))</f>
        <v>-1</v>
      </c>
      <c r="AV34" s="0" t="str">
        <f aca="false">IF(AND(ISERROR(FIND("$",AS34)),AT34&lt;0,$S34&gt;0), IF(INDEX($D$2:$D$100,$S34)="num","$"&amp;TRIM(SUBSTITUTE(AS34,",",INDEX($F$2:$F$100,$S34)&amp;","))&amp;INDEX($F$2:$F$100,$S34), IF(INDEX($D$2:$D$100,$S34)="excl","$"&amp;REPLACE(AS34,      IFERROR(FIND(CHAR(1),SUBSTITUTE(AS34,",",CHAR(1),INDEX($F$2:$F$100,$S34)-1)),1),      IFERROR(FIND(CHAR(1),SUBSTITUTE(AS34,",",CHAR(1),INDEX($F$2:$F$100,$S34))),99)-          IFERROR(FIND(CHAR(1),SUBSTITUTE(AS34,",",CHAR(1),INDEX($F$2:$F$100,$S34)-1)),0),""), IF(INDEX($D$2:$D$100,$S34)="repl","$"&amp;REPLACE(AS34,      IFERROR(FIND(CHAR(1),SUBSTITUTE(AS34,",",CHAR(1),INDEX($F$2:$F$100,$S34)-1))+1,1),      IFERROR(FIND(CHAR(1),SUBSTITUTE(AS34,",",CHAR(1),INDEX($F$2:$F$100,$S34))),99)-          IFERROR(FIND(CHAR(1),SUBSTITUTE(AS34,",",CHAR(1),INDEX($F$2:$F$100,$S34)-1)),0)-1,INDEX($G$2:$G$100,$S34)),AS34 ))), AS34)</f>
        <v/>
      </c>
      <c r="AW34" s="0" t="str">
        <f aca="false">IF(OR(AT34=-1,IFERROR(INDEX(AT$2:AT$100,AU34),999)&gt;=0),AV34, REPLACE(AV34,AT34,IFERROR(FIND(" ",AV34,AT34),999)-AT34,                   SUBSTITUTE(INDEX(AV$2:AV$100,AU34),"$","")                  ) )</f>
        <v/>
      </c>
      <c r="AX34" s="0" t="n">
        <f aca="false">IFERROR(FIND("f_",LOWER(AW34)),-1)</f>
        <v>-1</v>
      </c>
      <c r="AY34" s="0" t="n">
        <f aca="false">IF(AX34=-1,-1, VALUE(MID(AW34,AX34+2, IFERROR(FIND(" ",AW34,AX34),999)-AX34-2)))</f>
        <v>-1</v>
      </c>
      <c r="AZ34" s="0" t="str">
        <f aca="false">IF(AND(ISERROR(FIND("$",AW34)),AX34&lt;0,$S34&gt;0), IF(INDEX($D$2:$D$100,$S34)="num","$"&amp;TRIM(SUBSTITUTE(AW34,",",INDEX($F$2:$F$100,$S34)&amp;","))&amp;INDEX($F$2:$F$100,$S34), IF(INDEX($D$2:$D$100,$S34)="excl","$"&amp;REPLACE(AW34,      IFERROR(FIND(CHAR(1),SUBSTITUTE(AW34,",",CHAR(1),INDEX($F$2:$F$100,$S34)-1)),1),      IFERROR(FIND(CHAR(1),SUBSTITUTE(AW34,",",CHAR(1),INDEX($F$2:$F$100,$S34))),99)-          IFERROR(FIND(CHAR(1),SUBSTITUTE(AW34,",",CHAR(1),INDEX($F$2:$F$100,$S34)-1)),0),""), IF(INDEX($D$2:$D$100,$S34)="repl","$"&amp;REPLACE(AW34,      IFERROR(FIND(CHAR(1),SUBSTITUTE(AW34,",",CHAR(1),INDEX($F$2:$F$100,$S34)-1))+1,1),      IFERROR(FIND(CHAR(1),SUBSTITUTE(AW34,",",CHAR(1),INDEX($F$2:$F$100,$S34))),99)-          IFERROR(FIND(CHAR(1),SUBSTITUTE(AW34,",",CHAR(1),INDEX($F$2:$F$100,$S34)-1)),0)-1,INDEX($G$2:$G$100,$S34)),AW34 ))), AW34)</f>
        <v/>
      </c>
      <c r="BA34" s="0" t="str">
        <f aca="false">IF(OR(AX34=-1,IFERROR(INDEX(AX$2:AX$100,AY34),999)&gt;=0),AZ34, REPLACE(AZ34,AX34,IFERROR(FIND(" ",AZ34,AX34),999)-AX34,                   SUBSTITUTE(INDEX(AZ$2:AZ$100,AY34),"$","")                  ) )</f>
        <v/>
      </c>
      <c r="BB34" s="0" t="n">
        <f aca="false">IFERROR(FIND("f_",LOWER(BA34)),-1)</f>
        <v>-1</v>
      </c>
      <c r="BC34" s="0" t="n">
        <f aca="false">IF(BB34=-1,-1, VALUE(MID(BA34,BB34+2, IFERROR(FIND(" ",BA34,BB34),999)-BB34-2)))</f>
        <v>-1</v>
      </c>
      <c r="BD34" s="0" t="str">
        <f aca="false">IF(AND(ISERROR(FIND("$",BA34)),BB34&lt;0,$S34&gt;0), IF(INDEX($D$2:$D$100,$S34)="num","$"&amp;TRIM(SUBSTITUTE(BA34,",",INDEX($F$2:$F$100,$S34)&amp;","))&amp;INDEX($F$2:$F$100,$S34), IF(INDEX($D$2:$D$100,$S34)="excl","$"&amp;REPLACE(BA34,      IFERROR(FIND(CHAR(1),SUBSTITUTE(BA34,",",CHAR(1),INDEX($F$2:$F$100,$S34)-1)),1),      IFERROR(FIND(CHAR(1),SUBSTITUTE(BA34,",",CHAR(1),INDEX($F$2:$F$100,$S34))),99)-          IFERROR(FIND(CHAR(1),SUBSTITUTE(BA34,",",CHAR(1),INDEX($F$2:$F$100,$S34)-1)),0),""), IF(INDEX($D$2:$D$100,$S34)="repl","$"&amp;REPLACE(BA34,      IFERROR(FIND(CHAR(1),SUBSTITUTE(BA34,",",CHAR(1),INDEX($F$2:$F$100,$S34)-1))+1,1),      IFERROR(FIND(CHAR(1),SUBSTITUTE(BA34,",",CHAR(1),INDEX($F$2:$F$100,$S34))),99)-          IFERROR(FIND(CHAR(1),SUBSTITUTE(BA34,",",CHAR(1),INDEX($F$2:$F$100,$S34)-1)),0)-1,INDEX($G$2:$G$100,$S34)),BA34 ))), BA34)</f>
        <v/>
      </c>
      <c r="BE34" s="0" t="str">
        <f aca="false">IF(OR(BB34=-1,IFERROR(INDEX(BB$2:BB$100,BC34),999)&gt;=0),BD34, REPLACE(BD34,BB34,IFERROR(FIND(" ",BD34,BB34),999)-BB34,                   SUBSTITUTE(INDEX(BD$2:BD$100,BC34),"$","")                  ) )</f>
        <v/>
      </c>
      <c r="BF34" s="0" t="n">
        <f aca="false">IFERROR(FIND("f_",LOWER(BE34)),-1)</f>
        <v>-1</v>
      </c>
      <c r="BG34" s="0" t="n">
        <f aca="false">IF(BF34=-1,-1, VALUE(MID(BE34,BF34+2, IFERROR(FIND(" ",BE34,BF34),999)-BF34-2)))</f>
        <v>-1</v>
      </c>
      <c r="BH34" s="0" t="str">
        <f aca="false">IF(AND(ISERROR(FIND("$",BE34)),BF34&lt;0,$S34&gt;0), IF(INDEX($D$2:$D$100,$S34)="num","$"&amp;TRIM(SUBSTITUTE(BE34,",",INDEX($F$2:$F$100,$S34)&amp;","))&amp;INDEX($F$2:$F$100,$S34), IF(INDEX($D$2:$D$100,$S34)="excl","$"&amp;REPLACE(BE34,      IFERROR(FIND(CHAR(1),SUBSTITUTE(BE34,",",CHAR(1),INDEX($F$2:$F$100,$S34)-1)),1),      IFERROR(FIND(CHAR(1),SUBSTITUTE(BE34,",",CHAR(1),INDEX($F$2:$F$100,$S34))),99)-          IFERROR(FIND(CHAR(1),SUBSTITUTE(BE34,",",CHAR(1),INDEX($F$2:$F$100,$S34)-1)),0),""), IF(INDEX($D$2:$D$100,$S34)="repl","$"&amp;REPLACE(BE34,      IFERROR(FIND(CHAR(1),SUBSTITUTE(BE34,",",CHAR(1),INDEX($F$2:$F$100,$S34)-1))+1,1),      IFERROR(FIND(CHAR(1),SUBSTITUTE(BE34,",",CHAR(1),INDEX($F$2:$F$100,$S34))),99)-          IFERROR(FIND(CHAR(1),SUBSTITUTE(BE34,",",CHAR(1),INDEX($F$2:$F$100,$S34)-1)),0)-1,INDEX($G$2:$G$100,$S34)),BE34 ))), BE34)</f>
        <v/>
      </c>
      <c r="BI34" s="0" t="str">
        <f aca="false">IF(OR(BF34=-1,IFERROR(INDEX(BF$2:BF$100,BG34),999)&gt;=0),BH34, REPLACE(BH34,BF34,IFERROR(FIND(" ",BH34,BF34),999)-BF34,                   SUBSTITUTE(INDEX(BH$2:BH$100,BG34),"$","")                  ) )</f>
        <v/>
      </c>
      <c r="BJ34" s="0" t="n">
        <f aca="false">IFERROR(FIND("f_",LOWER(BI34)),-1)</f>
        <v>-1</v>
      </c>
      <c r="BK34" s="0" t="n">
        <f aca="false">IF(BJ34=-1,-1, VALUE(MID(BI34,BJ34+2, IFERROR(FIND(" ",BI34,BJ34),999)-BJ34-2)))</f>
        <v>-1</v>
      </c>
      <c r="BL34" s="0" t="str">
        <f aca="false">IF(AND(ISERROR(FIND("$",BI34)),BJ34&lt;0,$S34&gt;0), IF(INDEX($D$2:$D$100,$S34)="num","$"&amp;TRIM(SUBSTITUTE(BI34,",",INDEX($F$2:$F$100,$S34)&amp;","))&amp;INDEX($F$2:$F$100,$S34), IF(INDEX($D$2:$D$100,$S34)="excl","$"&amp;REPLACE(BI34,      IFERROR(FIND(CHAR(1),SUBSTITUTE(BI34,",",CHAR(1),INDEX($F$2:$F$100,$S34)-1)),1),      IFERROR(FIND(CHAR(1),SUBSTITUTE(BI34,",",CHAR(1),INDEX($F$2:$F$100,$S34))),99)-          IFERROR(FIND(CHAR(1),SUBSTITUTE(BI34,",",CHAR(1),INDEX($F$2:$F$100,$S34)-1)),0),""), IF(INDEX($D$2:$D$100,$S34)="repl","$"&amp;REPLACE(BI34,      IFERROR(FIND(CHAR(1),SUBSTITUTE(BI34,",",CHAR(1),INDEX($F$2:$F$100,$S34)-1))+1,1),      IFERROR(FIND(CHAR(1),SUBSTITUTE(BI34,",",CHAR(1),INDEX($F$2:$F$100,$S34))),99)-          IFERROR(FIND(CHAR(1),SUBSTITUTE(BI34,",",CHAR(1),INDEX($F$2:$F$100,$S34)-1)),0)-1,INDEX($G$2:$G$100,$S34)),BI34 ))), BI34)</f>
        <v/>
      </c>
      <c r="BM34" s="0" t="str">
        <f aca="false">IF(OR(BJ34=-1,IFERROR(INDEX(BJ$2:BJ$100,BK34),999)&gt;=0),BL34, REPLACE(BL34,BJ34,IFERROR(FIND(" ",BL34,BJ34),999)-BJ34,                   SUBSTITUTE(INDEX(BL$2:BL$100,BK34),"$","")                  ) )</f>
        <v/>
      </c>
      <c r="BN34" s="0" t="n">
        <f aca="false">IFERROR(FIND("f_",LOWER(BM34)),-1)</f>
        <v>-1</v>
      </c>
      <c r="BO34" s="0" t="n">
        <f aca="false">IF(BN34=-1,-1, VALUE(MID(BM34,BN34+2, IFERROR(FIND(" ",BM34,BN34),999)-BN34-2)))</f>
        <v>-1</v>
      </c>
      <c r="BP34" s="0" t="str">
        <f aca="false">IF(AND(ISERROR(FIND("$",BM34)),BN34&lt;0,$S34&gt;0), IF(INDEX($D$2:$D$100,$S34)="num","$"&amp;TRIM(SUBSTITUTE(BM34,",",INDEX($F$2:$F$100,$S34)&amp;","))&amp;INDEX($F$2:$F$100,$S34), IF(INDEX($D$2:$D$100,$S34)="excl","$"&amp;REPLACE(BM34,      IFERROR(FIND(CHAR(1),SUBSTITUTE(BM34,",",CHAR(1),INDEX($F$2:$F$100,$S34)-1)),1),      IFERROR(FIND(CHAR(1),SUBSTITUTE(BM34,",",CHAR(1),INDEX($F$2:$F$100,$S34))),99)-          IFERROR(FIND(CHAR(1),SUBSTITUTE(BM34,",",CHAR(1),INDEX($F$2:$F$100,$S34)-1)),0),""), IF(INDEX($D$2:$D$100,$S34)="repl","$"&amp;REPLACE(BM34,      IFERROR(FIND(CHAR(1),SUBSTITUTE(BM34,",",CHAR(1),INDEX($F$2:$F$100,$S34)-1))+1,1),      IFERROR(FIND(CHAR(1),SUBSTITUTE(BM34,",",CHAR(1),INDEX($F$2:$F$100,$S34))),99)-          IFERROR(FIND(CHAR(1),SUBSTITUTE(BM34,",",CHAR(1),INDEX($F$2:$F$100,$S34)-1)),0)-1,INDEX($G$2:$G$100,$S34)),BM34 ))), BM34)</f>
        <v/>
      </c>
      <c r="BQ34" s="0" t="str">
        <f aca="false">IF(OR(BN34=-1,IFERROR(INDEX(BN$2:BN$100,BO34),999)&gt;=0),BP34, REPLACE(BP34,BN34,IFERROR(FIND(" ",BP34,BN34),999)-BN34,                   SUBSTITUTE(INDEX(BP$2:BP$100,BO34),"$","")                  ) )</f>
        <v/>
      </c>
      <c r="BR34" s="0" t="n">
        <f aca="false">IFERROR(FIND("f_",LOWER(BQ34)),-1)</f>
        <v>-1</v>
      </c>
      <c r="BS34" s="0" t="n">
        <f aca="false">IF(BR34=-1,-1, VALUE(MID(BQ34,BR34+2, IFERROR(FIND(" ",BQ34,BR34),999)-BR34-2)))</f>
        <v>-1</v>
      </c>
      <c r="BT34" s="0" t="str">
        <f aca="false">IF(AND(ISERROR(FIND("$",BQ34)),BR34&lt;0,$S34&gt;0), IF(INDEX($D$2:$D$100,$S34)="num","$"&amp;TRIM(SUBSTITUTE(BQ34,",",INDEX($F$2:$F$100,$S34)&amp;","))&amp;INDEX($F$2:$F$100,$S34), IF(INDEX($D$2:$D$100,$S34)="excl","$"&amp;REPLACE(BQ34,      IFERROR(FIND(CHAR(1),SUBSTITUTE(BQ34,",",CHAR(1),INDEX($F$2:$F$100,$S34)-1)),1),      IFERROR(FIND(CHAR(1),SUBSTITUTE(BQ34,",",CHAR(1),INDEX($F$2:$F$100,$S34))),99)-          IFERROR(FIND(CHAR(1),SUBSTITUTE(BQ34,",",CHAR(1),INDEX($F$2:$F$100,$S34)-1)),0),""), IF(INDEX($D$2:$D$100,$S34)="repl","$"&amp;REPLACE(BQ34,      IFERROR(FIND(CHAR(1),SUBSTITUTE(BQ34,",",CHAR(1),INDEX($F$2:$F$100,$S34)-1))+1,1),      IFERROR(FIND(CHAR(1),SUBSTITUTE(BQ34,",",CHAR(1),INDEX($F$2:$F$100,$S34))),99)-          IFERROR(FIND(CHAR(1),SUBSTITUTE(BQ34,",",CHAR(1),INDEX($F$2:$F$100,$S34)-1)),0)-1,INDEX($G$2:$G$100,$S34)),BQ34 ))), BQ34)</f>
        <v/>
      </c>
      <c r="BU34" s="0" t="str">
        <f aca="false">IF(OR(BR34=-1,IFERROR(INDEX(BR$2:BR$100,BS34),999)&gt;=0),BT34, REPLACE(BT34,BR34,IFERROR(FIND(" ",BT34,BR34),999)-BR34,                   SUBSTITUTE(INDEX(BT$2:BT$100,BS34),"$","")                  ) )</f>
        <v/>
      </c>
      <c r="BV34" s="0" t="n">
        <f aca="false">IFERROR(FIND("f_",LOWER(BU34)),-1)</f>
        <v>-1</v>
      </c>
      <c r="BW34" s="0" t="n">
        <f aca="false">IF(BV34=-1,-1, VALUE(MID(BU34,BV34+2, IFERROR(FIND(" ",BU34,BV34),999)-BV34-2)))</f>
        <v>-1</v>
      </c>
      <c r="BX34" s="0" t="str">
        <f aca="false">IF(AND(ISERROR(FIND("$",BU34)),BV34&lt;0,$S34&gt;0), IF(INDEX($D$2:$D$100,$S34)="num","$"&amp;TRIM(SUBSTITUTE(BU34,",",INDEX($F$2:$F$100,$S34)&amp;","))&amp;INDEX($F$2:$F$100,$S34), IF(INDEX($D$2:$D$100,$S34)="excl","$"&amp;REPLACE(BU34,      IFERROR(FIND(CHAR(1),SUBSTITUTE(BU34,",",CHAR(1),INDEX($F$2:$F$100,$S34)-1)),1),      IFERROR(FIND(CHAR(1),SUBSTITUTE(BU34,",",CHAR(1),INDEX($F$2:$F$100,$S34))),99)-          IFERROR(FIND(CHAR(1),SUBSTITUTE(BU34,",",CHAR(1),INDEX($F$2:$F$100,$S34)-1)),0),""), IF(INDEX($D$2:$D$100,$S34)="repl","$"&amp;REPLACE(BU34,      IFERROR(FIND(CHAR(1),SUBSTITUTE(BU34,",",CHAR(1),INDEX($F$2:$F$100,$S34)-1))+1,1),      IFERROR(FIND(CHAR(1),SUBSTITUTE(BU34,",",CHAR(1),INDEX($F$2:$F$100,$S34))),99)-          IFERROR(FIND(CHAR(1),SUBSTITUTE(BU34,",",CHAR(1),INDEX($F$2:$F$100,$S34)-1)),0)-1,INDEX($G$2:$G$100,$S34)),BU34 ))), BU34)</f>
        <v/>
      </c>
      <c r="BY34" s="0" t="str">
        <f aca="false">IF(OR(BV34=-1,IFERROR(INDEX(BV$2:BV$100,BW34),999)&gt;=0),BX34, REPLACE(BX34,BV34,IFERROR(FIND(" ",BX34,BV34),999)-BV34,                   SUBSTITUTE(INDEX(BX$2:BX$100,BW34),"$","")                  ) )</f>
        <v/>
      </c>
      <c r="BZ34" s="0" t="n">
        <f aca="false">IFERROR(FIND("f_",LOWER(BY34)),-1)</f>
        <v>-1</v>
      </c>
      <c r="CA34" s="0" t="n">
        <f aca="false">IF(BZ34=-1,-1, VALUE(MID(BY34,BZ34+2, IFERROR(FIND(" ",BY34,BZ34),999)-BZ34-2)))</f>
        <v>-1</v>
      </c>
      <c r="CB34" s="0" t="str">
        <f aca="false">IF(AND(ISERROR(FIND("$",BY34)),BZ34&lt;0,$S34&gt;0), IF(INDEX($D$2:$D$100,$S34)="num","$"&amp;TRIM(SUBSTITUTE(BY34,",",INDEX($F$2:$F$100,$S34)&amp;","))&amp;INDEX($F$2:$F$100,$S34), IF(INDEX($D$2:$D$100,$S34)="excl","$"&amp;REPLACE(BY34,      IFERROR(FIND(CHAR(1),SUBSTITUTE(BY34,",",CHAR(1),INDEX($F$2:$F$100,$S34)-1)),1),      IFERROR(FIND(CHAR(1),SUBSTITUTE(BY34,",",CHAR(1),INDEX($F$2:$F$100,$S34))),99)-          IFERROR(FIND(CHAR(1),SUBSTITUTE(BY34,",",CHAR(1),INDEX($F$2:$F$100,$S34)-1)),0),""), IF(INDEX($D$2:$D$100,$S34)="repl","$"&amp;REPLACE(BY34,      IFERROR(FIND(CHAR(1),SUBSTITUTE(BY34,",",CHAR(1),INDEX($F$2:$F$100,$S34)-1))+1,1),      IFERROR(FIND(CHAR(1),SUBSTITUTE(BY34,",",CHAR(1),INDEX($F$2:$F$100,$S34))),99)-          IFERROR(FIND(CHAR(1),SUBSTITUTE(BY34,",",CHAR(1),INDEX($F$2:$F$100,$S34)-1)),0)-1,INDEX($G$2:$G$100,$S34)),BY34 ))), BY34)</f>
        <v/>
      </c>
      <c r="CC34" s="0" t="str">
        <f aca="false">IF(OR(BZ34=-1,IFERROR(INDEX(BZ$2:BZ$100,CA34),999)&gt;=0),CB34, REPLACE(CB34,BZ34,IFERROR(FIND(" ",CB34,BZ34),999)-BZ34,                   SUBSTITUTE(INDEX(CB$2:CB$100,CA34),"$","")                  ) )</f>
        <v/>
      </c>
      <c r="CD34" s="0" t="n">
        <f aca="false">IFERROR(FIND("f_",LOWER(CC34)),-1)</f>
        <v>-1</v>
      </c>
      <c r="CE34" s="0" t="n">
        <f aca="false">IF(CD34=-1,-1, VALUE(MID(CC34,CD34+2, IFERROR(FIND(" ",CC34,CD34),999)-CD34-2)))</f>
        <v>-1</v>
      </c>
      <c r="CF34" s="0" t="str">
        <f aca="false">IF(AND(ISERROR(FIND("$",CC34)),CD34&lt;0,$S34&gt;0), IF(INDEX($D$2:$D$100,$S34)="num","$"&amp;TRIM(SUBSTITUTE(CC34,",",INDEX($F$2:$F$100,$S34)&amp;","))&amp;INDEX($F$2:$F$100,$S34), IF(INDEX($D$2:$D$100,$S34)="excl","$"&amp;REPLACE(CC34,      IFERROR(FIND(CHAR(1),SUBSTITUTE(CC34,",",CHAR(1),INDEX($F$2:$F$100,$S34)-1)),1),      IFERROR(FIND(CHAR(1),SUBSTITUTE(CC34,",",CHAR(1),INDEX($F$2:$F$100,$S34))),99)-          IFERROR(FIND(CHAR(1),SUBSTITUTE(CC34,",",CHAR(1),INDEX($F$2:$F$100,$S34)-1)),0),""), IF(INDEX($D$2:$D$100,$S34)="repl","$"&amp;REPLACE(CC34,      IFERROR(FIND(CHAR(1),SUBSTITUTE(CC34,",",CHAR(1),INDEX($F$2:$F$100,$S34)-1))+1,1),      IFERROR(FIND(CHAR(1),SUBSTITUTE(CC34,",",CHAR(1),INDEX($F$2:$F$100,$S34))),99)-          IFERROR(FIND(CHAR(1),SUBSTITUTE(CC34,",",CHAR(1),INDEX($F$2:$F$100,$S34)-1)),0)-1,INDEX($G$2:$G$100,$S34)),CC34 ))), CC34)</f>
        <v/>
      </c>
      <c r="CG34" s="0" t="str">
        <f aca="false">IF(OR(CD34=-1,IFERROR(INDEX(CD$2:CD$100,CE34),999)&gt;=0),CF34, REPLACE(CF34,CD34,IFERROR(FIND(" ",CF34,CD34),999)-CD34,                   SUBSTITUTE(INDEX(CF$2:CF$100,CE34),"$","")                  ) )</f>
        <v/>
      </c>
      <c r="CH34" s="0" t="n">
        <f aca="false">IFERROR(FIND("f_",LOWER(CG34)),-1)</f>
        <v>-1</v>
      </c>
      <c r="CI34" s="0" t="n">
        <f aca="false">IF(CH34=-1,-1, VALUE(MID(CG34,CH34+2, IFERROR(FIND(" ",CG34,CH34),999)-CH34-2)))</f>
        <v>-1</v>
      </c>
      <c r="CJ34" s="0" t="str">
        <f aca="false">IF(AND(ISERROR(FIND("$",CG34)),CH34&lt;0,$S34&gt;0), IF(INDEX($D$2:$D$100,$S34)="num","$"&amp;TRIM(SUBSTITUTE(CG34,",",INDEX($F$2:$F$100,$S34)&amp;","))&amp;INDEX($F$2:$F$100,$S34), IF(INDEX($D$2:$D$100,$S34)="excl","$"&amp;REPLACE(CG34,      IFERROR(FIND(CHAR(1),SUBSTITUTE(CG34,",",CHAR(1),INDEX($F$2:$F$100,$S34)-1)),1),      IFERROR(FIND(CHAR(1),SUBSTITUTE(CG34,",",CHAR(1),INDEX($F$2:$F$100,$S34))),99)-          IFERROR(FIND(CHAR(1),SUBSTITUTE(CG34,",",CHAR(1),INDEX($F$2:$F$100,$S34)-1)),0),""), IF(INDEX($D$2:$D$100,$S34)="repl","$"&amp;REPLACE(CG34,      IFERROR(FIND(CHAR(1),SUBSTITUTE(CG34,",",CHAR(1),INDEX($F$2:$F$100,$S34)-1))+1,1),      IFERROR(FIND(CHAR(1),SUBSTITUTE(CG34,",",CHAR(1),INDEX($F$2:$F$100,$S34))),99)-          IFERROR(FIND(CHAR(1),SUBSTITUTE(CG34,",",CHAR(1),INDEX($F$2:$F$100,$S34)-1)),0)-1,INDEX($G$2:$G$100,$S34)),CG34 ))), CG34)</f>
        <v/>
      </c>
      <c r="CK34" s="0" t="str">
        <f aca="false">IF(OR(CH34=-1,IFERROR(INDEX(CH$2:CH$100,CI34),999)&gt;=0),CJ34, REPLACE(CJ34,CH34,IFERROR(FIND(" ",CJ34,CH34),999)-CH34,                   SUBSTITUTE(INDEX(CJ$2:CJ$100,CI34),"$","")                  ) )</f>
        <v/>
      </c>
      <c r="CL34" s="0" t="n">
        <f aca="false">IFERROR(FIND("f_",LOWER(CK34)),-1)</f>
        <v>-1</v>
      </c>
      <c r="CM34" s="0" t="n">
        <f aca="false">IF(CL34=-1,-1, VALUE(MID(CK34,CL34+2, IFERROR(FIND(" ",CK34,CL34),999)-CL34-2)))</f>
        <v>-1</v>
      </c>
      <c r="CN34" s="0" t="str">
        <f aca="false">IF(AND(ISERROR(FIND("$",CK34)),CL34&lt;0,$S34&gt;0), IF(INDEX($D$2:$D$100,$S34)="num","$"&amp;TRIM(SUBSTITUTE(CK34,",",INDEX($F$2:$F$100,$S34)&amp;","))&amp;INDEX($F$2:$F$100,$S34), IF(INDEX($D$2:$D$100,$S34)="excl","$"&amp;REPLACE(CK34,      IFERROR(FIND(CHAR(1),SUBSTITUTE(CK34,",",CHAR(1),INDEX($F$2:$F$100,$S34)-1)),1),      IFERROR(FIND(CHAR(1),SUBSTITUTE(CK34,",",CHAR(1),INDEX($F$2:$F$100,$S34))),99)-          IFERROR(FIND(CHAR(1),SUBSTITUTE(CK34,",",CHAR(1),INDEX($F$2:$F$100,$S34)-1)),0),""), IF(INDEX($D$2:$D$100,$S34)="repl","$"&amp;REPLACE(CK34,      IFERROR(FIND(CHAR(1),SUBSTITUTE(CK34,",",CHAR(1),INDEX($F$2:$F$100,$S34)-1))+1,1),      IFERROR(FIND(CHAR(1),SUBSTITUTE(CK34,",",CHAR(1),INDEX($F$2:$F$100,$S34))),99)-          IFERROR(FIND(CHAR(1),SUBSTITUTE(CK34,",",CHAR(1),INDEX($F$2:$F$100,$S34)-1)),0)-1,INDEX($G$2:$G$100,$S34)),CK34 ))), CK34)</f>
        <v/>
      </c>
      <c r="CO34" s="0" t="str">
        <f aca="false">IF(OR(CL34=-1,IFERROR(INDEX(CL$2:CL$100,CM34),999)&gt;=0),CN34, REPLACE(CN34,CL34,IFERROR(FIND(" ",CN34,CL34),999)-CL34,                   SUBSTITUTE(INDEX(CN$2:CN$100,CM34),"$","")                  ) )</f>
        <v/>
      </c>
      <c r="CP34" s="0" t="n">
        <f aca="false">IFERROR(FIND("f_",LOWER(CO34)),-1)</f>
        <v>-1</v>
      </c>
      <c r="CQ34" s="0" t="n">
        <f aca="false">IF(CP34=-1,-1, VALUE(MID(CO34,CP34+2, IFERROR(FIND(" ",CO34,CP34),999)-CP34-2)))</f>
        <v>-1</v>
      </c>
      <c r="CR34" s="0" t="str">
        <f aca="false">IF(AND(ISERROR(FIND("$",CO34)),CP34&lt;0,$S34&gt;0), IF(INDEX($D$2:$D$100,$S34)="num","$"&amp;TRIM(SUBSTITUTE(CO34,",",INDEX($F$2:$F$100,$S34)&amp;","))&amp;INDEX($F$2:$F$100,$S34), IF(INDEX($D$2:$D$100,$S34)="excl","$"&amp;REPLACE(CO34,      IFERROR(FIND(CHAR(1),SUBSTITUTE(CO34,",",CHAR(1),INDEX($F$2:$F$100,$S34)-1)),1),      IFERROR(FIND(CHAR(1),SUBSTITUTE(CO34,",",CHAR(1),INDEX($F$2:$F$100,$S34))),99)-          IFERROR(FIND(CHAR(1),SUBSTITUTE(CO34,",",CHAR(1),INDEX($F$2:$F$100,$S34)-1)),0),""), IF(INDEX($D$2:$D$100,$S34)="repl","$"&amp;REPLACE(CO34,      IFERROR(FIND(CHAR(1),SUBSTITUTE(CO34,",",CHAR(1),INDEX($F$2:$F$100,$S34)-1))+1,1),      IFERROR(FIND(CHAR(1),SUBSTITUTE(CO34,",",CHAR(1),INDEX($F$2:$F$100,$S34))),99)-          IFERROR(FIND(CHAR(1),SUBSTITUTE(CO34,",",CHAR(1),INDEX($F$2:$F$100,$S34)-1)),0)-1,INDEX($G$2:$G$100,$S34)),CO34 ))), CO34)</f>
        <v/>
      </c>
      <c r="CS34" s="0" t="str">
        <f aca="false">IF(OR(CP34=-1,IFERROR(INDEX(CP$2:CP$100,CQ34),999)&gt;=0),CR34, REPLACE(CR34,CP34,IFERROR(FIND(" ",CR34,CP34),999)-CP34,                   SUBSTITUTE(INDEX(CR$2:CR$100,CQ34),"$","")                  ) )</f>
        <v/>
      </c>
      <c r="CT34" s="0" t="n">
        <f aca="false">IFERROR(FIND("f_",LOWER(CS34)),-1)</f>
        <v>-1</v>
      </c>
      <c r="CU34" s="0" t="n">
        <f aca="false">IF(CT34=-1,-1, VALUE(MID(CS34,CT34+2, IFERROR(FIND(" ",CS34,CT34),999)-CT34-2)))</f>
        <v>-1</v>
      </c>
      <c r="CV34" s="0" t="str">
        <f aca="false">IF(AND(ISERROR(FIND("$",CS34)),CT34&lt;0,$S34&gt;0), IF(INDEX($D$2:$D$100,$S34)="num","$"&amp;TRIM(SUBSTITUTE(CS34,",",INDEX($F$2:$F$100,$S34)&amp;","))&amp;INDEX($F$2:$F$100,$S34), IF(INDEX($D$2:$D$100,$S34)="excl","$"&amp;REPLACE(CS34,      IFERROR(FIND(CHAR(1),SUBSTITUTE(CS34,",",CHAR(1),INDEX($F$2:$F$100,$S34)-1)),1),      IFERROR(FIND(CHAR(1),SUBSTITUTE(CS34,",",CHAR(1),INDEX($F$2:$F$100,$S34))),99)-          IFERROR(FIND(CHAR(1),SUBSTITUTE(CS34,",",CHAR(1),INDEX($F$2:$F$100,$S34)-1)),0),""), IF(INDEX($D$2:$D$100,$S34)="repl","$"&amp;REPLACE(CS34,      IFERROR(FIND(CHAR(1),SUBSTITUTE(CS34,",",CHAR(1),INDEX($F$2:$F$100,$S34)-1))+1,1),      IFERROR(FIND(CHAR(1),SUBSTITUTE(CS34,",",CHAR(1),INDEX($F$2:$F$100,$S34))),99)-          IFERROR(FIND(CHAR(1),SUBSTITUTE(CS34,",",CHAR(1),INDEX($F$2:$F$100,$S34)-1)),0)-1,INDEX($G$2:$G$100,$S34)),CS34 ))), CS34)</f>
        <v/>
      </c>
      <c r="CW34" s="0" t="str">
        <f aca="false">IF(OR(CT34=-1,IFERROR(INDEX(CT$2:CT$100,CU34),999)&gt;=0),CV34, REPLACE(CV34,CT34,IFERROR(FIND(" ",CV34,CT34),999)-CT34,                   SUBSTITUTE(INDEX(CV$2:CV$100,CU34),"$","")                  ) )</f>
        <v/>
      </c>
      <c r="CX34" s="0" t="n">
        <f aca="false">IFERROR(FIND("f_",LOWER(CW34)),-1)</f>
        <v>-1</v>
      </c>
      <c r="CY34" s="0" t="n">
        <f aca="false">IF(CX34=-1,-1, VALUE(MID(CW34,CX34+2, IFERROR(FIND(" ",CW34,CX34),999)-CX34-2)))</f>
        <v>-1</v>
      </c>
      <c r="CZ34" s="0" t="str">
        <f aca="false">IF(AND(ISERROR(FIND("$",CW34)),CX34&lt;0,$S34&gt;0), IF(INDEX($D$2:$D$100,$S34)="num","$"&amp;TRIM(SUBSTITUTE(CW34,",",INDEX($F$2:$F$100,$S34)&amp;","))&amp;INDEX($F$2:$F$100,$S34), IF(INDEX($D$2:$D$100,$S34)="excl","$"&amp;REPLACE(CW34,      IFERROR(FIND(CHAR(1),SUBSTITUTE(CW34,",",CHAR(1),INDEX($F$2:$F$100,$S34)-1)),1),      IFERROR(FIND(CHAR(1),SUBSTITUTE(CW34,",",CHAR(1),INDEX($F$2:$F$100,$S34))),99)-          IFERROR(FIND(CHAR(1),SUBSTITUTE(CW34,",",CHAR(1),INDEX($F$2:$F$100,$S34)-1)),0),""), IF(INDEX($D$2:$D$100,$S34)="repl","$"&amp;REPLACE(CW34,      IFERROR(FIND(CHAR(1),SUBSTITUTE(CW34,",",CHAR(1),INDEX($F$2:$F$100,$S34)-1))+1,1),      IFERROR(FIND(CHAR(1),SUBSTITUTE(CW34,",",CHAR(1),INDEX($F$2:$F$100,$S34))),99)-          IFERROR(FIND(CHAR(1),SUBSTITUTE(CW34,",",CHAR(1),INDEX($F$2:$F$100,$S34)-1)),0)-1,INDEX($G$2:$G$100,$S34)),CW34 ))), CW34)</f>
        <v/>
      </c>
      <c r="DA34" s="0" t="str">
        <f aca="false">IF(OR(CX34=-1,IFERROR(INDEX(CX$2:CX$100,CY34),999)&gt;=0),CZ34, REPLACE(CZ34,CX34,IFERROR(FIND(" ",CZ34,CX34),999)-CX34,                   SUBSTITUTE(INDEX(CZ$2:CZ$100,CY34),"$","")                  ) )</f>
        <v/>
      </c>
    </row>
    <row r="35" customFormat="false" ht="13.8" hidden="false" customHeight="false" outlineLevel="0" collapsed="false">
      <c r="D35" s="1"/>
      <c r="J35" s="0" t="n">
        <f aca="false">J34+1</f>
        <v>34</v>
      </c>
      <c r="L35" s="0" t="str">
        <f aca="false">DA35</f>
        <v/>
      </c>
      <c r="O35" s="0" t="e">
        <f aca="false">IF(D35="cols", VLOOKUP(E35,$A$5:$B$20,2,0), NA())</f>
        <v>#N/A</v>
      </c>
      <c r="P35" s="0" t="e">
        <f aca="false">IFERROR(O35,VLOOKUP($D35,Relcols!$A:$E,5,0))</f>
        <v>#N/A</v>
      </c>
      <c r="Q35" s="0" t="e">
        <f aca="false">SUBSTITUTE(SUBSTITUTE(SUBSTITUTE(SUBSTITUTE(P35,"parm1",E35),"parm2",F35),"parm3",G35),"parm4",H35)</f>
        <v>#N/A</v>
      </c>
      <c r="R35" s="0" t="str">
        <f aca="false">IFERROR(VLOOKUP(ROW($A34),$J$2:$Q$100,COLUMN(Q34)-COLUMN(J34)+1,0),"")</f>
        <v/>
      </c>
      <c r="S35" s="0" t="n">
        <f aca="false">IFERROR(MATCH(ROW(A34),$J$2:$J$100,0),0)</f>
        <v>34</v>
      </c>
      <c r="U35" s="0" t="str">
        <f aca="false">R35</f>
        <v/>
      </c>
      <c r="V35" s="0" t="n">
        <f aca="false">IFERROR(FIND("f_",LOWER(U35)),-1)</f>
        <v>-1</v>
      </c>
      <c r="W35" s="0" t="n">
        <f aca="false">IF(V35=-1,-1, VALUE(MID(U35,V35+2, IFERROR(FIND(" ",U35,V35),999)-V35-2)))</f>
        <v>-1</v>
      </c>
      <c r="X35" s="0" t="str">
        <f aca="false">IF(AND(ISERROR(FIND("$",U35)),V35&lt;0,$S35&gt;0), IF(INDEX($D$2:$D$100,$S35)="num","$"&amp;TRIM(SUBSTITUTE(U35,",",INDEX($F$2:$F$100,$S35)&amp;","))&amp;INDEX($F$2:$F$100,$S35), IF(INDEX($D$2:$D$100,$S35)="excl","$"&amp;REPLACE(U35,      IFERROR(FIND(CHAR(1),SUBSTITUTE(U35,",",CHAR(1),INDEX($F$2:$F$100,$S35)-1)),1),      IFERROR(FIND(CHAR(1),SUBSTITUTE(U35,",",CHAR(1),INDEX($F$2:$F$100,$S35))),99)-          IFERROR(FIND(CHAR(1),SUBSTITUTE(U35,",",CHAR(1),INDEX($F$2:$F$100,$S35)-1)),0),""), IF(INDEX($D$2:$D$100,$S35)="repl","$"&amp;REPLACE(U35,      IFERROR(FIND(CHAR(1),SUBSTITUTE(U35,",",CHAR(1),INDEX($F$2:$F$100,$S35)-1))+1,1),      IFERROR(FIND(CHAR(1),SUBSTITUTE(U35,",",CHAR(1),INDEX($F$2:$F$100,$S35))),99)-          IFERROR(FIND(CHAR(1),SUBSTITUTE(U35,",",CHAR(1),INDEX($F$2:$F$100,$S35)-1)),0)-1,INDEX($G$2:$G$100,$S35)),U35 ))), U35)</f>
        <v/>
      </c>
      <c r="Y35" s="0" t="str">
        <f aca="false">IF(OR(V35=-1,IFERROR(INDEX(V$2:V$100,W35),999)&gt;=0),X35, REPLACE(X35,V35,IFERROR(FIND(" ",X35,V35),999)-V35,                   SUBSTITUTE(INDEX(X$2:X$100,W35),"$","")                  ) )</f>
        <v/>
      </c>
      <c r="Z35" s="0" t="n">
        <f aca="false">IFERROR(FIND("f_",LOWER(Y35)),-1)</f>
        <v>-1</v>
      </c>
      <c r="AA35" s="0" t="n">
        <f aca="false">IF(Z35=-1,-1, VALUE(MID(Y35,Z35+2, IFERROR(FIND(" ",Y35,Z35),999)-Z35-2)))</f>
        <v>-1</v>
      </c>
      <c r="AB35" s="0" t="str">
        <f aca="false">IF(AND(ISERROR(FIND("$",Y35)),Z35&lt;0,$S35&gt;0), IF(INDEX($D$2:$D$100,$S35)="num","$"&amp;TRIM(SUBSTITUTE(Y35,",",INDEX($F$2:$F$100,$S35)&amp;","))&amp;INDEX($F$2:$F$100,$S35), IF(INDEX($D$2:$D$100,$S35)="excl","$"&amp;REPLACE(Y35,      IFERROR(FIND(CHAR(1),SUBSTITUTE(Y35,",",CHAR(1),INDEX($F$2:$F$100,$S35)-1)),1),      IFERROR(FIND(CHAR(1),SUBSTITUTE(Y35,",",CHAR(1),INDEX($F$2:$F$100,$S35))),99)-          IFERROR(FIND(CHAR(1),SUBSTITUTE(Y35,",",CHAR(1),INDEX($F$2:$F$100,$S35)-1)),0),""), IF(INDEX($D$2:$D$100,$S35)="repl","$"&amp;REPLACE(Y35,      IFERROR(FIND(CHAR(1),SUBSTITUTE(Y35,",",CHAR(1),INDEX($F$2:$F$100,$S35)-1))+1,1),      IFERROR(FIND(CHAR(1),SUBSTITUTE(Y35,",",CHAR(1),INDEX($F$2:$F$100,$S35))),99)-          IFERROR(FIND(CHAR(1),SUBSTITUTE(Y35,",",CHAR(1),INDEX($F$2:$F$100,$S35)-1)),0)-1,INDEX($G$2:$G$100,$S35)),Y35 ))), Y35)</f>
        <v/>
      </c>
      <c r="AC35" s="0" t="str">
        <f aca="false">IF(OR(Z35=-1,IFERROR(INDEX(Z$2:Z$100,AA35),999)&gt;=0),AB35, REPLACE(AB35,Z35,IFERROR(FIND(" ",AB35,Z35),999)-Z35,                   SUBSTITUTE(INDEX(AB$2:AB$100,AA35),"$","")                  ) )</f>
        <v/>
      </c>
      <c r="AD35" s="0" t="n">
        <f aca="false">IFERROR(FIND("f_",LOWER(AC35)),-1)</f>
        <v>-1</v>
      </c>
      <c r="AE35" s="0" t="n">
        <f aca="false">IF(AD35=-1,-1, VALUE(MID(AC35,AD35+2, IFERROR(FIND(" ",AC35,AD35),999)-AD35-2)))</f>
        <v>-1</v>
      </c>
      <c r="AF35" s="0" t="str">
        <f aca="false">IF(AND(ISERROR(FIND("$",AC35)),AD35&lt;0,$S35&gt;0), IF(INDEX($D$2:$D$100,$S35)="num","$"&amp;TRIM(SUBSTITUTE(AC35,",",INDEX($F$2:$F$100,$S35)&amp;","))&amp;INDEX($F$2:$F$100,$S35), IF(INDEX($D$2:$D$100,$S35)="excl","$"&amp;REPLACE(AC35,      IFERROR(FIND(CHAR(1),SUBSTITUTE(AC35,",",CHAR(1),INDEX($F$2:$F$100,$S35)-1)),1),      IFERROR(FIND(CHAR(1),SUBSTITUTE(AC35,",",CHAR(1),INDEX($F$2:$F$100,$S35))),99)-          IFERROR(FIND(CHAR(1),SUBSTITUTE(AC35,",",CHAR(1),INDEX($F$2:$F$100,$S35)-1)),0),""), IF(INDEX($D$2:$D$100,$S35)="repl","$"&amp;REPLACE(AC35,      IFERROR(FIND(CHAR(1),SUBSTITUTE(AC35,",",CHAR(1),INDEX($F$2:$F$100,$S35)-1))+1,1),      IFERROR(FIND(CHAR(1),SUBSTITUTE(AC35,",",CHAR(1),INDEX($F$2:$F$100,$S35))),99)-          IFERROR(FIND(CHAR(1),SUBSTITUTE(AC35,",",CHAR(1),INDEX($F$2:$F$100,$S35)-1)),0)-1,INDEX($G$2:$G$100,$S35)),AC35 ))), AC35)</f>
        <v/>
      </c>
      <c r="AG35" s="0" t="str">
        <f aca="false">IF(OR(AD35=-1,IFERROR(INDEX(AD$2:AD$100,AE35),999)&gt;=0),AF35, REPLACE(AF35,AD35,IFERROR(FIND(" ",AF35,AD35),999)-AD35,                   SUBSTITUTE(INDEX(AF$2:AF$100,AE35),"$","")                  ) )</f>
        <v/>
      </c>
      <c r="AH35" s="0" t="n">
        <f aca="false">IFERROR(FIND("f_",LOWER(AG35)),-1)</f>
        <v>-1</v>
      </c>
      <c r="AI35" s="0" t="n">
        <f aca="false">IF(AH35=-1,-1, VALUE(MID(AG35,AH35+2, IFERROR(FIND(" ",AG35,AH35),999)-AH35-2)))</f>
        <v>-1</v>
      </c>
      <c r="AJ35" s="0" t="str">
        <f aca="false">IF(AND(ISERROR(FIND("$",AG35)),AH35&lt;0,$S35&gt;0), IF(INDEX($D$2:$D$100,$S35)="num","$"&amp;TRIM(SUBSTITUTE(AG35,",",INDEX($F$2:$F$100,$S35)&amp;","))&amp;INDEX($F$2:$F$100,$S35), IF(INDEX($D$2:$D$100,$S35)="excl","$"&amp;REPLACE(AG35,      IFERROR(FIND(CHAR(1),SUBSTITUTE(AG35,",",CHAR(1),INDEX($F$2:$F$100,$S35)-1)),1),      IFERROR(FIND(CHAR(1),SUBSTITUTE(AG35,",",CHAR(1),INDEX($F$2:$F$100,$S35))),99)-          IFERROR(FIND(CHAR(1),SUBSTITUTE(AG35,",",CHAR(1),INDEX($F$2:$F$100,$S35)-1)),0),""), IF(INDEX($D$2:$D$100,$S35)="repl","$"&amp;REPLACE(AG35,      IFERROR(FIND(CHAR(1),SUBSTITUTE(AG35,",",CHAR(1),INDEX($F$2:$F$100,$S35)-1))+1,1),      IFERROR(FIND(CHAR(1),SUBSTITUTE(AG35,",",CHAR(1),INDEX($F$2:$F$100,$S35))),99)-          IFERROR(FIND(CHAR(1),SUBSTITUTE(AG35,",",CHAR(1),INDEX($F$2:$F$100,$S35)-1)),0)-1,INDEX($G$2:$G$100,$S35)),AG35 ))), AG35)</f>
        <v/>
      </c>
      <c r="AK35" s="0" t="str">
        <f aca="false">IF(OR(AH35=-1,IFERROR(INDEX(AH$2:AH$100,AI35),999)&gt;=0),AJ35, REPLACE(AJ35,AH35,IFERROR(FIND(" ",AJ35,AH35),999)-AH35,                   SUBSTITUTE(INDEX(AJ$2:AJ$100,AI35),"$","")                  ) )</f>
        <v/>
      </c>
      <c r="AL35" s="0" t="n">
        <f aca="false">IFERROR(FIND("f_",LOWER(AK35)),-1)</f>
        <v>-1</v>
      </c>
      <c r="AM35" s="0" t="n">
        <f aca="false">IF(AL35=-1,-1, VALUE(MID(AK35,AL35+2, IFERROR(FIND(" ",AK35,AL35),999)-AL35-2)))</f>
        <v>-1</v>
      </c>
      <c r="AN35" s="0" t="str">
        <f aca="false">IF(AND(ISERROR(FIND("$",AK35)),AL35&lt;0,$S35&gt;0), IF(INDEX($D$2:$D$100,$S35)="num","$"&amp;TRIM(SUBSTITUTE(AK35,",",INDEX($F$2:$F$100,$S35)&amp;","))&amp;INDEX($F$2:$F$100,$S35), IF(INDEX($D$2:$D$100,$S35)="excl","$"&amp;REPLACE(AK35,      IFERROR(FIND(CHAR(1),SUBSTITUTE(AK35,",",CHAR(1),INDEX($F$2:$F$100,$S35)-1)),1),      IFERROR(FIND(CHAR(1),SUBSTITUTE(AK35,",",CHAR(1),INDEX($F$2:$F$100,$S35))),99)-          IFERROR(FIND(CHAR(1),SUBSTITUTE(AK35,",",CHAR(1),INDEX($F$2:$F$100,$S35)-1)),0),""), IF(INDEX($D$2:$D$100,$S35)="repl","$"&amp;REPLACE(AK35,      IFERROR(FIND(CHAR(1),SUBSTITUTE(AK35,",",CHAR(1),INDEX($F$2:$F$100,$S35)-1))+1,1),      IFERROR(FIND(CHAR(1),SUBSTITUTE(AK35,",",CHAR(1),INDEX($F$2:$F$100,$S35))),99)-          IFERROR(FIND(CHAR(1),SUBSTITUTE(AK35,",",CHAR(1),INDEX($F$2:$F$100,$S35)-1)),0)-1,INDEX($G$2:$G$100,$S35)),AK35 ))), AK35)</f>
        <v/>
      </c>
      <c r="AO35" s="0" t="str">
        <f aca="false">IF(OR(AL35=-1,IFERROR(INDEX(AL$2:AL$100,AM35),999)&gt;=0),AN35, REPLACE(AN35,AL35,IFERROR(FIND(" ",AN35,AL35),999)-AL35,                   SUBSTITUTE(INDEX(AN$2:AN$100,AM35),"$","")                  ) )</f>
        <v/>
      </c>
      <c r="AP35" s="0" t="n">
        <f aca="false">IFERROR(FIND("f_",LOWER(AO35)),-1)</f>
        <v>-1</v>
      </c>
      <c r="AQ35" s="0" t="n">
        <f aca="false">IF(AP35=-1,-1, VALUE(MID(AO35,AP35+2, IFERROR(FIND(" ",AO35,AP35),999)-AP35-2)))</f>
        <v>-1</v>
      </c>
      <c r="AR35" s="0" t="str">
        <f aca="false">IF(AND(ISERROR(FIND("$",AO35)),AP35&lt;0,$S35&gt;0), IF(INDEX($D$2:$D$100,$S35)="num","$"&amp;TRIM(SUBSTITUTE(AO35,",",INDEX($F$2:$F$100,$S35)&amp;","))&amp;INDEX($F$2:$F$100,$S35), IF(INDEX($D$2:$D$100,$S35)="excl","$"&amp;REPLACE(AO35,      IFERROR(FIND(CHAR(1),SUBSTITUTE(AO35,",",CHAR(1),INDEX($F$2:$F$100,$S35)-1)),1),      IFERROR(FIND(CHAR(1),SUBSTITUTE(AO35,",",CHAR(1),INDEX($F$2:$F$100,$S35))),99)-          IFERROR(FIND(CHAR(1),SUBSTITUTE(AO35,",",CHAR(1),INDEX($F$2:$F$100,$S35)-1)),0),""), IF(INDEX($D$2:$D$100,$S35)="repl","$"&amp;REPLACE(AO35,      IFERROR(FIND(CHAR(1),SUBSTITUTE(AO35,",",CHAR(1),INDEX($F$2:$F$100,$S35)-1))+1,1),      IFERROR(FIND(CHAR(1),SUBSTITUTE(AO35,",",CHAR(1),INDEX($F$2:$F$100,$S35))),99)-          IFERROR(FIND(CHAR(1),SUBSTITUTE(AO35,",",CHAR(1),INDEX($F$2:$F$100,$S35)-1)),0)-1,INDEX($G$2:$G$100,$S35)),AO35 ))), AO35)</f>
        <v/>
      </c>
      <c r="AS35" s="0" t="str">
        <f aca="false">IF(OR(AP35=-1,IFERROR(INDEX(AP$2:AP$100,AQ35),999)&gt;=0),AR35, REPLACE(AR35,AP35,IFERROR(FIND(" ",AR35,AP35),999)-AP35,                   SUBSTITUTE(INDEX(AR$2:AR$100,AQ35),"$","")                  ) )</f>
        <v/>
      </c>
      <c r="AT35" s="0" t="n">
        <f aca="false">IFERROR(FIND("f_",LOWER(AS35)),-1)</f>
        <v>-1</v>
      </c>
      <c r="AU35" s="0" t="n">
        <f aca="false">IF(AT35=-1,-1, VALUE(MID(AS35,AT35+2, IFERROR(FIND(" ",AS35,AT35),999)-AT35-2)))</f>
        <v>-1</v>
      </c>
      <c r="AV35" s="0" t="str">
        <f aca="false">IF(AND(ISERROR(FIND("$",AS35)),AT35&lt;0,$S35&gt;0), IF(INDEX($D$2:$D$100,$S35)="num","$"&amp;TRIM(SUBSTITUTE(AS35,",",INDEX($F$2:$F$100,$S35)&amp;","))&amp;INDEX($F$2:$F$100,$S35), IF(INDEX($D$2:$D$100,$S35)="excl","$"&amp;REPLACE(AS35,      IFERROR(FIND(CHAR(1),SUBSTITUTE(AS35,",",CHAR(1),INDEX($F$2:$F$100,$S35)-1)),1),      IFERROR(FIND(CHAR(1),SUBSTITUTE(AS35,",",CHAR(1),INDEX($F$2:$F$100,$S35))),99)-          IFERROR(FIND(CHAR(1),SUBSTITUTE(AS35,",",CHAR(1),INDEX($F$2:$F$100,$S35)-1)),0),""), IF(INDEX($D$2:$D$100,$S35)="repl","$"&amp;REPLACE(AS35,      IFERROR(FIND(CHAR(1),SUBSTITUTE(AS35,",",CHAR(1),INDEX($F$2:$F$100,$S35)-1))+1,1),      IFERROR(FIND(CHAR(1),SUBSTITUTE(AS35,",",CHAR(1),INDEX($F$2:$F$100,$S35))),99)-          IFERROR(FIND(CHAR(1),SUBSTITUTE(AS35,",",CHAR(1),INDEX($F$2:$F$100,$S35)-1)),0)-1,INDEX($G$2:$G$100,$S35)),AS35 ))), AS35)</f>
        <v/>
      </c>
      <c r="AW35" s="0" t="str">
        <f aca="false">IF(OR(AT35=-1,IFERROR(INDEX(AT$2:AT$100,AU35),999)&gt;=0),AV35, REPLACE(AV35,AT35,IFERROR(FIND(" ",AV35,AT35),999)-AT35,                   SUBSTITUTE(INDEX(AV$2:AV$100,AU35),"$","")                  ) )</f>
        <v/>
      </c>
      <c r="AX35" s="0" t="n">
        <f aca="false">IFERROR(FIND("f_",LOWER(AW35)),-1)</f>
        <v>-1</v>
      </c>
      <c r="AY35" s="0" t="n">
        <f aca="false">IF(AX35=-1,-1, VALUE(MID(AW35,AX35+2, IFERROR(FIND(" ",AW35,AX35),999)-AX35-2)))</f>
        <v>-1</v>
      </c>
      <c r="AZ35" s="0" t="str">
        <f aca="false">IF(AND(ISERROR(FIND("$",AW35)),AX35&lt;0,$S35&gt;0), IF(INDEX($D$2:$D$100,$S35)="num","$"&amp;TRIM(SUBSTITUTE(AW35,",",INDEX($F$2:$F$100,$S35)&amp;","))&amp;INDEX($F$2:$F$100,$S35), IF(INDEX($D$2:$D$100,$S35)="excl","$"&amp;REPLACE(AW35,      IFERROR(FIND(CHAR(1),SUBSTITUTE(AW35,",",CHAR(1),INDEX($F$2:$F$100,$S35)-1)),1),      IFERROR(FIND(CHAR(1),SUBSTITUTE(AW35,",",CHAR(1),INDEX($F$2:$F$100,$S35))),99)-          IFERROR(FIND(CHAR(1),SUBSTITUTE(AW35,",",CHAR(1),INDEX($F$2:$F$100,$S35)-1)),0),""), IF(INDEX($D$2:$D$100,$S35)="repl","$"&amp;REPLACE(AW35,      IFERROR(FIND(CHAR(1),SUBSTITUTE(AW35,",",CHAR(1),INDEX($F$2:$F$100,$S35)-1))+1,1),      IFERROR(FIND(CHAR(1),SUBSTITUTE(AW35,",",CHAR(1),INDEX($F$2:$F$100,$S35))),99)-          IFERROR(FIND(CHAR(1),SUBSTITUTE(AW35,",",CHAR(1),INDEX($F$2:$F$100,$S35)-1)),0)-1,INDEX($G$2:$G$100,$S35)),AW35 ))), AW35)</f>
        <v/>
      </c>
      <c r="BA35" s="0" t="str">
        <f aca="false">IF(OR(AX35=-1,IFERROR(INDEX(AX$2:AX$100,AY35),999)&gt;=0),AZ35, REPLACE(AZ35,AX35,IFERROR(FIND(" ",AZ35,AX35),999)-AX35,                   SUBSTITUTE(INDEX(AZ$2:AZ$100,AY35),"$","")                  ) )</f>
        <v/>
      </c>
      <c r="BB35" s="0" t="n">
        <f aca="false">IFERROR(FIND("f_",LOWER(BA35)),-1)</f>
        <v>-1</v>
      </c>
      <c r="BC35" s="0" t="n">
        <f aca="false">IF(BB35=-1,-1, VALUE(MID(BA35,BB35+2, IFERROR(FIND(" ",BA35,BB35),999)-BB35-2)))</f>
        <v>-1</v>
      </c>
      <c r="BD35" s="0" t="str">
        <f aca="false">IF(AND(ISERROR(FIND("$",BA35)),BB35&lt;0,$S35&gt;0), IF(INDEX($D$2:$D$100,$S35)="num","$"&amp;TRIM(SUBSTITUTE(BA35,",",INDEX($F$2:$F$100,$S35)&amp;","))&amp;INDEX($F$2:$F$100,$S35), IF(INDEX($D$2:$D$100,$S35)="excl","$"&amp;REPLACE(BA35,      IFERROR(FIND(CHAR(1),SUBSTITUTE(BA35,",",CHAR(1),INDEX($F$2:$F$100,$S35)-1)),1),      IFERROR(FIND(CHAR(1),SUBSTITUTE(BA35,",",CHAR(1),INDEX($F$2:$F$100,$S35))),99)-          IFERROR(FIND(CHAR(1),SUBSTITUTE(BA35,",",CHAR(1),INDEX($F$2:$F$100,$S35)-1)),0),""), IF(INDEX($D$2:$D$100,$S35)="repl","$"&amp;REPLACE(BA35,      IFERROR(FIND(CHAR(1),SUBSTITUTE(BA35,",",CHAR(1),INDEX($F$2:$F$100,$S35)-1))+1,1),      IFERROR(FIND(CHAR(1),SUBSTITUTE(BA35,",",CHAR(1),INDEX($F$2:$F$100,$S35))),99)-          IFERROR(FIND(CHAR(1),SUBSTITUTE(BA35,",",CHAR(1),INDEX($F$2:$F$100,$S35)-1)),0)-1,INDEX($G$2:$G$100,$S35)),BA35 ))), BA35)</f>
        <v/>
      </c>
      <c r="BE35" s="0" t="str">
        <f aca="false">IF(OR(BB35=-1,IFERROR(INDEX(BB$2:BB$100,BC35),999)&gt;=0),BD35, REPLACE(BD35,BB35,IFERROR(FIND(" ",BD35,BB35),999)-BB35,                   SUBSTITUTE(INDEX(BD$2:BD$100,BC35),"$","")                  ) )</f>
        <v/>
      </c>
      <c r="BF35" s="0" t="n">
        <f aca="false">IFERROR(FIND("f_",LOWER(BE35)),-1)</f>
        <v>-1</v>
      </c>
      <c r="BG35" s="0" t="n">
        <f aca="false">IF(BF35=-1,-1, VALUE(MID(BE35,BF35+2, IFERROR(FIND(" ",BE35,BF35),999)-BF35-2)))</f>
        <v>-1</v>
      </c>
      <c r="BH35" s="0" t="str">
        <f aca="false">IF(AND(ISERROR(FIND("$",BE35)),BF35&lt;0,$S35&gt;0), IF(INDEX($D$2:$D$100,$S35)="num","$"&amp;TRIM(SUBSTITUTE(BE35,",",INDEX($F$2:$F$100,$S35)&amp;","))&amp;INDEX($F$2:$F$100,$S35), IF(INDEX($D$2:$D$100,$S35)="excl","$"&amp;REPLACE(BE35,      IFERROR(FIND(CHAR(1),SUBSTITUTE(BE35,",",CHAR(1),INDEX($F$2:$F$100,$S35)-1)),1),      IFERROR(FIND(CHAR(1),SUBSTITUTE(BE35,",",CHAR(1),INDEX($F$2:$F$100,$S35))),99)-          IFERROR(FIND(CHAR(1),SUBSTITUTE(BE35,",",CHAR(1),INDEX($F$2:$F$100,$S35)-1)),0),""), IF(INDEX($D$2:$D$100,$S35)="repl","$"&amp;REPLACE(BE35,      IFERROR(FIND(CHAR(1),SUBSTITUTE(BE35,",",CHAR(1),INDEX($F$2:$F$100,$S35)-1))+1,1),      IFERROR(FIND(CHAR(1),SUBSTITUTE(BE35,",",CHAR(1),INDEX($F$2:$F$100,$S35))),99)-          IFERROR(FIND(CHAR(1),SUBSTITUTE(BE35,",",CHAR(1),INDEX($F$2:$F$100,$S35)-1)),0)-1,INDEX($G$2:$G$100,$S35)),BE35 ))), BE35)</f>
        <v/>
      </c>
      <c r="BI35" s="0" t="str">
        <f aca="false">IF(OR(BF35=-1,IFERROR(INDEX(BF$2:BF$100,BG35),999)&gt;=0),BH35, REPLACE(BH35,BF35,IFERROR(FIND(" ",BH35,BF35),999)-BF35,                   SUBSTITUTE(INDEX(BH$2:BH$100,BG35),"$","")                  ) )</f>
        <v/>
      </c>
      <c r="BJ35" s="0" t="n">
        <f aca="false">IFERROR(FIND("f_",LOWER(BI35)),-1)</f>
        <v>-1</v>
      </c>
      <c r="BK35" s="0" t="n">
        <f aca="false">IF(BJ35=-1,-1, VALUE(MID(BI35,BJ35+2, IFERROR(FIND(" ",BI35,BJ35),999)-BJ35-2)))</f>
        <v>-1</v>
      </c>
      <c r="BL35" s="0" t="str">
        <f aca="false">IF(AND(ISERROR(FIND("$",BI35)),BJ35&lt;0,$S35&gt;0), IF(INDEX($D$2:$D$100,$S35)="num","$"&amp;TRIM(SUBSTITUTE(BI35,",",INDEX($F$2:$F$100,$S35)&amp;","))&amp;INDEX($F$2:$F$100,$S35), IF(INDEX($D$2:$D$100,$S35)="excl","$"&amp;REPLACE(BI35,      IFERROR(FIND(CHAR(1),SUBSTITUTE(BI35,",",CHAR(1),INDEX($F$2:$F$100,$S35)-1)),1),      IFERROR(FIND(CHAR(1),SUBSTITUTE(BI35,",",CHAR(1),INDEX($F$2:$F$100,$S35))),99)-          IFERROR(FIND(CHAR(1),SUBSTITUTE(BI35,",",CHAR(1),INDEX($F$2:$F$100,$S35)-1)),0),""), IF(INDEX($D$2:$D$100,$S35)="repl","$"&amp;REPLACE(BI35,      IFERROR(FIND(CHAR(1),SUBSTITUTE(BI35,",",CHAR(1),INDEX($F$2:$F$100,$S35)-1))+1,1),      IFERROR(FIND(CHAR(1),SUBSTITUTE(BI35,",",CHAR(1),INDEX($F$2:$F$100,$S35))),99)-          IFERROR(FIND(CHAR(1),SUBSTITUTE(BI35,",",CHAR(1),INDEX($F$2:$F$100,$S35)-1)),0)-1,INDEX($G$2:$G$100,$S35)),BI35 ))), BI35)</f>
        <v/>
      </c>
      <c r="BM35" s="0" t="str">
        <f aca="false">IF(OR(BJ35=-1,IFERROR(INDEX(BJ$2:BJ$100,BK35),999)&gt;=0),BL35, REPLACE(BL35,BJ35,IFERROR(FIND(" ",BL35,BJ35),999)-BJ35,                   SUBSTITUTE(INDEX(BL$2:BL$100,BK35),"$","")                  ) )</f>
        <v/>
      </c>
      <c r="BN35" s="0" t="n">
        <f aca="false">IFERROR(FIND("f_",LOWER(BM35)),-1)</f>
        <v>-1</v>
      </c>
      <c r="BO35" s="0" t="n">
        <f aca="false">IF(BN35=-1,-1, VALUE(MID(BM35,BN35+2, IFERROR(FIND(" ",BM35,BN35),999)-BN35-2)))</f>
        <v>-1</v>
      </c>
      <c r="BP35" s="0" t="str">
        <f aca="false">IF(AND(ISERROR(FIND("$",BM35)),BN35&lt;0,$S35&gt;0), IF(INDEX($D$2:$D$100,$S35)="num","$"&amp;TRIM(SUBSTITUTE(BM35,",",INDEX($F$2:$F$100,$S35)&amp;","))&amp;INDEX($F$2:$F$100,$S35), IF(INDEX($D$2:$D$100,$S35)="excl","$"&amp;REPLACE(BM35,      IFERROR(FIND(CHAR(1),SUBSTITUTE(BM35,",",CHAR(1),INDEX($F$2:$F$100,$S35)-1)),1),      IFERROR(FIND(CHAR(1),SUBSTITUTE(BM35,",",CHAR(1),INDEX($F$2:$F$100,$S35))),99)-          IFERROR(FIND(CHAR(1),SUBSTITUTE(BM35,",",CHAR(1),INDEX($F$2:$F$100,$S35)-1)),0),""), IF(INDEX($D$2:$D$100,$S35)="repl","$"&amp;REPLACE(BM35,      IFERROR(FIND(CHAR(1),SUBSTITUTE(BM35,",",CHAR(1),INDEX($F$2:$F$100,$S35)-1))+1,1),      IFERROR(FIND(CHAR(1),SUBSTITUTE(BM35,",",CHAR(1),INDEX($F$2:$F$100,$S35))),99)-          IFERROR(FIND(CHAR(1),SUBSTITUTE(BM35,",",CHAR(1),INDEX($F$2:$F$100,$S35)-1)),0)-1,INDEX($G$2:$G$100,$S35)),BM35 ))), BM35)</f>
        <v/>
      </c>
      <c r="BQ35" s="0" t="str">
        <f aca="false">IF(OR(BN35=-1,IFERROR(INDEX(BN$2:BN$100,BO35),999)&gt;=0),BP35, REPLACE(BP35,BN35,IFERROR(FIND(" ",BP35,BN35),999)-BN35,                   SUBSTITUTE(INDEX(BP$2:BP$100,BO35),"$","")                  ) )</f>
        <v/>
      </c>
      <c r="BR35" s="0" t="n">
        <f aca="false">IFERROR(FIND("f_",LOWER(BQ35)),-1)</f>
        <v>-1</v>
      </c>
      <c r="BS35" s="0" t="n">
        <f aca="false">IF(BR35=-1,-1, VALUE(MID(BQ35,BR35+2, IFERROR(FIND(" ",BQ35,BR35),999)-BR35-2)))</f>
        <v>-1</v>
      </c>
      <c r="BT35" s="0" t="str">
        <f aca="false">IF(AND(ISERROR(FIND("$",BQ35)),BR35&lt;0,$S35&gt;0), IF(INDEX($D$2:$D$100,$S35)="num","$"&amp;TRIM(SUBSTITUTE(BQ35,",",INDEX($F$2:$F$100,$S35)&amp;","))&amp;INDEX($F$2:$F$100,$S35), IF(INDEX($D$2:$D$100,$S35)="excl","$"&amp;REPLACE(BQ35,      IFERROR(FIND(CHAR(1),SUBSTITUTE(BQ35,",",CHAR(1),INDEX($F$2:$F$100,$S35)-1)),1),      IFERROR(FIND(CHAR(1),SUBSTITUTE(BQ35,",",CHAR(1),INDEX($F$2:$F$100,$S35))),99)-          IFERROR(FIND(CHAR(1),SUBSTITUTE(BQ35,",",CHAR(1),INDEX($F$2:$F$100,$S35)-1)),0),""), IF(INDEX($D$2:$D$100,$S35)="repl","$"&amp;REPLACE(BQ35,      IFERROR(FIND(CHAR(1),SUBSTITUTE(BQ35,",",CHAR(1),INDEX($F$2:$F$100,$S35)-1))+1,1),      IFERROR(FIND(CHAR(1),SUBSTITUTE(BQ35,",",CHAR(1),INDEX($F$2:$F$100,$S35))),99)-          IFERROR(FIND(CHAR(1),SUBSTITUTE(BQ35,",",CHAR(1),INDEX($F$2:$F$100,$S35)-1)),0)-1,INDEX($G$2:$G$100,$S35)),BQ35 ))), BQ35)</f>
        <v/>
      </c>
      <c r="BU35" s="0" t="str">
        <f aca="false">IF(OR(BR35=-1,IFERROR(INDEX(BR$2:BR$100,BS35),999)&gt;=0),BT35, REPLACE(BT35,BR35,IFERROR(FIND(" ",BT35,BR35),999)-BR35,                   SUBSTITUTE(INDEX(BT$2:BT$100,BS35),"$","")                  ) )</f>
        <v/>
      </c>
      <c r="BV35" s="0" t="n">
        <f aca="false">IFERROR(FIND("f_",LOWER(BU35)),-1)</f>
        <v>-1</v>
      </c>
      <c r="BW35" s="0" t="n">
        <f aca="false">IF(BV35=-1,-1, VALUE(MID(BU35,BV35+2, IFERROR(FIND(" ",BU35,BV35),999)-BV35-2)))</f>
        <v>-1</v>
      </c>
      <c r="BX35" s="0" t="str">
        <f aca="false">IF(AND(ISERROR(FIND("$",BU35)),BV35&lt;0,$S35&gt;0), IF(INDEX($D$2:$D$100,$S35)="num","$"&amp;TRIM(SUBSTITUTE(BU35,",",INDEX($F$2:$F$100,$S35)&amp;","))&amp;INDEX($F$2:$F$100,$S35), IF(INDEX($D$2:$D$100,$S35)="excl","$"&amp;REPLACE(BU35,      IFERROR(FIND(CHAR(1),SUBSTITUTE(BU35,",",CHAR(1),INDEX($F$2:$F$100,$S35)-1)),1),      IFERROR(FIND(CHAR(1),SUBSTITUTE(BU35,",",CHAR(1),INDEX($F$2:$F$100,$S35))),99)-          IFERROR(FIND(CHAR(1),SUBSTITUTE(BU35,",",CHAR(1),INDEX($F$2:$F$100,$S35)-1)),0),""), IF(INDEX($D$2:$D$100,$S35)="repl","$"&amp;REPLACE(BU35,      IFERROR(FIND(CHAR(1),SUBSTITUTE(BU35,",",CHAR(1),INDEX($F$2:$F$100,$S35)-1))+1,1),      IFERROR(FIND(CHAR(1),SUBSTITUTE(BU35,",",CHAR(1),INDEX($F$2:$F$100,$S35))),99)-          IFERROR(FIND(CHAR(1),SUBSTITUTE(BU35,",",CHAR(1),INDEX($F$2:$F$100,$S35)-1)),0)-1,INDEX($G$2:$G$100,$S35)),BU35 ))), BU35)</f>
        <v/>
      </c>
      <c r="BY35" s="0" t="str">
        <f aca="false">IF(OR(BV35=-1,IFERROR(INDEX(BV$2:BV$100,BW35),999)&gt;=0),BX35, REPLACE(BX35,BV35,IFERROR(FIND(" ",BX35,BV35),999)-BV35,                   SUBSTITUTE(INDEX(BX$2:BX$100,BW35),"$","")                  ) )</f>
        <v/>
      </c>
      <c r="BZ35" s="0" t="n">
        <f aca="false">IFERROR(FIND("f_",LOWER(BY35)),-1)</f>
        <v>-1</v>
      </c>
      <c r="CA35" s="0" t="n">
        <f aca="false">IF(BZ35=-1,-1, VALUE(MID(BY35,BZ35+2, IFERROR(FIND(" ",BY35,BZ35),999)-BZ35-2)))</f>
        <v>-1</v>
      </c>
      <c r="CB35" s="0" t="str">
        <f aca="false">IF(AND(ISERROR(FIND("$",BY35)),BZ35&lt;0,$S35&gt;0), IF(INDEX($D$2:$D$100,$S35)="num","$"&amp;TRIM(SUBSTITUTE(BY35,",",INDEX($F$2:$F$100,$S35)&amp;","))&amp;INDEX($F$2:$F$100,$S35), IF(INDEX($D$2:$D$100,$S35)="excl","$"&amp;REPLACE(BY35,      IFERROR(FIND(CHAR(1),SUBSTITUTE(BY35,",",CHAR(1),INDEX($F$2:$F$100,$S35)-1)),1),      IFERROR(FIND(CHAR(1),SUBSTITUTE(BY35,",",CHAR(1),INDEX($F$2:$F$100,$S35))),99)-          IFERROR(FIND(CHAR(1),SUBSTITUTE(BY35,",",CHAR(1),INDEX($F$2:$F$100,$S35)-1)),0),""), IF(INDEX($D$2:$D$100,$S35)="repl","$"&amp;REPLACE(BY35,      IFERROR(FIND(CHAR(1),SUBSTITUTE(BY35,",",CHAR(1),INDEX($F$2:$F$100,$S35)-1))+1,1),      IFERROR(FIND(CHAR(1),SUBSTITUTE(BY35,",",CHAR(1),INDEX($F$2:$F$100,$S35))),99)-          IFERROR(FIND(CHAR(1),SUBSTITUTE(BY35,",",CHAR(1),INDEX($F$2:$F$100,$S35)-1)),0)-1,INDEX($G$2:$G$100,$S35)),BY35 ))), BY35)</f>
        <v/>
      </c>
      <c r="CC35" s="0" t="str">
        <f aca="false">IF(OR(BZ35=-1,IFERROR(INDEX(BZ$2:BZ$100,CA35),999)&gt;=0),CB35, REPLACE(CB35,BZ35,IFERROR(FIND(" ",CB35,BZ35),999)-BZ35,                   SUBSTITUTE(INDEX(CB$2:CB$100,CA35),"$","")                  ) )</f>
        <v/>
      </c>
      <c r="CD35" s="0" t="n">
        <f aca="false">IFERROR(FIND("f_",LOWER(CC35)),-1)</f>
        <v>-1</v>
      </c>
      <c r="CE35" s="0" t="n">
        <f aca="false">IF(CD35=-1,-1, VALUE(MID(CC35,CD35+2, IFERROR(FIND(" ",CC35,CD35),999)-CD35-2)))</f>
        <v>-1</v>
      </c>
      <c r="CF35" s="0" t="str">
        <f aca="false">IF(AND(ISERROR(FIND("$",CC35)),CD35&lt;0,$S35&gt;0), IF(INDEX($D$2:$D$100,$S35)="num","$"&amp;TRIM(SUBSTITUTE(CC35,",",INDEX($F$2:$F$100,$S35)&amp;","))&amp;INDEX($F$2:$F$100,$S35), IF(INDEX($D$2:$D$100,$S35)="excl","$"&amp;REPLACE(CC35,      IFERROR(FIND(CHAR(1),SUBSTITUTE(CC35,",",CHAR(1),INDEX($F$2:$F$100,$S35)-1)),1),      IFERROR(FIND(CHAR(1),SUBSTITUTE(CC35,",",CHAR(1),INDEX($F$2:$F$100,$S35))),99)-          IFERROR(FIND(CHAR(1),SUBSTITUTE(CC35,",",CHAR(1),INDEX($F$2:$F$100,$S35)-1)),0),""), IF(INDEX($D$2:$D$100,$S35)="repl","$"&amp;REPLACE(CC35,      IFERROR(FIND(CHAR(1),SUBSTITUTE(CC35,",",CHAR(1),INDEX($F$2:$F$100,$S35)-1))+1,1),      IFERROR(FIND(CHAR(1),SUBSTITUTE(CC35,",",CHAR(1),INDEX($F$2:$F$100,$S35))),99)-          IFERROR(FIND(CHAR(1),SUBSTITUTE(CC35,",",CHAR(1),INDEX($F$2:$F$100,$S35)-1)),0)-1,INDEX($G$2:$G$100,$S35)),CC35 ))), CC35)</f>
        <v/>
      </c>
      <c r="CG35" s="0" t="str">
        <f aca="false">IF(OR(CD35=-1,IFERROR(INDEX(CD$2:CD$100,CE35),999)&gt;=0),CF35, REPLACE(CF35,CD35,IFERROR(FIND(" ",CF35,CD35),999)-CD35,                   SUBSTITUTE(INDEX(CF$2:CF$100,CE35),"$","")                  ) )</f>
        <v/>
      </c>
      <c r="CH35" s="0" t="n">
        <f aca="false">IFERROR(FIND("f_",LOWER(CG35)),-1)</f>
        <v>-1</v>
      </c>
      <c r="CI35" s="0" t="n">
        <f aca="false">IF(CH35=-1,-1, VALUE(MID(CG35,CH35+2, IFERROR(FIND(" ",CG35,CH35),999)-CH35-2)))</f>
        <v>-1</v>
      </c>
      <c r="CJ35" s="0" t="str">
        <f aca="false">IF(AND(ISERROR(FIND("$",CG35)),CH35&lt;0,$S35&gt;0), IF(INDEX($D$2:$D$100,$S35)="num","$"&amp;TRIM(SUBSTITUTE(CG35,",",INDEX($F$2:$F$100,$S35)&amp;","))&amp;INDEX($F$2:$F$100,$S35), IF(INDEX($D$2:$D$100,$S35)="excl","$"&amp;REPLACE(CG35,      IFERROR(FIND(CHAR(1),SUBSTITUTE(CG35,",",CHAR(1),INDEX($F$2:$F$100,$S35)-1)),1),      IFERROR(FIND(CHAR(1),SUBSTITUTE(CG35,",",CHAR(1),INDEX($F$2:$F$100,$S35))),99)-          IFERROR(FIND(CHAR(1),SUBSTITUTE(CG35,",",CHAR(1),INDEX($F$2:$F$100,$S35)-1)),0),""), IF(INDEX($D$2:$D$100,$S35)="repl","$"&amp;REPLACE(CG35,      IFERROR(FIND(CHAR(1),SUBSTITUTE(CG35,",",CHAR(1),INDEX($F$2:$F$100,$S35)-1))+1,1),      IFERROR(FIND(CHAR(1),SUBSTITUTE(CG35,",",CHAR(1),INDEX($F$2:$F$100,$S35))),99)-          IFERROR(FIND(CHAR(1),SUBSTITUTE(CG35,",",CHAR(1),INDEX($F$2:$F$100,$S35)-1)),0)-1,INDEX($G$2:$G$100,$S35)),CG35 ))), CG35)</f>
        <v/>
      </c>
      <c r="CK35" s="0" t="str">
        <f aca="false">IF(OR(CH35=-1,IFERROR(INDEX(CH$2:CH$100,CI35),999)&gt;=0),CJ35, REPLACE(CJ35,CH35,IFERROR(FIND(" ",CJ35,CH35),999)-CH35,                   SUBSTITUTE(INDEX(CJ$2:CJ$100,CI35),"$","")                  ) )</f>
        <v/>
      </c>
      <c r="CL35" s="0" t="n">
        <f aca="false">IFERROR(FIND("f_",LOWER(CK35)),-1)</f>
        <v>-1</v>
      </c>
      <c r="CM35" s="0" t="n">
        <f aca="false">IF(CL35=-1,-1, VALUE(MID(CK35,CL35+2, IFERROR(FIND(" ",CK35,CL35),999)-CL35-2)))</f>
        <v>-1</v>
      </c>
      <c r="CN35" s="0" t="str">
        <f aca="false">IF(AND(ISERROR(FIND("$",CK35)),CL35&lt;0,$S35&gt;0), IF(INDEX($D$2:$D$100,$S35)="num","$"&amp;TRIM(SUBSTITUTE(CK35,",",INDEX($F$2:$F$100,$S35)&amp;","))&amp;INDEX($F$2:$F$100,$S35), IF(INDEX($D$2:$D$100,$S35)="excl","$"&amp;REPLACE(CK35,      IFERROR(FIND(CHAR(1),SUBSTITUTE(CK35,",",CHAR(1),INDEX($F$2:$F$100,$S35)-1)),1),      IFERROR(FIND(CHAR(1),SUBSTITUTE(CK35,",",CHAR(1),INDEX($F$2:$F$100,$S35))),99)-          IFERROR(FIND(CHAR(1),SUBSTITUTE(CK35,",",CHAR(1),INDEX($F$2:$F$100,$S35)-1)),0),""), IF(INDEX($D$2:$D$100,$S35)="repl","$"&amp;REPLACE(CK35,      IFERROR(FIND(CHAR(1),SUBSTITUTE(CK35,",",CHAR(1),INDEX($F$2:$F$100,$S35)-1))+1,1),      IFERROR(FIND(CHAR(1),SUBSTITUTE(CK35,",",CHAR(1),INDEX($F$2:$F$100,$S35))),99)-          IFERROR(FIND(CHAR(1),SUBSTITUTE(CK35,",",CHAR(1),INDEX($F$2:$F$100,$S35)-1)),0)-1,INDEX($G$2:$G$100,$S35)),CK35 ))), CK35)</f>
        <v/>
      </c>
      <c r="CO35" s="0" t="str">
        <f aca="false">IF(OR(CL35=-1,IFERROR(INDEX(CL$2:CL$100,CM35),999)&gt;=0),CN35, REPLACE(CN35,CL35,IFERROR(FIND(" ",CN35,CL35),999)-CL35,                   SUBSTITUTE(INDEX(CN$2:CN$100,CM35),"$","")                  ) )</f>
        <v/>
      </c>
      <c r="CP35" s="0" t="n">
        <f aca="false">IFERROR(FIND("f_",LOWER(CO35)),-1)</f>
        <v>-1</v>
      </c>
      <c r="CQ35" s="0" t="n">
        <f aca="false">IF(CP35=-1,-1, VALUE(MID(CO35,CP35+2, IFERROR(FIND(" ",CO35,CP35),999)-CP35-2)))</f>
        <v>-1</v>
      </c>
      <c r="CR35" s="0" t="str">
        <f aca="false">IF(AND(ISERROR(FIND("$",CO35)),CP35&lt;0,$S35&gt;0), IF(INDEX($D$2:$D$100,$S35)="num","$"&amp;TRIM(SUBSTITUTE(CO35,",",INDEX($F$2:$F$100,$S35)&amp;","))&amp;INDEX($F$2:$F$100,$S35), IF(INDEX($D$2:$D$100,$S35)="excl","$"&amp;REPLACE(CO35,      IFERROR(FIND(CHAR(1),SUBSTITUTE(CO35,",",CHAR(1),INDEX($F$2:$F$100,$S35)-1)),1),      IFERROR(FIND(CHAR(1),SUBSTITUTE(CO35,",",CHAR(1),INDEX($F$2:$F$100,$S35))),99)-          IFERROR(FIND(CHAR(1),SUBSTITUTE(CO35,",",CHAR(1),INDEX($F$2:$F$100,$S35)-1)),0),""), IF(INDEX($D$2:$D$100,$S35)="repl","$"&amp;REPLACE(CO35,      IFERROR(FIND(CHAR(1),SUBSTITUTE(CO35,",",CHAR(1),INDEX($F$2:$F$100,$S35)-1))+1,1),      IFERROR(FIND(CHAR(1),SUBSTITUTE(CO35,",",CHAR(1),INDEX($F$2:$F$100,$S35))),99)-          IFERROR(FIND(CHAR(1),SUBSTITUTE(CO35,",",CHAR(1),INDEX($F$2:$F$100,$S35)-1)),0)-1,INDEX($G$2:$G$100,$S35)),CO35 ))), CO35)</f>
        <v/>
      </c>
      <c r="CS35" s="0" t="str">
        <f aca="false">IF(OR(CP35=-1,IFERROR(INDEX(CP$2:CP$100,CQ35),999)&gt;=0),CR35, REPLACE(CR35,CP35,IFERROR(FIND(" ",CR35,CP35),999)-CP35,                   SUBSTITUTE(INDEX(CR$2:CR$100,CQ35),"$","")                  ) )</f>
        <v/>
      </c>
      <c r="CT35" s="0" t="n">
        <f aca="false">IFERROR(FIND("f_",LOWER(CS35)),-1)</f>
        <v>-1</v>
      </c>
      <c r="CU35" s="0" t="n">
        <f aca="false">IF(CT35=-1,-1, VALUE(MID(CS35,CT35+2, IFERROR(FIND(" ",CS35,CT35),999)-CT35-2)))</f>
        <v>-1</v>
      </c>
      <c r="CV35" s="0" t="str">
        <f aca="false">IF(AND(ISERROR(FIND("$",CS35)),CT35&lt;0,$S35&gt;0), IF(INDEX($D$2:$D$100,$S35)="num","$"&amp;TRIM(SUBSTITUTE(CS35,",",INDEX($F$2:$F$100,$S35)&amp;","))&amp;INDEX($F$2:$F$100,$S35), IF(INDEX($D$2:$D$100,$S35)="excl","$"&amp;REPLACE(CS35,      IFERROR(FIND(CHAR(1),SUBSTITUTE(CS35,",",CHAR(1),INDEX($F$2:$F$100,$S35)-1)),1),      IFERROR(FIND(CHAR(1),SUBSTITUTE(CS35,",",CHAR(1),INDEX($F$2:$F$100,$S35))),99)-          IFERROR(FIND(CHAR(1),SUBSTITUTE(CS35,",",CHAR(1),INDEX($F$2:$F$100,$S35)-1)),0),""), IF(INDEX($D$2:$D$100,$S35)="repl","$"&amp;REPLACE(CS35,      IFERROR(FIND(CHAR(1),SUBSTITUTE(CS35,",",CHAR(1),INDEX($F$2:$F$100,$S35)-1))+1,1),      IFERROR(FIND(CHAR(1),SUBSTITUTE(CS35,",",CHAR(1),INDEX($F$2:$F$100,$S35))),99)-          IFERROR(FIND(CHAR(1),SUBSTITUTE(CS35,",",CHAR(1),INDEX($F$2:$F$100,$S35)-1)),0)-1,INDEX($G$2:$G$100,$S35)),CS35 ))), CS35)</f>
        <v/>
      </c>
      <c r="CW35" s="0" t="str">
        <f aca="false">IF(OR(CT35=-1,IFERROR(INDEX(CT$2:CT$100,CU35),999)&gt;=0),CV35, REPLACE(CV35,CT35,IFERROR(FIND(" ",CV35,CT35),999)-CT35,                   SUBSTITUTE(INDEX(CV$2:CV$100,CU35),"$","")                  ) )</f>
        <v/>
      </c>
      <c r="CX35" s="0" t="n">
        <f aca="false">IFERROR(FIND("f_",LOWER(CW35)),-1)</f>
        <v>-1</v>
      </c>
      <c r="CY35" s="0" t="n">
        <f aca="false">IF(CX35=-1,-1, VALUE(MID(CW35,CX35+2, IFERROR(FIND(" ",CW35,CX35),999)-CX35-2)))</f>
        <v>-1</v>
      </c>
      <c r="CZ35" s="0" t="str">
        <f aca="false">IF(AND(ISERROR(FIND("$",CW35)),CX35&lt;0,$S35&gt;0), IF(INDEX($D$2:$D$100,$S35)="num","$"&amp;TRIM(SUBSTITUTE(CW35,",",INDEX($F$2:$F$100,$S35)&amp;","))&amp;INDEX($F$2:$F$100,$S35), IF(INDEX($D$2:$D$100,$S35)="excl","$"&amp;REPLACE(CW35,      IFERROR(FIND(CHAR(1),SUBSTITUTE(CW35,",",CHAR(1),INDEX($F$2:$F$100,$S35)-1)),1),      IFERROR(FIND(CHAR(1),SUBSTITUTE(CW35,",",CHAR(1),INDEX($F$2:$F$100,$S35))),99)-          IFERROR(FIND(CHAR(1),SUBSTITUTE(CW35,",",CHAR(1),INDEX($F$2:$F$100,$S35)-1)),0),""), IF(INDEX($D$2:$D$100,$S35)="repl","$"&amp;REPLACE(CW35,      IFERROR(FIND(CHAR(1),SUBSTITUTE(CW35,",",CHAR(1),INDEX($F$2:$F$100,$S35)-1))+1,1),      IFERROR(FIND(CHAR(1),SUBSTITUTE(CW35,",",CHAR(1),INDEX($F$2:$F$100,$S35))),99)-          IFERROR(FIND(CHAR(1),SUBSTITUTE(CW35,",",CHAR(1),INDEX($F$2:$F$100,$S35)-1)),0)-1,INDEX($G$2:$G$100,$S35)),CW35 ))), CW35)</f>
        <v/>
      </c>
      <c r="DA35" s="0" t="str">
        <f aca="false">IF(OR(CX35=-1,IFERROR(INDEX(CX$2:CX$100,CY35),999)&gt;=0),CZ35, REPLACE(CZ35,CX35,IFERROR(FIND(" ",CZ35,CX35),999)-CX35,                   SUBSTITUTE(INDEX(CZ$2:CZ$100,CY35),"$","")                  ) )</f>
        <v/>
      </c>
    </row>
    <row r="36" customFormat="false" ht="13.8" hidden="false" customHeight="false" outlineLevel="0" collapsed="false">
      <c r="D36" s="1"/>
      <c r="L36" s="0" t="str">
        <f aca="false">DA36</f>
        <v/>
      </c>
      <c r="O36" s="0" t="e">
        <f aca="false">IF(D36="cols", VLOOKUP(E36,$A$5:$B$20,2,0), NA())</f>
        <v>#N/A</v>
      </c>
      <c r="P36" s="0" t="e">
        <f aca="false">IFERROR(O36,VLOOKUP($D36,Relcols!$A:$E,5,0))</f>
        <v>#N/A</v>
      </c>
      <c r="Q36" s="0" t="e">
        <f aca="false">SUBSTITUTE(SUBSTITUTE(SUBSTITUTE(SUBSTITUTE(P36,"parm1",E36),"parm2",F36),"parm3",G36),"parm4",H36)</f>
        <v>#N/A</v>
      </c>
      <c r="R36" s="0" t="str">
        <f aca="false">IFERROR(VLOOKUP(ROW($A35),$J$2:$Q$100,COLUMN(Q35)-COLUMN(J35)+1,0),"")</f>
        <v/>
      </c>
      <c r="S36" s="0" t="n">
        <f aca="false">IFERROR(MATCH(ROW(A35),$J$2:$J$100,0),0)</f>
        <v>0</v>
      </c>
      <c r="U36" s="0" t="str">
        <f aca="false">R36</f>
        <v/>
      </c>
      <c r="V36" s="0" t="n">
        <f aca="false">IFERROR(FIND("f_",LOWER(U36)),-1)</f>
        <v>-1</v>
      </c>
      <c r="W36" s="0" t="n">
        <f aca="false">IF(V36=-1,-1, VALUE(MID(U36,V36+2, IFERROR(FIND(" ",U36,V36),999)-V36-2)))</f>
        <v>-1</v>
      </c>
      <c r="X36" s="0" t="str">
        <f aca="false">IF(AND(ISERROR(FIND("$",U36)),V36&lt;0,$S36&gt;0), IF(INDEX($D$2:$D$100,$S36)="num","$"&amp;TRIM(SUBSTITUTE(U36,",",INDEX($F$2:$F$100,$S36)&amp;","))&amp;INDEX($F$2:$F$100,$S36), IF(INDEX($D$2:$D$100,$S36)="excl","$"&amp;REPLACE(U36,      IFERROR(FIND(CHAR(1),SUBSTITUTE(U36,",",CHAR(1),INDEX($F$2:$F$100,$S36)-1)),1),      IFERROR(FIND(CHAR(1),SUBSTITUTE(U36,",",CHAR(1),INDEX($F$2:$F$100,$S36))),99)-          IFERROR(FIND(CHAR(1),SUBSTITUTE(U36,",",CHAR(1),INDEX($F$2:$F$100,$S36)-1)),0),""), IF(INDEX($D$2:$D$100,$S36)="repl","$"&amp;REPLACE(U36,      IFERROR(FIND(CHAR(1),SUBSTITUTE(U36,",",CHAR(1),INDEX($F$2:$F$100,$S36)-1))+1,1),      IFERROR(FIND(CHAR(1),SUBSTITUTE(U36,",",CHAR(1),INDEX($F$2:$F$100,$S36))),99)-          IFERROR(FIND(CHAR(1),SUBSTITUTE(U36,",",CHAR(1),INDEX($F$2:$F$100,$S36)-1)),0)-1,INDEX($G$2:$G$100,$S36)),U36 ))), U36)</f>
        <v/>
      </c>
      <c r="Y36" s="0" t="str">
        <f aca="false">IF(OR(V36=-1,IFERROR(INDEX(V$2:V$100,W36),999)&gt;=0),X36, REPLACE(X36,V36,IFERROR(FIND(" ",X36,V36),999)-V36,                   SUBSTITUTE(INDEX(X$2:X$100,W36),"$","")                  ) )</f>
        <v/>
      </c>
      <c r="Z36" s="0" t="n">
        <f aca="false">IFERROR(FIND("f_",LOWER(Y36)),-1)</f>
        <v>-1</v>
      </c>
      <c r="AA36" s="0" t="n">
        <f aca="false">IF(Z36=-1,-1, VALUE(MID(Y36,Z36+2, IFERROR(FIND(" ",Y36,Z36),999)-Z36-2)))</f>
        <v>-1</v>
      </c>
      <c r="AB36" s="0" t="str">
        <f aca="false">IF(AND(ISERROR(FIND("$",Y36)),Z36&lt;0,$S36&gt;0), IF(INDEX($D$2:$D$100,$S36)="num","$"&amp;TRIM(SUBSTITUTE(Y36,",",INDEX($F$2:$F$100,$S36)&amp;","))&amp;INDEX($F$2:$F$100,$S36), IF(INDEX($D$2:$D$100,$S36)="excl","$"&amp;REPLACE(Y36,      IFERROR(FIND(CHAR(1),SUBSTITUTE(Y36,",",CHAR(1),INDEX($F$2:$F$100,$S36)-1)),1),      IFERROR(FIND(CHAR(1),SUBSTITUTE(Y36,",",CHAR(1),INDEX($F$2:$F$100,$S36))),99)-          IFERROR(FIND(CHAR(1),SUBSTITUTE(Y36,",",CHAR(1),INDEX($F$2:$F$100,$S36)-1)),0),""), IF(INDEX($D$2:$D$100,$S36)="repl","$"&amp;REPLACE(Y36,      IFERROR(FIND(CHAR(1),SUBSTITUTE(Y36,",",CHAR(1),INDEX($F$2:$F$100,$S36)-1))+1,1),      IFERROR(FIND(CHAR(1),SUBSTITUTE(Y36,",",CHAR(1),INDEX($F$2:$F$100,$S36))),99)-          IFERROR(FIND(CHAR(1),SUBSTITUTE(Y36,",",CHAR(1),INDEX($F$2:$F$100,$S36)-1)),0)-1,INDEX($G$2:$G$100,$S36)),Y36 ))), Y36)</f>
        <v/>
      </c>
      <c r="AC36" s="0" t="str">
        <f aca="false">IF(OR(Z36=-1,IFERROR(INDEX(Z$2:Z$100,AA36),999)&gt;=0),AB36, REPLACE(AB36,Z36,IFERROR(FIND(" ",AB36,Z36),999)-Z36,                   SUBSTITUTE(INDEX(AB$2:AB$100,AA36),"$","")                  ) )</f>
        <v/>
      </c>
      <c r="AD36" s="0" t="n">
        <f aca="false">IFERROR(FIND("f_",LOWER(AC36)),-1)</f>
        <v>-1</v>
      </c>
      <c r="AE36" s="0" t="n">
        <f aca="false">IF(AD36=-1,-1, VALUE(MID(AC36,AD36+2, IFERROR(FIND(" ",AC36,AD36),999)-AD36-2)))</f>
        <v>-1</v>
      </c>
      <c r="AF36" s="0" t="str">
        <f aca="false">IF(AND(ISERROR(FIND("$",AC36)),AD36&lt;0,$S36&gt;0), IF(INDEX($D$2:$D$100,$S36)="num","$"&amp;TRIM(SUBSTITUTE(AC36,",",INDEX($F$2:$F$100,$S36)&amp;","))&amp;INDEX($F$2:$F$100,$S36), IF(INDEX($D$2:$D$100,$S36)="excl","$"&amp;REPLACE(AC36,      IFERROR(FIND(CHAR(1),SUBSTITUTE(AC36,",",CHAR(1),INDEX($F$2:$F$100,$S36)-1)),1),      IFERROR(FIND(CHAR(1),SUBSTITUTE(AC36,",",CHAR(1),INDEX($F$2:$F$100,$S36))),99)-          IFERROR(FIND(CHAR(1),SUBSTITUTE(AC36,",",CHAR(1),INDEX($F$2:$F$100,$S36)-1)),0),""), IF(INDEX($D$2:$D$100,$S36)="repl","$"&amp;REPLACE(AC36,      IFERROR(FIND(CHAR(1),SUBSTITUTE(AC36,",",CHAR(1),INDEX($F$2:$F$100,$S36)-1))+1,1),      IFERROR(FIND(CHAR(1),SUBSTITUTE(AC36,",",CHAR(1),INDEX($F$2:$F$100,$S36))),99)-          IFERROR(FIND(CHAR(1),SUBSTITUTE(AC36,",",CHAR(1),INDEX($F$2:$F$100,$S36)-1)),0)-1,INDEX($G$2:$G$100,$S36)),AC36 ))), AC36)</f>
        <v/>
      </c>
      <c r="AG36" s="0" t="str">
        <f aca="false">IF(OR(AD36=-1,IFERROR(INDEX(AD$2:AD$100,AE36),999)&gt;=0),AF36, REPLACE(AF36,AD36,IFERROR(FIND(" ",AF36,AD36),999)-AD36,                   SUBSTITUTE(INDEX(AF$2:AF$100,AE36),"$","")                  ) )</f>
        <v/>
      </c>
      <c r="AH36" s="0" t="n">
        <f aca="false">IFERROR(FIND("f_",LOWER(AG36)),-1)</f>
        <v>-1</v>
      </c>
      <c r="AI36" s="0" t="n">
        <f aca="false">IF(AH36=-1,-1, VALUE(MID(AG36,AH36+2, IFERROR(FIND(" ",AG36,AH36),999)-AH36-2)))</f>
        <v>-1</v>
      </c>
      <c r="AJ36" s="0" t="str">
        <f aca="false">IF(AND(ISERROR(FIND("$",AG36)),AH36&lt;0,$S36&gt;0), IF(INDEX($D$2:$D$100,$S36)="num","$"&amp;TRIM(SUBSTITUTE(AG36,",",INDEX($F$2:$F$100,$S36)&amp;","))&amp;INDEX($F$2:$F$100,$S36), IF(INDEX($D$2:$D$100,$S36)="excl","$"&amp;REPLACE(AG36,      IFERROR(FIND(CHAR(1),SUBSTITUTE(AG36,",",CHAR(1),INDEX($F$2:$F$100,$S36)-1)),1),      IFERROR(FIND(CHAR(1),SUBSTITUTE(AG36,",",CHAR(1),INDEX($F$2:$F$100,$S36))),99)-          IFERROR(FIND(CHAR(1),SUBSTITUTE(AG36,",",CHAR(1),INDEX($F$2:$F$100,$S36)-1)),0),""), IF(INDEX($D$2:$D$100,$S36)="repl","$"&amp;REPLACE(AG36,      IFERROR(FIND(CHAR(1),SUBSTITUTE(AG36,",",CHAR(1),INDEX($F$2:$F$100,$S36)-1))+1,1),      IFERROR(FIND(CHAR(1),SUBSTITUTE(AG36,",",CHAR(1),INDEX($F$2:$F$100,$S36))),99)-          IFERROR(FIND(CHAR(1),SUBSTITUTE(AG36,",",CHAR(1),INDEX($F$2:$F$100,$S36)-1)),0)-1,INDEX($G$2:$G$100,$S36)),AG36 ))), AG36)</f>
        <v/>
      </c>
      <c r="AK36" s="0" t="str">
        <f aca="false">IF(OR(AH36=-1,IFERROR(INDEX(AH$2:AH$100,AI36),999)&gt;=0),AJ36, REPLACE(AJ36,AH36,IFERROR(FIND(" ",AJ36,AH36),999)-AH36,                   SUBSTITUTE(INDEX(AJ$2:AJ$100,AI36),"$","")                  ) )</f>
        <v/>
      </c>
      <c r="AL36" s="0" t="n">
        <f aca="false">IFERROR(FIND("f_",LOWER(AK36)),-1)</f>
        <v>-1</v>
      </c>
      <c r="AM36" s="0" t="n">
        <f aca="false">IF(AL36=-1,-1, VALUE(MID(AK36,AL36+2, IFERROR(FIND(" ",AK36,AL36),999)-AL36-2)))</f>
        <v>-1</v>
      </c>
      <c r="AN36" s="0" t="str">
        <f aca="false">IF(AND(ISERROR(FIND("$",AK36)),AL36&lt;0,$S36&gt;0), IF(INDEX($D$2:$D$100,$S36)="num","$"&amp;TRIM(SUBSTITUTE(AK36,",",INDEX($F$2:$F$100,$S36)&amp;","))&amp;INDEX($F$2:$F$100,$S36), IF(INDEX($D$2:$D$100,$S36)="excl","$"&amp;REPLACE(AK36,      IFERROR(FIND(CHAR(1),SUBSTITUTE(AK36,",",CHAR(1),INDEX($F$2:$F$100,$S36)-1)),1),      IFERROR(FIND(CHAR(1),SUBSTITUTE(AK36,",",CHAR(1),INDEX($F$2:$F$100,$S36))),99)-          IFERROR(FIND(CHAR(1),SUBSTITUTE(AK36,",",CHAR(1),INDEX($F$2:$F$100,$S36)-1)),0),""), IF(INDEX($D$2:$D$100,$S36)="repl","$"&amp;REPLACE(AK36,      IFERROR(FIND(CHAR(1),SUBSTITUTE(AK36,",",CHAR(1),INDEX($F$2:$F$100,$S36)-1))+1,1),      IFERROR(FIND(CHAR(1),SUBSTITUTE(AK36,",",CHAR(1),INDEX($F$2:$F$100,$S36))),99)-          IFERROR(FIND(CHAR(1),SUBSTITUTE(AK36,",",CHAR(1),INDEX($F$2:$F$100,$S36)-1)),0)-1,INDEX($G$2:$G$100,$S36)),AK36 ))), AK36)</f>
        <v/>
      </c>
      <c r="AO36" s="0" t="str">
        <f aca="false">IF(OR(AL36=-1,IFERROR(INDEX(AL$2:AL$100,AM36),999)&gt;=0),AN36, REPLACE(AN36,AL36,IFERROR(FIND(" ",AN36,AL36),999)-AL36,                   SUBSTITUTE(INDEX(AN$2:AN$100,AM36),"$","")                  ) )</f>
        <v/>
      </c>
      <c r="AP36" s="0" t="n">
        <f aca="false">IFERROR(FIND("f_",LOWER(AO36)),-1)</f>
        <v>-1</v>
      </c>
      <c r="AQ36" s="0" t="n">
        <f aca="false">IF(AP36=-1,-1, VALUE(MID(AO36,AP36+2, IFERROR(FIND(" ",AO36,AP36),999)-AP36-2)))</f>
        <v>-1</v>
      </c>
      <c r="AR36" s="0" t="str">
        <f aca="false">IF(AND(ISERROR(FIND("$",AO36)),AP36&lt;0,$S36&gt;0), IF(INDEX($D$2:$D$100,$S36)="num","$"&amp;TRIM(SUBSTITUTE(AO36,",",INDEX($F$2:$F$100,$S36)&amp;","))&amp;INDEX($F$2:$F$100,$S36), IF(INDEX($D$2:$D$100,$S36)="excl","$"&amp;REPLACE(AO36,      IFERROR(FIND(CHAR(1),SUBSTITUTE(AO36,",",CHAR(1),INDEX($F$2:$F$100,$S36)-1)),1),      IFERROR(FIND(CHAR(1),SUBSTITUTE(AO36,",",CHAR(1),INDEX($F$2:$F$100,$S36))),99)-          IFERROR(FIND(CHAR(1),SUBSTITUTE(AO36,",",CHAR(1),INDEX($F$2:$F$100,$S36)-1)),0),""), IF(INDEX($D$2:$D$100,$S36)="repl","$"&amp;REPLACE(AO36,      IFERROR(FIND(CHAR(1),SUBSTITUTE(AO36,",",CHAR(1),INDEX($F$2:$F$100,$S36)-1))+1,1),      IFERROR(FIND(CHAR(1),SUBSTITUTE(AO36,",",CHAR(1),INDEX($F$2:$F$100,$S36))),99)-          IFERROR(FIND(CHAR(1),SUBSTITUTE(AO36,",",CHAR(1),INDEX($F$2:$F$100,$S36)-1)),0)-1,INDEX($G$2:$G$100,$S36)),AO36 ))), AO36)</f>
        <v/>
      </c>
      <c r="AS36" s="0" t="str">
        <f aca="false">IF(OR(AP36=-1,IFERROR(INDEX(AP$2:AP$100,AQ36),999)&gt;=0),AR36, REPLACE(AR36,AP36,IFERROR(FIND(" ",AR36,AP36),999)-AP36,                   SUBSTITUTE(INDEX(AR$2:AR$100,AQ36),"$","")                  ) )</f>
        <v/>
      </c>
      <c r="AT36" s="0" t="n">
        <f aca="false">IFERROR(FIND("f_",LOWER(AS36)),-1)</f>
        <v>-1</v>
      </c>
      <c r="AU36" s="0" t="n">
        <f aca="false">IF(AT36=-1,-1, VALUE(MID(AS36,AT36+2, IFERROR(FIND(" ",AS36,AT36),999)-AT36-2)))</f>
        <v>-1</v>
      </c>
      <c r="AV36" s="0" t="str">
        <f aca="false">IF(AND(ISERROR(FIND("$",AS36)),AT36&lt;0,$S36&gt;0), IF(INDEX($D$2:$D$100,$S36)="num","$"&amp;TRIM(SUBSTITUTE(AS36,",",INDEX($F$2:$F$100,$S36)&amp;","))&amp;INDEX($F$2:$F$100,$S36), IF(INDEX($D$2:$D$100,$S36)="excl","$"&amp;REPLACE(AS36,      IFERROR(FIND(CHAR(1),SUBSTITUTE(AS36,",",CHAR(1),INDEX($F$2:$F$100,$S36)-1)),1),      IFERROR(FIND(CHAR(1),SUBSTITUTE(AS36,",",CHAR(1),INDEX($F$2:$F$100,$S36))),99)-          IFERROR(FIND(CHAR(1),SUBSTITUTE(AS36,",",CHAR(1),INDEX($F$2:$F$100,$S36)-1)),0),""), IF(INDEX($D$2:$D$100,$S36)="repl","$"&amp;REPLACE(AS36,      IFERROR(FIND(CHAR(1),SUBSTITUTE(AS36,",",CHAR(1),INDEX($F$2:$F$100,$S36)-1))+1,1),      IFERROR(FIND(CHAR(1),SUBSTITUTE(AS36,",",CHAR(1),INDEX($F$2:$F$100,$S36))),99)-          IFERROR(FIND(CHAR(1),SUBSTITUTE(AS36,",",CHAR(1),INDEX($F$2:$F$100,$S36)-1)),0)-1,INDEX($G$2:$G$100,$S36)),AS36 ))), AS36)</f>
        <v/>
      </c>
      <c r="AW36" s="0" t="str">
        <f aca="false">IF(OR(AT36=-1,IFERROR(INDEX(AT$2:AT$100,AU36),999)&gt;=0),AV36, REPLACE(AV36,AT36,IFERROR(FIND(" ",AV36,AT36),999)-AT36,                   SUBSTITUTE(INDEX(AV$2:AV$100,AU36),"$","")                  ) )</f>
        <v/>
      </c>
      <c r="AX36" s="0" t="n">
        <f aca="false">IFERROR(FIND("f_",LOWER(AW36)),-1)</f>
        <v>-1</v>
      </c>
      <c r="AY36" s="0" t="n">
        <f aca="false">IF(AX36=-1,-1, VALUE(MID(AW36,AX36+2, IFERROR(FIND(" ",AW36,AX36),999)-AX36-2)))</f>
        <v>-1</v>
      </c>
      <c r="AZ36" s="0" t="str">
        <f aca="false">IF(AND(ISERROR(FIND("$",AW36)),AX36&lt;0,$S36&gt;0), IF(INDEX($D$2:$D$100,$S36)="num","$"&amp;TRIM(SUBSTITUTE(AW36,",",INDEX($F$2:$F$100,$S36)&amp;","))&amp;INDEX($F$2:$F$100,$S36), IF(INDEX($D$2:$D$100,$S36)="excl","$"&amp;REPLACE(AW36,      IFERROR(FIND(CHAR(1),SUBSTITUTE(AW36,",",CHAR(1),INDEX($F$2:$F$100,$S36)-1)),1),      IFERROR(FIND(CHAR(1),SUBSTITUTE(AW36,",",CHAR(1),INDEX($F$2:$F$100,$S36))),99)-          IFERROR(FIND(CHAR(1),SUBSTITUTE(AW36,",",CHAR(1),INDEX($F$2:$F$100,$S36)-1)),0),""), IF(INDEX($D$2:$D$100,$S36)="repl","$"&amp;REPLACE(AW36,      IFERROR(FIND(CHAR(1),SUBSTITUTE(AW36,",",CHAR(1),INDEX($F$2:$F$100,$S36)-1))+1,1),      IFERROR(FIND(CHAR(1),SUBSTITUTE(AW36,",",CHAR(1),INDEX($F$2:$F$100,$S36))),99)-          IFERROR(FIND(CHAR(1),SUBSTITUTE(AW36,",",CHAR(1),INDEX($F$2:$F$100,$S36)-1)),0)-1,INDEX($G$2:$G$100,$S36)),AW36 ))), AW36)</f>
        <v/>
      </c>
      <c r="BA36" s="0" t="str">
        <f aca="false">IF(OR(AX36=-1,IFERROR(INDEX(AX$2:AX$100,AY36),999)&gt;=0),AZ36, REPLACE(AZ36,AX36,IFERROR(FIND(" ",AZ36,AX36),999)-AX36,                   SUBSTITUTE(INDEX(AZ$2:AZ$100,AY36),"$","")                  ) )</f>
        <v/>
      </c>
      <c r="BB36" s="0" t="n">
        <f aca="false">IFERROR(FIND("f_",LOWER(BA36)),-1)</f>
        <v>-1</v>
      </c>
      <c r="BC36" s="0" t="n">
        <f aca="false">IF(BB36=-1,-1, VALUE(MID(BA36,BB36+2, IFERROR(FIND(" ",BA36,BB36),999)-BB36-2)))</f>
        <v>-1</v>
      </c>
      <c r="BD36" s="0" t="str">
        <f aca="false">IF(AND(ISERROR(FIND("$",BA36)),BB36&lt;0,$S36&gt;0), IF(INDEX($D$2:$D$100,$S36)="num","$"&amp;TRIM(SUBSTITUTE(BA36,",",INDEX($F$2:$F$100,$S36)&amp;","))&amp;INDEX($F$2:$F$100,$S36), IF(INDEX($D$2:$D$100,$S36)="excl","$"&amp;REPLACE(BA36,      IFERROR(FIND(CHAR(1),SUBSTITUTE(BA36,",",CHAR(1),INDEX($F$2:$F$100,$S36)-1)),1),      IFERROR(FIND(CHAR(1),SUBSTITUTE(BA36,",",CHAR(1),INDEX($F$2:$F$100,$S36))),99)-          IFERROR(FIND(CHAR(1),SUBSTITUTE(BA36,",",CHAR(1),INDEX($F$2:$F$100,$S36)-1)),0),""), IF(INDEX($D$2:$D$100,$S36)="repl","$"&amp;REPLACE(BA36,      IFERROR(FIND(CHAR(1),SUBSTITUTE(BA36,",",CHAR(1),INDEX($F$2:$F$100,$S36)-1))+1,1),      IFERROR(FIND(CHAR(1),SUBSTITUTE(BA36,",",CHAR(1),INDEX($F$2:$F$100,$S36))),99)-          IFERROR(FIND(CHAR(1),SUBSTITUTE(BA36,",",CHAR(1),INDEX($F$2:$F$100,$S36)-1)),0)-1,INDEX($G$2:$G$100,$S36)),BA36 ))), BA36)</f>
        <v/>
      </c>
      <c r="BE36" s="0" t="str">
        <f aca="false">IF(OR(BB36=-1,IFERROR(INDEX(BB$2:BB$100,BC36),999)&gt;=0),BD36, REPLACE(BD36,BB36,IFERROR(FIND(" ",BD36,BB36),999)-BB36,                   SUBSTITUTE(INDEX(BD$2:BD$100,BC36),"$","")                  ) )</f>
        <v/>
      </c>
      <c r="BF36" s="0" t="n">
        <f aca="false">IFERROR(FIND("f_",LOWER(BE36)),-1)</f>
        <v>-1</v>
      </c>
      <c r="BG36" s="0" t="n">
        <f aca="false">IF(BF36=-1,-1, VALUE(MID(BE36,BF36+2, IFERROR(FIND(" ",BE36,BF36),999)-BF36-2)))</f>
        <v>-1</v>
      </c>
      <c r="BH36" s="0" t="str">
        <f aca="false">IF(AND(ISERROR(FIND("$",BE36)),BF36&lt;0,$S36&gt;0), IF(INDEX($D$2:$D$100,$S36)="num","$"&amp;TRIM(SUBSTITUTE(BE36,",",INDEX($F$2:$F$100,$S36)&amp;","))&amp;INDEX($F$2:$F$100,$S36), IF(INDEX($D$2:$D$100,$S36)="excl","$"&amp;REPLACE(BE36,      IFERROR(FIND(CHAR(1),SUBSTITUTE(BE36,",",CHAR(1),INDEX($F$2:$F$100,$S36)-1)),1),      IFERROR(FIND(CHAR(1),SUBSTITUTE(BE36,",",CHAR(1),INDEX($F$2:$F$100,$S36))),99)-          IFERROR(FIND(CHAR(1),SUBSTITUTE(BE36,",",CHAR(1),INDEX($F$2:$F$100,$S36)-1)),0),""), IF(INDEX($D$2:$D$100,$S36)="repl","$"&amp;REPLACE(BE36,      IFERROR(FIND(CHAR(1),SUBSTITUTE(BE36,",",CHAR(1),INDEX($F$2:$F$100,$S36)-1))+1,1),      IFERROR(FIND(CHAR(1),SUBSTITUTE(BE36,",",CHAR(1),INDEX($F$2:$F$100,$S36))),99)-          IFERROR(FIND(CHAR(1),SUBSTITUTE(BE36,",",CHAR(1),INDEX($F$2:$F$100,$S36)-1)),0)-1,INDEX($G$2:$G$100,$S36)),BE36 ))), BE36)</f>
        <v/>
      </c>
      <c r="BI36" s="0" t="str">
        <f aca="false">IF(OR(BF36=-1,IFERROR(INDEX(BF$2:BF$100,BG36),999)&gt;=0),BH36, REPLACE(BH36,BF36,IFERROR(FIND(" ",BH36,BF36),999)-BF36,                   SUBSTITUTE(INDEX(BH$2:BH$100,BG36),"$","")                  ) )</f>
        <v/>
      </c>
      <c r="BJ36" s="0" t="n">
        <f aca="false">IFERROR(FIND("f_",LOWER(BI36)),-1)</f>
        <v>-1</v>
      </c>
      <c r="BK36" s="0" t="n">
        <f aca="false">IF(BJ36=-1,-1, VALUE(MID(BI36,BJ36+2, IFERROR(FIND(" ",BI36,BJ36),999)-BJ36-2)))</f>
        <v>-1</v>
      </c>
      <c r="BL36" s="0" t="str">
        <f aca="false">IF(AND(ISERROR(FIND("$",BI36)),BJ36&lt;0,$S36&gt;0), IF(INDEX($D$2:$D$100,$S36)="num","$"&amp;TRIM(SUBSTITUTE(BI36,",",INDEX($F$2:$F$100,$S36)&amp;","))&amp;INDEX($F$2:$F$100,$S36), IF(INDEX($D$2:$D$100,$S36)="excl","$"&amp;REPLACE(BI36,      IFERROR(FIND(CHAR(1),SUBSTITUTE(BI36,",",CHAR(1),INDEX($F$2:$F$100,$S36)-1)),1),      IFERROR(FIND(CHAR(1),SUBSTITUTE(BI36,",",CHAR(1),INDEX($F$2:$F$100,$S36))),99)-          IFERROR(FIND(CHAR(1),SUBSTITUTE(BI36,",",CHAR(1),INDEX($F$2:$F$100,$S36)-1)),0),""), IF(INDEX($D$2:$D$100,$S36)="repl","$"&amp;REPLACE(BI36,      IFERROR(FIND(CHAR(1),SUBSTITUTE(BI36,",",CHAR(1),INDEX($F$2:$F$100,$S36)-1))+1,1),      IFERROR(FIND(CHAR(1),SUBSTITUTE(BI36,",",CHAR(1),INDEX($F$2:$F$100,$S36))),99)-          IFERROR(FIND(CHAR(1),SUBSTITUTE(BI36,",",CHAR(1),INDEX($F$2:$F$100,$S36)-1)),0)-1,INDEX($G$2:$G$100,$S36)),BI36 ))), BI36)</f>
        <v/>
      </c>
      <c r="BM36" s="0" t="str">
        <f aca="false">IF(OR(BJ36=-1,IFERROR(INDEX(BJ$2:BJ$100,BK36),999)&gt;=0),BL36, REPLACE(BL36,BJ36,IFERROR(FIND(" ",BL36,BJ36),999)-BJ36,                   SUBSTITUTE(INDEX(BL$2:BL$100,BK36),"$","")                  ) )</f>
        <v/>
      </c>
      <c r="BN36" s="0" t="n">
        <f aca="false">IFERROR(FIND("f_",LOWER(BM36)),-1)</f>
        <v>-1</v>
      </c>
      <c r="BO36" s="0" t="n">
        <f aca="false">IF(BN36=-1,-1, VALUE(MID(BM36,BN36+2, IFERROR(FIND(" ",BM36,BN36),999)-BN36-2)))</f>
        <v>-1</v>
      </c>
      <c r="BP36" s="0" t="str">
        <f aca="false">IF(AND(ISERROR(FIND("$",BM36)),BN36&lt;0,$S36&gt;0), IF(INDEX($D$2:$D$100,$S36)="num","$"&amp;TRIM(SUBSTITUTE(BM36,",",INDEX($F$2:$F$100,$S36)&amp;","))&amp;INDEX($F$2:$F$100,$S36), IF(INDEX($D$2:$D$100,$S36)="excl","$"&amp;REPLACE(BM36,      IFERROR(FIND(CHAR(1),SUBSTITUTE(BM36,",",CHAR(1),INDEX($F$2:$F$100,$S36)-1)),1),      IFERROR(FIND(CHAR(1),SUBSTITUTE(BM36,",",CHAR(1),INDEX($F$2:$F$100,$S36))),99)-          IFERROR(FIND(CHAR(1),SUBSTITUTE(BM36,",",CHAR(1),INDEX($F$2:$F$100,$S36)-1)),0),""), IF(INDEX($D$2:$D$100,$S36)="repl","$"&amp;REPLACE(BM36,      IFERROR(FIND(CHAR(1),SUBSTITUTE(BM36,",",CHAR(1),INDEX($F$2:$F$100,$S36)-1))+1,1),      IFERROR(FIND(CHAR(1),SUBSTITUTE(BM36,",",CHAR(1),INDEX($F$2:$F$100,$S36))),99)-          IFERROR(FIND(CHAR(1),SUBSTITUTE(BM36,",",CHAR(1),INDEX($F$2:$F$100,$S36)-1)),0)-1,INDEX($G$2:$G$100,$S36)),BM36 ))), BM36)</f>
        <v/>
      </c>
      <c r="BQ36" s="0" t="str">
        <f aca="false">IF(OR(BN36=-1,IFERROR(INDEX(BN$2:BN$100,BO36),999)&gt;=0),BP36, REPLACE(BP36,BN36,IFERROR(FIND(" ",BP36,BN36),999)-BN36,                   SUBSTITUTE(INDEX(BP$2:BP$100,BO36),"$","")                  ) )</f>
        <v/>
      </c>
      <c r="BR36" s="0" t="n">
        <f aca="false">IFERROR(FIND("f_",LOWER(BQ36)),-1)</f>
        <v>-1</v>
      </c>
      <c r="BS36" s="0" t="n">
        <f aca="false">IF(BR36=-1,-1, VALUE(MID(BQ36,BR36+2, IFERROR(FIND(" ",BQ36,BR36),999)-BR36-2)))</f>
        <v>-1</v>
      </c>
      <c r="BT36" s="0" t="str">
        <f aca="false">IF(AND(ISERROR(FIND("$",BQ36)),BR36&lt;0,$S36&gt;0), IF(INDEX($D$2:$D$100,$S36)="num","$"&amp;TRIM(SUBSTITUTE(BQ36,",",INDEX($F$2:$F$100,$S36)&amp;","))&amp;INDEX($F$2:$F$100,$S36), IF(INDEX($D$2:$D$100,$S36)="excl","$"&amp;REPLACE(BQ36,      IFERROR(FIND(CHAR(1),SUBSTITUTE(BQ36,",",CHAR(1),INDEX($F$2:$F$100,$S36)-1)),1),      IFERROR(FIND(CHAR(1),SUBSTITUTE(BQ36,",",CHAR(1),INDEX($F$2:$F$100,$S36))),99)-          IFERROR(FIND(CHAR(1),SUBSTITUTE(BQ36,",",CHAR(1),INDEX($F$2:$F$100,$S36)-1)),0),""), IF(INDEX($D$2:$D$100,$S36)="repl","$"&amp;REPLACE(BQ36,      IFERROR(FIND(CHAR(1),SUBSTITUTE(BQ36,",",CHAR(1),INDEX($F$2:$F$100,$S36)-1))+1,1),      IFERROR(FIND(CHAR(1),SUBSTITUTE(BQ36,",",CHAR(1),INDEX($F$2:$F$100,$S36))),99)-          IFERROR(FIND(CHAR(1),SUBSTITUTE(BQ36,",",CHAR(1),INDEX($F$2:$F$100,$S36)-1)),0)-1,INDEX($G$2:$G$100,$S36)),BQ36 ))), BQ36)</f>
        <v/>
      </c>
      <c r="BU36" s="0" t="str">
        <f aca="false">IF(OR(BR36=-1,IFERROR(INDEX(BR$2:BR$100,BS36),999)&gt;=0),BT36, REPLACE(BT36,BR36,IFERROR(FIND(" ",BT36,BR36),999)-BR36,                   SUBSTITUTE(INDEX(BT$2:BT$100,BS36),"$","")                  ) )</f>
        <v/>
      </c>
      <c r="BV36" s="0" t="n">
        <f aca="false">IFERROR(FIND("f_",LOWER(BU36)),-1)</f>
        <v>-1</v>
      </c>
      <c r="BW36" s="0" t="n">
        <f aca="false">IF(BV36=-1,-1, VALUE(MID(BU36,BV36+2, IFERROR(FIND(" ",BU36,BV36),999)-BV36-2)))</f>
        <v>-1</v>
      </c>
      <c r="BX36" s="0" t="str">
        <f aca="false">IF(AND(ISERROR(FIND("$",BU36)),BV36&lt;0,$S36&gt;0), IF(INDEX($D$2:$D$100,$S36)="num","$"&amp;TRIM(SUBSTITUTE(BU36,",",INDEX($F$2:$F$100,$S36)&amp;","))&amp;INDEX($F$2:$F$100,$S36), IF(INDEX($D$2:$D$100,$S36)="excl","$"&amp;REPLACE(BU36,      IFERROR(FIND(CHAR(1),SUBSTITUTE(BU36,",",CHAR(1),INDEX($F$2:$F$100,$S36)-1)),1),      IFERROR(FIND(CHAR(1),SUBSTITUTE(BU36,",",CHAR(1),INDEX($F$2:$F$100,$S36))),99)-          IFERROR(FIND(CHAR(1),SUBSTITUTE(BU36,",",CHAR(1),INDEX($F$2:$F$100,$S36)-1)),0),""), IF(INDEX($D$2:$D$100,$S36)="repl","$"&amp;REPLACE(BU36,      IFERROR(FIND(CHAR(1),SUBSTITUTE(BU36,",",CHAR(1),INDEX($F$2:$F$100,$S36)-1))+1,1),      IFERROR(FIND(CHAR(1),SUBSTITUTE(BU36,",",CHAR(1),INDEX($F$2:$F$100,$S36))),99)-          IFERROR(FIND(CHAR(1),SUBSTITUTE(BU36,",",CHAR(1),INDEX($F$2:$F$100,$S36)-1)),0)-1,INDEX($G$2:$G$100,$S36)),BU36 ))), BU36)</f>
        <v/>
      </c>
      <c r="BY36" s="0" t="str">
        <f aca="false">IF(OR(BV36=-1,IFERROR(INDEX(BV$2:BV$100,BW36),999)&gt;=0),BX36, REPLACE(BX36,BV36,IFERROR(FIND(" ",BX36,BV36),999)-BV36,                   SUBSTITUTE(INDEX(BX$2:BX$100,BW36),"$","")                  ) )</f>
        <v/>
      </c>
      <c r="BZ36" s="0" t="n">
        <f aca="false">IFERROR(FIND("f_",LOWER(BY36)),-1)</f>
        <v>-1</v>
      </c>
      <c r="CA36" s="0" t="n">
        <f aca="false">IF(BZ36=-1,-1, VALUE(MID(BY36,BZ36+2, IFERROR(FIND(" ",BY36,BZ36),999)-BZ36-2)))</f>
        <v>-1</v>
      </c>
      <c r="CB36" s="0" t="str">
        <f aca="false">IF(AND(ISERROR(FIND("$",BY36)),BZ36&lt;0,$S36&gt;0), IF(INDEX($D$2:$D$100,$S36)="num","$"&amp;TRIM(SUBSTITUTE(BY36,",",INDEX($F$2:$F$100,$S36)&amp;","))&amp;INDEX($F$2:$F$100,$S36), IF(INDEX($D$2:$D$100,$S36)="excl","$"&amp;REPLACE(BY36,      IFERROR(FIND(CHAR(1),SUBSTITUTE(BY36,",",CHAR(1),INDEX($F$2:$F$100,$S36)-1)),1),      IFERROR(FIND(CHAR(1),SUBSTITUTE(BY36,",",CHAR(1),INDEX($F$2:$F$100,$S36))),99)-          IFERROR(FIND(CHAR(1),SUBSTITUTE(BY36,",",CHAR(1),INDEX($F$2:$F$100,$S36)-1)),0),""), IF(INDEX($D$2:$D$100,$S36)="repl","$"&amp;REPLACE(BY36,      IFERROR(FIND(CHAR(1),SUBSTITUTE(BY36,",",CHAR(1),INDEX($F$2:$F$100,$S36)-1))+1,1),      IFERROR(FIND(CHAR(1),SUBSTITUTE(BY36,",",CHAR(1),INDEX($F$2:$F$100,$S36))),99)-          IFERROR(FIND(CHAR(1),SUBSTITUTE(BY36,",",CHAR(1),INDEX($F$2:$F$100,$S36)-1)),0)-1,INDEX($G$2:$G$100,$S36)),BY36 ))), BY36)</f>
        <v/>
      </c>
      <c r="CC36" s="0" t="str">
        <f aca="false">IF(OR(BZ36=-1,IFERROR(INDEX(BZ$2:BZ$100,CA36),999)&gt;=0),CB36, REPLACE(CB36,BZ36,IFERROR(FIND(" ",CB36,BZ36),999)-BZ36,                   SUBSTITUTE(INDEX(CB$2:CB$100,CA36),"$","")                  ) )</f>
        <v/>
      </c>
      <c r="CD36" s="0" t="n">
        <f aca="false">IFERROR(FIND("f_",LOWER(CC36)),-1)</f>
        <v>-1</v>
      </c>
      <c r="CE36" s="0" t="n">
        <f aca="false">IF(CD36=-1,-1, VALUE(MID(CC36,CD36+2, IFERROR(FIND(" ",CC36,CD36),999)-CD36-2)))</f>
        <v>-1</v>
      </c>
      <c r="CF36" s="0" t="str">
        <f aca="false">IF(AND(ISERROR(FIND("$",CC36)),CD36&lt;0,$S36&gt;0), IF(INDEX($D$2:$D$100,$S36)="num","$"&amp;TRIM(SUBSTITUTE(CC36,",",INDEX($F$2:$F$100,$S36)&amp;","))&amp;INDEX($F$2:$F$100,$S36), IF(INDEX($D$2:$D$100,$S36)="excl","$"&amp;REPLACE(CC36,      IFERROR(FIND(CHAR(1),SUBSTITUTE(CC36,",",CHAR(1),INDEX($F$2:$F$100,$S36)-1)),1),      IFERROR(FIND(CHAR(1),SUBSTITUTE(CC36,",",CHAR(1),INDEX($F$2:$F$100,$S36))),99)-          IFERROR(FIND(CHAR(1),SUBSTITUTE(CC36,",",CHAR(1),INDEX($F$2:$F$100,$S36)-1)),0),""), IF(INDEX($D$2:$D$100,$S36)="repl","$"&amp;REPLACE(CC36,      IFERROR(FIND(CHAR(1),SUBSTITUTE(CC36,",",CHAR(1),INDEX($F$2:$F$100,$S36)-1))+1,1),      IFERROR(FIND(CHAR(1),SUBSTITUTE(CC36,",",CHAR(1),INDEX($F$2:$F$100,$S36))),99)-          IFERROR(FIND(CHAR(1),SUBSTITUTE(CC36,",",CHAR(1),INDEX($F$2:$F$100,$S36)-1)),0)-1,INDEX($G$2:$G$100,$S36)),CC36 ))), CC36)</f>
        <v/>
      </c>
      <c r="CG36" s="0" t="str">
        <f aca="false">IF(OR(CD36=-1,IFERROR(INDEX(CD$2:CD$100,CE36),999)&gt;=0),CF36, REPLACE(CF36,CD36,IFERROR(FIND(" ",CF36,CD36),999)-CD36,                   SUBSTITUTE(INDEX(CF$2:CF$100,CE36),"$","")                  ) )</f>
        <v/>
      </c>
      <c r="CH36" s="0" t="n">
        <f aca="false">IFERROR(FIND("f_",LOWER(CG36)),-1)</f>
        <v>-1</v>
      </c>
      <c r="CI36" s="0" t="n">
        <f aca="false">IF(CH36=-1,-1, VALUE(MID(CG36,CH36+2, IFERROR(FIND(" ",CG36,CH36),999)-CH36-2)))</f>
        <v>-1</v>
      </c>
      <c r="CJ36" s="0" t="str">
        <f aca="false">IF(AND(ISERROR(FIND("$",CG36)),CH36&lt;0,$S36&gt;0), IF(INDEX($D$2:$D$100,$S36)="num","$"&amp;TRIM(SUBSTITUTE(CG36,",",INDEX($F$2:$F$100,$S36)&amp;","))&amp;INDEX($F$2:$F$100,$S36), IF(INDEX($D$2:$D$100,$S36)="excl","$"&amp;REPLACE(CG36,      IFERROR(FIND(CHAR(1),SUBSTITUTE(CG36,",",CHAR(1),INDEX($F$2:$F$100,$S36)-1)),1),      IFERROR(FIND(CHAR(1),SUBSTITUTE(CG36,",",CHAR(1),INDEX($F$2:$F$100,$S36))),99)-          IFERROR(FIND(CHAR(1),SUBSTITUTE(CG36,",",CHAR(1),INDEX($F$2:$F$100,$S36)-1)),0),""), IF(INDEX($D$2:$D$100,$S36)="repl","$"&amp;REPLACE(CG36,      IFERROR(FIND(CHAR(1),SUBSTITUTE(CG36,",",CHAR(1),INDEX($F$2:$F$100,$S36)-1))+1,1),      IFERROR(FIND(CHAR(1),SUBSTITUTE(CG36,",",CHAR(1),INDEX($F$2:$F$100,$S36))),99)-          IFERROR(FIND(CHAR(1),SUBSTITUTE(CG36,",",CHAR(1),INDEX($F$2:$F$100,$S36)-1)),0)-1,INDEX($G$2:$G$100,$S36)),CG36 ))), CG36)</f>
        <v/>
      </c>
      <c r="CK36" s="0" t="str">
        <f aca="false">IF(OR(CH36=-1,IFERROR(INDEX(CH$2:CH$100,CI36),999)&gt;=0),CJ36, REPLACE(CJ36,CH36,IFERROR(FIND(" ",CJ36,CH36),999)-CH36,                   SUBSTITUTE(INDEX(CJ$2:CJ$100,CI36),"$","")                  ) )</f>
        <v/>
      </c>
      <c r="CL36" s="0" t="n">
        <f aca="false">IFERROR(FIND("f_",LOWER(CK36)),-1)</f>
        <v>-1</v>
      </c>
      <c r="CM36" s="0" t="n">
        <f aca="false">IF(CL36=-1,-1, VALUE(MID(CK36,CL36+2, IFERROR(FIND(" ",CK36,CL36),999)-CL36-2)))</f>
        <v>-1</v>
      </c>
      <c r="CN36" s="0" t="str">
        <f aca="false">IF(AND(ISERROR(FIND("$",CK36)),CL36&lt;0,$S36&gt;0), IF(INDEX($D$2:$D$100,$S36)="num","$"&amp;TRIM(SUBSTITUTE(CK36,",",INDEX($F$2:$F$100,$S36)&amp;","))&amp;INDEX($F$2:$F$100,$S36), IF(INDEX($D$2:$D$100,$S36)="excl","$"&amp;REPLACE(CK36,      IFERROR(FIND(CHAR(1),SUBSTITUTE(CK36,",",CHAR(1),INDEX($F$2:$F$100,$S36)-1)),1),      IFERROR(FIND(CHAR(1),SUBSTITUTE(CK36,",",CHAR(1),INDEX($F$2:$F$100,$S36))),99)-          IFERROR(FIND(CHAR(1),SUBSTITUTE(CK36,",",CHAR(1),INDEX($F$2:$F$100,$S36)-1)),0),""), IF(INDEX($D$2:$D$100,$S36)="repl","$"&amp;REPLACE(CK36,      IFERROR(FIND(CHAR(1),SUBSTITUTE(CK36,",",CHAR(1),INDEX($F$2:$F$100,$S36)-1))+1,1),      IFERROR(FIND(CHAR(1),SUBSTITUTE(CK36,",",CHAR(1),INDEX($F$2:$F$100,$S36))),99)-          IFERROR(FIND(CHAR(1),SUBSTITUTE(CK36,",",CHAR(1),INDEX($F$2:$F$100,$S36)-1)),0)-1,INDEX($G$2:$G$100,$S36)),CK36 ))), CK36)</f>
        <v/>
      </c>
      <c r="CO36" s="0" t="str">
        <f aca="false">IF(OR(CL36=-1,IFERROR(INDEX(CL$2:CL$100,CM36),999)&gt;=0),CN36, REPLACE(CN36,CL36,IFERROR(FIND(" ",CN36,CL36),999)-CL36,                   SUBSTITUTE(INDEX(CN$2:CN$100,CM36),"$","")                  ) )</f>
        <v/>
      </c>
      <c r="CP36" s="0" t="n">
        <f aca="false">IFERROR(FIND("f_",LOWER(CO36)),-1)</f>
        <v>-1</v>
      </c>
      <c r="CQ36" s="0" t="n">
        <f aca="false">IF(CP36=-1,-1, VALUE(MID(CO36,CP36+2, IFERROR(FIND(" ",CO36,CP36),999)-CP36-2)))</f>
        <v>-1</v>
      </c>
      <c r="CR36" s="0" t="str">
        <f aca="false">IF(AND(ISERROR(FIND("$",CO36)),CP36&lt;0,$S36&gt;0), IF(INDEX($D$2:$D$100,$S36)="num","$"&amp;TRIM(SUBSTITUTE(CO36,",",INDEX($F$2:$F$100,$S36)&amp;","))&amp;INDEX($F$2:$F$100,$S36), IF(INDEX($D$2:$D$100,$S36)="excl","$"&amp;REPLACE(CO36,      IFERROR(FIND(CHAR(1),SUBSTITUTE(CO36,",",CHAR(1),INDEX($F$2:$F$100,$S36)-1)),1),      IFERROR(FIND(CHAR(1),SUBSTITUTE(CO36,",",CHAR(1),INDEX($F$2:$F$100,$S36))),99)-          IFERROR(FIND(CHAR(1),SUBSTITUTE(CO36,",",CHAR(1),INDEX($F$2:$F$100,$S36)-1)),0),""), IF(INDEX($D$2:$D$100,$S36)="repl","$"&amp;REPLACE(CO36,      IFERROR(FIND(CHAR(1),SUBSTITUTE(CO36,",",CHAR(1),INDEX($F$2:$F$100,$S36)-1))+1,1),      IFERROR(FIND(CHAR(1),SUBSTITUTE(CO36,",",CHAR(1),INDEX($F$2:$F$100,$S36))),99)-          IFERROR(FIND(CHAR(1),SUBSTITUTE(CO36,",",CHAR(1),INDEX($F$2:$F$100,$S36)-1)),0)-1,INDEX($G$2:$G$100,$S36)),CO36 ))), CO36)</f>
        <v/>
      </c>
      <c r="CS36" s="0" t="str">
        <f aca="false">IF(OR(CP36=-1,IFERROR(INDEX(CP$2:CP$100,CQ36),999)&gt;=0),CR36, REPLACE(CR36,CP36,IFERROR(FIND(" ",CR36,CP36),999)-CP36,                   SUBSTITUTE(INDEX(CR$2:CR$100,CQ36),"$","")                  ) )</f>
        <v/>
      </c>
      <c r="CT36" s="0" t="n">
        <f aca="false">IFERROR(FIND("f_",LOWER(CS36)),-1)</f>
        <v>-1</v>
      </c>
      <c r="CU36" s="0" t="n">
        <f aca="false">IF(CT36=-1,-1, VALUE(MID(CS36,CT36+2, IFERROR(FIND(" ",CS36,CT36),999)-CT36-2)))</f>
        <v>-1</v>
      </c>
      <c r="CV36" s="0" t="str">
        <f aca="false">IF(AND(ISERROR(FIND("$",CS36)),CT36&lt;0,$S36&gt;0), IF(INDEX($D$2:$D$100,$S36)="num","$"&amp;TRIM(SUBSTITUTE(CS36,",",INDEX($F$2:$F$100,$S36)&amp;","))&amp;INDEX($F$2:$F$100,$S36), IF(INDEX($D$2:$D$100,$S36)="excl","$"&amp;REPLACE(CS36,      IFERROR(FIND(CHAR(1),SUBSTITUTE(CS36,",",CHAR(1),INDEX($F$2:$F$100,$S36)-1)),1),      IFERROR(FIND(CHAR(1),SUBSTITUTE(CS36,",",CHAR(1),INDEX($F$2:$F$100,$S36))),99)-          IFERROR(FIND(CHAR(1),SUBSTITUTE(CS36,",",CHAR(1),INDEX($F$2:$F$100,$S36)-1)),0),""), IF(INDEX($D$2:$D$100,$S36)="repl","$"&amp;REPLACE(CS36,      IFERROR(FIND(CHAR(1),SUBSTITUTE(CS36,",",CHAR(1),INDEX($F$2:$F$100,$S36)-1))+1,1),      IFERROR(FIND(CHAR(1),SUBSTITUTE(CS36,",",CHAR(1),INDEX($F$2:$F$100,$S36))),99)-          IFERROR(FIND(CHAR(1),SUBSTITUTE(CS36,",",CHAR(1),INDEX($F$2:$F$100,$S36)-1)),0)-1,INDEX($G$2:$G$100,$S36)),CS36 ))), CS36)</f>
        <v/>
      </c>
      <c r="CW36" s="0" t="str">
        <f aca="false">IF(OR(CT36=-1,IFERROR(INDEX(CT$2:CT$100,CU36),999)&gt;=0),CV36, REPLACE(CV36,CT36,IFERROR(FIND(" ",CV36,CT36),999)-CT36,                   SUBSTITUTE(INDEX(CV$2:CV$100,CU36),"$","")                  ) )</f>
        <v/>
      </c>
      <c r="CX36" s="0" t="n">
        <f aca="false">IFERROR(FIND("f_",LOWER(CW36)),-1)</f>
        <v>-1</v>
      </c>
      <c r="CY36" s="0" t="n">
        <f aca="false">IF(CX36=-1,-1, VALUE(MID(CW36,CX36+2, IFERROR(FIND(" ",CW36,CX36),999)-CX36-2)))</f>
        <v>-1</v>
      </c>
      <c r="CZ36" s="0" t="str">
        <f aca="false">IF(AND(ISERROR(FIND("$",CW36)),CX36&lt;0,$S36&gt;0), IF(INDEX($D$2:$D$100,$S36)="num","$"&amp;TRIM(SUBSTITUTE(CW36,",",INDEX($F$2:$F$100,$S36)&amp;","))&amp;INDEX($F$2:$F$100,$S36), IF(INDEX($D$2:$D$100,$S36)="excl","$"&amp;REPLACE(CW36,      IFERROR(FIND(CHAR(1),SUBSTITUTE(CW36,",",CHAR(1),INDEX($F$2:$F$100,$S36)-1)),1),      IFERROR(FIND(CHAR(1),SUBSTITUTE(CW36,",",CHAR(1),INDEX($F$2:$F$100,$S36))),99)-          IFERROR(FIND(CHAR(1),SUBSTITUTE(CW36,",",CHAR(1),INDEX($F$2:$F$100,$S36)-1)),0),""), IF(INDEX($D$2:$D$100,$S36)="repl","$"&amp;REPLACE(CW36,      IFERROR(FIND(CHAR(1),SUBSTITUTE(CW36,",",CHAR(1),INDEX($F$2:$F$100,$S36)-1))+1,1),      IFERROR(FIND(CHAR(1),SUBSTITUTE(CW36,",",CHAR(1),INDEX($F$2:$F$100,$S36))),99)-          IFERROR(FIND(CHAR(1),SUBSTITUTE(CW36,",",CHAR(1),INDEX($F$2:$F$100,$S36)-1)),0)-1,INDEX($G$2:$G$100,$S36)),CW36 ))), CW36)</f>
        <v/>
      </c>
      <c r="DA36" s="0" t="str">
        <f aca="false">IF(OR(CX36=-1,IFERROR(INDEX(CX$2:CX$100,CY36),999)&gt;=0),CZ36, REPLACE(CZ36,CX36,IFERROR(FIND(" ",CZ36,CX36),999)-CX36,                   SUBSTITUTE(INDEX(CZ$2:CZ$100,CY36),"$","")                  ) )</f>
        <v/>
      </c>
    </row>
    <row r="37" customFormat="false" ht="13.8" hidden="false" customHeight="false" outlineLevel="0" collapsed="false">
      <c r="D37" s="1"/>
      <c r="L37" s="0" t="str">
        <f aca="false">DA37</f>
        <v/>
      </c>
      <c r="O37" s="0" t="e">
        <f aca="false">IF(D37="cols", VLOOKUP(E37,$A$5:$B$20,2,0), NA())</f>
        <v>#N/A</v>
      </c>
      <c r="P37" s="0" t="e">
        <f aca="false">IFERROR(O37,VLOOKUP($D37,Relcols!$A:$E,5,0))</f>
        <v>#N/A</v>
      </c>
      <c r="Q37" s="0" t="e">
        <f aca="false">SUBSTITUTE(SUBSTITUTE(SUBSTITUTE(SUBSTITUTE(P37,"parm1",E37),"parm2",F37),"parm3",G37),"parm4",H37)</f>
        <v>#N/A</v>
      </c>
      <c r="R37" s="0" t="str">
        <f aca="false">IFERROR(VLOOKUP(ROW($A36),$J$2:$Q$100,COLUMN(Q36)-COLUMN(J36)+1,0),"")</f>
        <v/>
      </c>
      <c r="S37" s="0" t="n">
        <f aca="false">IFERROR(MATCH(ROW(A36),$J$2:$J$100,0),0)</f>
        <v>0</v>
      </c>
      <c r="U37" s="0" t="str">
        <f aca="false">R37</f>
        <v/>
      </c>
      <c r="V37" s="0" t="n">
        <f aca="false">IFERROR(FIND("f_",LOWER(U37)),-1)</f>
        <v>-1</v>
      </c>
      <c r="W37" s="0" t="n">
        <f aca="false">IF(V37=-1,-1, VALUE(MID(U37,V37+2, IFERROR(FIND(" ",U37,V37),999)-V37-2)))</f>
        <v>-1</v>
      </c>
      <c r="X37" s="0" t="str">
        <f aca="false">IF(AND(ISERROR(FIND("$",U37)),V37&lt;0,$S37&gt;0), IF(INDEX($D$2:$D$100,$S37)="num","$"&amp;TRIM(SUBSTITUTE(U37,",",INDEX($F$2:$F$100,$S37)&amp;","))&amp;INDEX($F$2:$F$100,$S37), IF(INDEX($D$2:$D$100,$S37)="excl","$"&amp;REPLACE(U37,      IFERROR(FIND(CHAR(1),SUBSTITUTE(U37,",",CHAR(1),INDEX($F$2:$F$100,$S37)-1)),1),      IFERROR(FIND(CHAR(1),SUBSTITUTE(U37,",",CHAR(1),INDEX($F$2:$F$100,$S37))),99)-          IFERROR(FIND(CHAR(1),SUBSTITUTE(U37,",",CHAR(1),INDEX($F$2:$F$100,$S37)-1)),0),""), IF(INDEX($D$2:$D$100,$S37)="repl","$"&amp;REPLACE(U37,      IFERROR(FIND(CHAR(1),SUBSTITUTE(U37,",",CHAR(1),INDEX($F$2:$F$100,$S37)-1))+1,1),      IFERROR(FIND(CHAR(1),SUBSTITUTE(U37,",",CHAR(1),INDEX($F$2:$F$100,$S37))),99)-          IFERROR(FIND(CHAR(1),SUBSTITUTE(U37,",",CHAR(1),INDEX($F$2:$F$100,$S37)-1)),0)-1,INDEX($G$2:$G$100,$S37)),U37 ))), U37)</f>
        <v/>
      </c>
      <c r="Y37" s="0" t="str">
        <f aca="false">IF(OR(V37=-1,IFERROR(INDEX(V$2:V$100,W37),999)&gt;=0),X37, REPLACE(X37,V37,IFERROR(FIND(" ",X37,V37),999)-V37,                   SUBSTITUTE(INDEX(X$2:X$100,W37),"$","")                  ) )</f>
        <v/>
      </c>
      <c r="Z37" s="0" t="n">
        <f aca="false">IFERROR(FIND("f_",LOWER(Y37)),-1)</f>
        <v>-1</v>
      </c>
      <c r="AA37" s="0" t="n">
        <f aca="false">IF(Z37=-1,-1, VALUE(MID(Y37,Z37+2, IFERROR(FIND(" ",Y37,Z37),999)-Z37-2)))</f>
        <v>-1</v>
      </c>
      <c r="AB37" s="0" t="str">
        <f aca="false">IF(AND(ISERROR(FIND("$",Y37)),Z37&lt;0,$S37&gt;0), IF(INDEX($D$2:$D$100,$S37)="num","$"&amp;TRIM(SUBSTITUTE(Y37,",",INDEX($F$2:$F$100,$S37)&amp;","))&amp;INDEX($F$2:$F$100,$S37), IF(INDEX($D$2:$D$100,$S37)="excl","$"&amp;REPLACE(Y37,      IFERROR(FIND(CHAR(1),SUBSTITUTE(Y37,",",CHAR(1),INDEX($F$2:$F$100,$S37)-1)),1),      IFERROR(FIND(CHAR(1),SUBSTITUTE(Y37,",",CHAR(1),INDEX($F$2:$F$100,$S37))),99)-          IFERROR(FIND(CHAR(1),SUBSTITUTE(Y37,",",CHAR(1),INDEX($F$2:$F$100,$S37)-1)),0),""), IF(INDEX($D$2:$D$100,$S37)="repl","$"&amp;REPLACE(Y37,      IFERROR(FIND(CHAR(1),SUBSTITUTE(Y37,",",CHAR(1),INDEX($F$2:$F$100,$S37)-1))+1,1),      IFERROR(FIND(CHAR(1),SUBSTITUTE(Y37,",",CHAR(1),INDEX($F$2:$F$100,$S37))),99)-          IFERROR(FIND(CHAR(1),SUBSTITUTE(Y37,",",CHAR(1),INDEX($F$2:$F$100,$S37)-1)),0)-1,INDEX($G$2:$G$100,$S37)),Y37 ))), Y37)</f>
        <v/>
      </c>
      <c r="AC37" s="0" t="str">
        <f aca="false">IF(OR(Z37=-1,IFERROR(INDEX(Z$2:Z$100,AA37),999)&gt;=0),AB37, REPLACE(AB37,Z37,IFERROR(FIND(" ",AB37,Z37),999)-Z37,                   SUBSTITUTE(INDEX(AB$2:AB$100,AA37),"$","")                  ) )</f>
        <v/>
      </c>
      <c r="AD37" s="0" t="n">
        <f aca="false">IFERROR(FIND("f_",LOWER(AC37)),-1)</f>
        <v>-1</v>
      </c>
      <c r="AE37" s="0" t="n">
        <f aca="false">IF(AD37=-1,-1, VALUE(MID(AC37,AD37+2, IFERROR(FIND(" ",AC37,AD37),999)-AD37-2)))</f>
        <v>-1</v>
      </c>
      <c r="AF37" s="0" t="str">
        <f aca="false">IF(AND(ISERROR(FIND("$",AC37)),AD37&lt;0,$S37&gt;0), IF(INDEX($D$2:$D$100,$S37)="num","$"&amp;TRIM(SUBSTITUTE(AC37,",",INDEX($F$2:$F$100,$S37)&amp;","))&amp;INDEX($F$2:$F$100,$S37), IF(INDEX($D$2:$D$100,$S37)="excl","$"&amp;REPLACE(AC37,      IFERROR(FIND(CHAR(1),SUBSTITUTE(AC37,",",CHAR(1),INDEX($F$2:$F$100,$S37)-1)),1),      IFERROR(FIND(CHAR(1),SUBSTITUTE(AC37,",",CHAR(1),INDEX($F$2:$F$100,$S37))),99)-          IFERROR(FIND(CHAR(1),SUBSTITUTE(AC37,",",CHAR(1),INDEX($F$2:$F$100,$S37)-1)),0),""), IF(INDEX($D$2:$D$100,$S37)="repl","$"&amp;REPLACE(AC37,      IFERROR(FIND(CHAR(1),SUBSTITUTE(AC37,",",CHAR(1),INDEX($F$2:$F$100,$S37)-1))+1,1),      IFERROR(FIND(CHAR(1),SUBSTITUTE(AC37,",",CHAR(1),INDEX($F$2:$F$100,$S37))),99)-          IFERROR(FIND(CHAR(1),SUBSTITUTE(AC37,",",CHAR(1),INDEX($F$2:$F$100,$S37)-1)),0)-1,INDEX($G$2:$G$100,$S37)),AC37 ))), AC37)</f>
        <v/>
      </c>
      <c r="AG37" s="0" t="str">
        <f aca="false">IF(OR(AD37=-1,IFERROR(INDEX(AD$2:AD$100,AE37),999)&gt;=0),AF37, REPLACE(AF37,AD37,IFERROR(FIND(" ",AF37,AD37),999)-AD37,                   SUBSTITUTE(INDEX(AF$2:AF$100,AE37),"$","")                  ) )</f>
        <v/>
      </c>
      <c r="AH37" s="0" t="n">
        <f aca="false">IFERROR(FIND("f_",LOWER(AG37)),-1)</f>
        <v>-1</v>
      </c>
      <c r="AI37" s="0" t="n">
        <f aca="false">IF(AH37=-1,-1, VALUE(MID(AG37,AH37+2, IFERROR(FIND(" ",AG37,AH37),999)-AH37-2)))</f>
        <v>-1</v>
      </c>
      <c r="AJ37" s="0" t="str">
        <f aca="false">IF(AND(ISERROR(FIND("$",AG37)),AH37&lt;0,$S37&gt;0), IF(INDEX($D$2:$D$100,$S37)="num","$"&amp;TRIM(SUBSTITUTE(AG37,",",INDEX($F$2:$F$100,$S37)&amp;","))&amp;INDEX($F$2:$F$100,$S37), IF(INDEX($D$2:$D$100,$S37)="excl","$"&amp;REPLACE(AG37,      IFERROR(FIND(CHAR(1),SUBSTITUTE(AG37,",",CHAR(1),INDEX($F$2:$F$100,$S37)-1)),1),      IFERROR(FIND(CHAR(1),SUBSTITUTE(AG37,",",CHAR(1),INDEX($F$2:$F$100,$S37))),99)-          IFERROR(FIND(CHAR(1),SUBSTITUTE(AG37,",",CHAR(1),INDEX($F$2:$F$100,$S37)-1)),0),""), IF(INDEX($D$2:$D$100,$S37)="repl","$"&amp;REPLACE(AG37,      IFERROR(FIND(CHAR(1),SUBSTITUTE(AG37,",",CHAR(1),INDEX($F$2:$F$100,$S37)-1))+1,1),      IFERROR(FIND(CHAR(1),SUBSTITUTE(AG37,",",CHAR(1),INDEX($F$2:$F$100,$S37))),99)-          IFERROR(FIND(CHAR(1),SUBSTITUTE(AG37,",",CHAR(1),INDEX($F$2:$F$100,$S37)-1)),0)-1,INDEX($G$2:$G$100,$S37)),AG37 ))), AG37)</f>
        <v/>
      </c>
      <c r="AK37" s="0" t="str">
        <f aca="false">IF(OR(AH37=-1,IFERROR(INDEX(AH$2:AH$100,AI37),999)&gt;=0),AJ37, REPLACE(AJ37,AH37,IFERROR(FIND(" ",AJ37,AH37),999)-AH37,                   SUBSTITUTE(INDEX(AJ$2:AJ$100,AI37),"$","")                  ) )</f>
        <v/>
      </c>
      <c r="AL37" s="0" t="n">
        <f aca="false">IFERROR(FIND("f_",LOWER(AK37)),-1)</f>
        <v>-1</v>
      </c>
      <c r="AM37" s="0" t="n">
        <f aca="false">IF(AL37=-1,-1, VALUE(MID(AK37,AL37+2, IFERROR(FIND(" ",AK37,AL37),999)-AL37-2)))</f>
        <v>-1</v>
      </c>
      <c r="AN37" s="0" t="str">
        <f aca="false">IF(AND(ISERROR(FIND("$",AK37)),AL37&lt;0,$S37&gt;0), IF(INDEX($D$2:$D$100,$S37)="num","$"&amp;TRIM(SUBSTITUTE(AK37,",",INDEX($F$2:$F$100,$S37)&amp;","))&amp;INDEX($F$2:$F$100,$S37), IF(INDEX($D$2:$D$100,$S37)="excl","$"&amp;REPLACE(AK37,      IFERROR(FIND(CHAR(1),SUBSTITUTE(AK37,",",CHAR(1),INDEX($F$2:$F$100,$S37)-1)),1),      IFERROR(FIND(CHAR(1),SUBSTITUTE(AK37,",",CHAR(1),INDEX($F$2:$F$100,$S37))),99)-          IFERROR(FIND(CHAR(1),SUBSTITUTE(AK37,",",CHAR(1),INDEX($F$2:$F$100,$S37)-1)),0),""), IF(INDEX($D$2:$D$100,$S37)="repl","$"&amp;REPLACE(AK37,      IFERROR(FIND(CHAR(1),SUBSTITUTE(AK37,",",CHAR(1),INDEX($F$2:$F$100,$S37)-1))+1,1),      IFERROR(FIND(CHAR(1),SUBSTITUTE(AK37,",",CHAR(1),INDEX($F$2:$F$100,$S37))),99)-          IFERROR(FIND(CHAR(1),SUBSTITUTE(AK37,",",CHAR(1),INDEX($F$2:$F$100,$S37)-1)),0)-1,INDEX($G$2:$G$100,$S37)),AK37 ))), AK37)</f>
        <v/>
      </c>
      <c r="AO37" s="0" t="str">
        <f aca="false">IF(OR(AL37=-1,IFERROR(INDEX(AL$2:AL$100,AM37),999)&gt;=0),AN37, REPLACE(AN37,AL37,IFERROR(FIND(" ",AN37,AL37),999)-AL37,                   SUBSTITUTE(INDEX(AN$2:AN$100,AM37),"$","")                  ) )</f>
        <v/>
      </c>
      <c r="AP37" s="0" t="n">
        <f aca="false">IFERROR(FIND("f_",LOWER(AO37)),-1)</f>
        <v>-1</v>
      </c>
      <c r="AQ37" s="0" t="n">
        <f aca="false">IF(AP37=-1,-1, VALUE(MID(AO37,AP37+2, IFERROR(FIND(" ",AO37,AP37),999)-AP37-2)))</f>
        <v>-1</v>
      </c>
      <c r="AR37" s="0" t="str">
        <f aca="false">IF(AND(ISERROR(FIND("$",AO37)),AP37&lt;0,$S37&gt;0), IF(INDEX($D$2:$D$100,$S37)="num","$"&amp;TRIM(SUBSTITUTE(AO37,",",INDEX($F$2:$F$100,$S37)&amp;","))&amp;INDEX($F$2:$F$100,$S37), IF(INDEX($D$2:$D$100,$S37)="excl","$"&amp;REPLACE(AO37,      IFERROR(FIND(CHAR(1),SUBSTITUTE(AO37,",",CHAR(1),INDEX($F$2:$F$100,$S37)-1)),1),      IFERROR(FIND(CHAR(1),SUBSTITUTE(AO37,",",CHAR(1),INDEX($F$2:$F$100,$S37))),99)-          IFERROR(FIND(CHAR(1),SUBSTITUTE(AO37,",",CHAR(1),INDEX($F$2:$F$100,$S37)-1)),0),""), IF(INDEX($D$2:$D$100,$S37)="repl","$"&amp;REPLACE(AO37,      IFERROR(FIND(CHAR(1),SUBSTITUTE(AO37,",",CHAR(1),INDEX($F$2:$F$100,$S37)-1))+1,1),      IFERROR(FIND(CHAR(1),SUBSTITUTE(AO37,",",CHAR(1),INDEX($F$2:$F$100,$S37))),99)-          IFERROR(FIND(CHAR(1),SUBSTITUTE(AO37,",",CHAR(1),INDEX($F$2:$F$100,$S37)-1)),0)-1,INDEX($G$2:$G$100,$S37)),AO37 ))), AO37)</f>
        <v/>
      </c>
      <c r="AS37" s="0" t="str">
        <f aca="false">IF(OR(AP37=-1,IFERROR(INDEX(AP$2:AP$100,AQ37),999)&gt;=0),AR37, REPLACE(AR37,AP37,IFERROR(FIND(" ",AR37,AP37),999)-AP37,                   SUBSTITUTE(INDEX(AR$2:AR$100,AQ37),"$","")                  ) )</f>
        <v/>
      </c>
      <c r="AT37" s="0" t="n">
        <f aca="false">IFERROR(FIND("f_",LOWER(AS37)),-1)</f>
        <v>-1</v>
      </c>
      <c r="AU37" s="0" t="n">
        <f aca="false">IF(AT37=-1,-1, VALUE(MID(AS37,AT37+2, IFERROR(FIND(" ",AS37,AT37),999)-AT37-2)))</f>
        <v>-1</v>
      </c>
      <c r="AV37" s="0" t="str">
        <f aca="false">IF(AND(ISERROR(FIND("$",AS37)),AT37&lt;0,$S37&gt;0), IF(INDEX($D$2:$D$100,$S37)="num","$"&amp;TRIM(SUBSTITUTE(AS37,",",INDEX($F$2:$F$100,$S37)&amp;","))&amp;INDEX($F$2:$F$100,$S37), IF(INDEX($D$2:$D$100,$S37)="excl","$"&amp;REPLACE(AS37,      IFERROR(FIND(CHAR(1),SUBSTITUTE(AS37,",",CHAR(1),INDEX($F$2:$F$100,$S37)-1)),1),      IFERROR(FIND(CHAR(1),SUBSTITUTE(AS37,",",CHAR(1),INDEX($F$2:$F$100,$S37))),99)-          IFERROR(FIND(CHAR(1),SUBSTITUTE(AS37,",",CHAR(1),INDEX($F$2:$F$100,$S37)-1)),0),""), IF(INDEX($D$2:$D$100,$S37)="repl","$"&amp;REPLACE(AS37,      IFERROR(FIND(CHAR(1),SUBSTITUTE(AS37,",",CHAR(1),INDEX($F$2:$F$100,$S37)-1))+1,1),      IFERROR(FIND(CHAR(1),SUBSTITUTE(AS37,",",CHAR(1),INDEX($F$2:$F$100,$S37))),99)-          IFERROR(FIND(CHAR(1),SUBSTITUTE(AS37,",",CHAR(1),INDEX($F$2:$F$100,$S37)-1)),0)-1,INDEX($G$2:$G$100,$S37)),AS37 ))), AS37)</f>
        <v/>
      </c>
      <c r="AW37" s="0" t="str">
        <f aca="false">IF(OR(AT37=-1,IFERROR(INDEX(AT$2:AT$100,AU37),999)&gt;=0),AV37, REPLACE(AV37,AT37,IFERROR(FIND(" ",AV37,AT37),999)-AT37,                   SUBSTITUTE(INDEX(AV$2:AV$100,AU37),"$","")                  ) )</f>
        <v/>
      </c>
      <c r="AX37" s="0" t="n">
        <f aca="false">IFERROR(FIND("f_",LOWER(AW37)),-1)</f>
        <v>-1</v>
      </c>
      <c r="AY37" s="0" t="n">
        <f aca="false">IF(AX37=-1,-1, VALUE(MID(AW37,AX37+2, IFERROR(FIND(" ",AW37,AX37),999)-AX37-2)))</f>
        <v>-1</v>
      </c>
      <c r="AZ37" s="0" t="str">
        <f aca="false">IF(AND(ISERROR(FIND("$",AW37)),AX37&lt;0,$S37&gt;0), IF(INDEX($D$2:$D$100,$S37)="num","$"&amp;TRIM(SUBSTITUTE(AW37,",",INDEX($F$2:$F$100,$S37)&amp;","))&amp;INDEX($F$2:$F$100,$S37), IF(INDEX($D$2:$D$100,$S37)="excl","$"&amp;REPLACE(AW37,      IFERROR(FIND(CHAR(1),SUBSTITUTE(AW37,",",CHAR(1),INDEX($F$2:$F$100,$S37)-1)),1),      IFERROR(FIND(CHAR(1),SUBSTITUTE(AW37,",",CHAR(1),INDEX($F$2:$F$100,$S37))),99)-          IFERROR(FIND(CHAR(1),SUBSTITUTE(AW37,",",CHAR(1),INDEX($F$2:$F$100,$S37)-1)),0),""), IF(INDEX($D$2:$D$100,$S37)="repl","$"&amp;REPLACE(AW37,      IFERROR(FIND(CHAR(1),SUBSTITUTE(AW37,",",CHAR(1),INDEX($F$2:$F$100,$S37)-1))+1,1),      IFERROR(FIND(CHAR(1),SUBSTITUTE(AW37,",",CHAR(1),INDEX($F$2:$F$100,$S37))),99)-          IFERROR(FIND(CHAR(1),SUBSTITUTE(AW37,",",CHAR(1),INDEX($F$2:$F$100,$S37)-1)),0)-1,INDEX($G$2:$G$100,$S37)),AW37 ))), AW37)</f>
        <v/>
      </c>
      <c r="BA37" s="0" t="str">
        <f aca="false">IF(OR(AX37=-1,IFERROR(INDEX(AX$2:AX$100,AY37),999)&gt;=0),AZ37, REPLACE(AZ37,AX37,IFERROR(FIND(" ",AZ37,AX37),999)-AX37,                   SUBSTITUTE(INDEX(AZ$2:AZ$100,AY37),"$","")                  ) )</f>
        <v/>
      </c>
      <c r="BB37" s="0" t="n">
        <f aca="false">IFERROR(FIND("f_",LOWER(BA37)),-1)</f>
        <v>-1</v>
      </c>
      <c r="BC37" s="0" t="n">
        <f aca="false">IF(BB37=-1,-1, VALUE(MID(BA37,BB37+2, IFERROR(FIND(" ",BA37,BB37),999)-BB37-2)))</f>
        <v>-1</v>
      </c>
      <c r="BD37" s="0" t="str">
        <f aca="false">IF(AND(ISERROR(FIND("$",BA37)),BB37&lt;0,$S37&gt;0), IF(INDEX($D$2:$D$100,$S37)="num","$"&amp;TRIM(SUBSTITUTE(BA37,",",INDEX($F$2:$F$100,$S37)&amp;","))&amp;INDEX($F$2:$F$100,$S37), IF(INDEX($D$2:$D$100,$S37)="excl","$"&amp;REPLACE(BA37,      IFERROR(FIND(CHAR(1),SUBSTITUTE(BA37,",",CHAR(1),INDEX($F$2:$F$100,$S37)-1)),1),      IFERROR(FIND(CHAR(1),SUBSTITUTE(BA37,",",CHAR(1),INDEX($F$2:$F$100,$S37))),99)-          IFERROR(FIND(CHAR(1),SUBSTITUTE(BA37,",",CHAR(1),INDEX($F$2:$F$100,$S37)-1)),0),""), IF(INDEX($D$2:$D$100,$S37)="repl","$"&amp;REPLACE(BA37,      IFERROR(FIND(CHAR(1),SUBSTITUTE(BA37,",",CHAR(1),INDEX($F$2:$F$100,$S37)-1))+1,1),      IFERROR(FIND(CHAR(1),SUBSTITUTE(BA37,",",CHAR(1),INDEX($F$2:$F$100,$S37))),99)-          IFERROR(FIND(CHAR(1),SUBSTITUTE(BA37,",",CHAR(1),INDEX($F$2:$F$100,$S37)-1)),0)-1,INDEX($G$2:$G$100,$S37)),BA37 ))), BA37)</f>
        <v/>
      </c>
      <c r="BE37" s="0" t="str">
        <f aca="false">IF(OR(BB37=-1,IFERROR(INDEX(BB$2:BB$100,BC37),999)&gt;=0),BD37, REPLACE(BD37,BB37,IFERROR(FIND(" ",BD37,BB37),999)-BB37,                   SUBSTITUTE(INDEX(BD$2:BD$100,BC37),"$","")                  ) )</f>
        <v/>
      </c>
      <c r="BF37" s="0" t="n">
        <f aca="false">IFERROR(FIND("f_",LOWER(BE37)),-1)</f>
        <v>-1</v>
      </c>
      <c r="BG37" s="0" t="n">
        <f aca="false">IF(BF37=-1,-1, VALUE(MID(BE37,BF37+2, IFERROR(FIND(" ",BE37,BF37),999)-BF37-2)))</f>
        <v>-1</v>
      </c>
      <c r="BH37" s="0" t="str">
        <f aca="false">IF(AND(ISERROR(FIND("$",BE37)),BF37&lt;0,$S37&gt;0), IF(INDEX($D$2:$D$100,$S37)="num","$"&amp;TRIM(SUBSTITUTE(BE37,",",INDEX($F$2:$F$100,$S37)&amp;","))&amp;INDEX($F$2:$F$100,$S37), IF(INDEX($D$2:$D$100,$S37)="excl","$"&amp;REPLACE(BE37,      IFERROR(FIND(CHAR(1),SUBSTITUTE(BE37,",",CHAR(1),INDEX($F$2:$F$100,$S37)-1)),1),      IFERROR(FIND(CHAR(1),SUBSTITUTE(BE37,",",CHAR(1),INDEX($F$2:$F$100,$S37))),99)-          IFERROR(FIND(CHAR(1),SUBSTITUTE(BE37,",",CHAR(1),INDEX($F$2:$F$100,$S37)-1)),0),""), IF(INDEX($D$2:$D$100,$S37)="repl","$"&amp;REPLACE(BE37,      IFERROR(FIND(CHAR(1),SUBSTITUTE(BE37,",",CHAR(1),INDEX($F$2:$F$100,$S37)-1))+1,1),      IFERROR(FIND(CHAR(1),SUBSTITUTE(BE37,",",CHAR(1),INDEX($F$2:$F$100,$S37))),99)-          IFERROR(FIND(CHAR(1),SUBSTITUTE(BE37,",",CHAR(1),INDEX($F$2:$F$100,$S37)-1)),0)-1,INDEX($G$2:$G$100,$S37)),BE37 ))), BE37)</f>
        <v/>
      </c>
      <c r="BI37" s="0" t="str">
        <f aca="false">IF(OR(BF37=-1,IFERROR(INDEX(BF$2:BF$100,BG37),999)&gt;=0),BH37, REPLACE(BH37,BF37,IFERROR(FIND(" ",BH37,BF37),999)-BF37,                   SUBSTITUTE(INDEX(BH$2:BH$100,BG37),"$","")                  ) )</f>
        <v/>
      </c>
      <c r="BJ37" s="0" t="n">
        <f aca="false">IFERROR(FIND("f_",LOWER(BI37)),-1)</f>
        <v>-1</v>
      </c>
      <c r="BK37" s="0" t="n">
        <f aca="false">IF(BJ37=-1,-1, VALUE(MID(BI37,BJ37+2, IFERROR(FIND(" ",BI37,BJ37),999)-BJ37-2)))</f>
        <v>-1</v>
      </c>
      <c r="BL37" s="0" t="str">
        <f aca="false">IF(AND(ISERROR(FIND("$",BI37)),BJ37&lt;0,$S37&gt;0), IF(INDEX($D$2:$D$100,$S37)="num","$"&amp;TRIM(SUBSTITUTE(BI37,",",INDEX($F$2:$F$100,$S37)&amp;","))&amp;INDEX($F$2:$F$100,$S37), IF(INDEX($D$2:$D$100,$S37)="excl","$"&amp;REPLACE(BI37,      IFERROR(FIND(CHAR(1),SUBSTITUTE(BI37,",",CHAR(1),INDEX($F$2:$F$100,$S37)-1)),1),      IFERROR(FIND(CHAR(1),SUBSTITUTE(BI37,",",CHAR(1),INDEX($F$2:$F$100,$S37))),99)-          IFERROR(FIND(CHAR(1),SUBSTITUTE(BI37,",",CHAR(1),INDEX($F$2:$F$100,$S37)-1)),0),""), IF(INDEX($D$2:$D$100,$S37)="repl","$"&amp;REPLACE(BI37,      IFERROR(FIND(CHAR(1),SUBSTITUTE(BI37,",",CHAR(1),INDEX($F$2:$F$100,$S37)-1))+1,1),      IFERROR(FIND(CHAR(1),SUBSTITUTE(BI37,",",CHAR(1),INDEX($F$2:$F$100,$S37))),99)-          IFERROR(FIND(CHAR(1),SUBSTITUTE(BI37,",",CHAR(1),INDEX($F$2:$F$100,$S37)-1)),0)-1,INDEX($G$2:$G$100,$S37)),BI37 ))), BI37)</f>
        <v/>
      </c>
      <c r="BM37" s="0" t="str">
        <f aca="false">IF(OR(BJ37=-1,IFERROR(INDEX(BJ$2:BJ$100,BK37),999)&gt;=0),BL37, REPLACE(BL37,BJ37,IFERROR(FIND(" ",BL37,BJ37),999)-BJ37,                   SUBSTITUTE(INDEX(BL$2:BL$100,BK37),"$","")                  ) )</f>
        <v/>
      </c>
      <c r="BN37" s="0" t="n">
        <f aca="false">IFERROR(FIND("f_",LOWER(BM37)),-1)</f>
        <v>-1</v>
      </c>
      <c r="BO37" s="0" t="n">
        <f aca="false">IF(BN37=-1,-1, VALUE(MID(BM37,BN37+2, IFERROR(FIND(" ",BM37,BN37),999)-BN37-2)))</f>
        <v>-1</v>
      </c>
      <c r="BP37" s="0" t="str">
        <f aca="false">IF(AND(ISERROR(FIND("$",BM37)),BN37&lt;0,$S37&gt;0), IF(INDEX($D$2:$D$100,$S37)="num","$"&amp;TRIM(SUBSTITUTE(BM37,",",INDEX($F$2:$F$100,$S37)&amp;","))&amp;INDEX($F$2:$F$100,$S37), IF(INDEX($D$2:$D$100,$S37)="excl","$"&amp;REPLACE(BM37,      IFERROR(FIND(CHAR(1),SUBSTITUTE(BM37,",",CHAR(1),INDEX($F$2:$F$100,$S37)-1)),1),      IFERROR(FIND(CHAR(1),SUBSTITUTE(BM37,",",CHAR(1),INDEX($F$2:$F$100,$S37))),99)-          IFERROR(FIND(CHAR(1),SUBSTITUTE(BM37,",",CHAR(1),INDEX($F$2:$F$100,$S37)-1)),0),""), IF(INDEX($D$2:$D$100,$S37)="repl","$"&amp;REPLACE(BM37,      IFERROR(FIND(CHAR(1),SUBSTITUTE(BM37,",",CHAR(1),INDEX($F$2:$F$100,$S37)-1))+1,1),      IFERROR(FIND(CHAR(1),SUBSTITUTE(BM37,",",CHAR(1),INDEX($F$2:$F$100,$S37))),99)-          IFERROR(FIND(CHAR(1),SUBSTITUTE(BM37,",",CHAR(1),INDEX($F$2:$F$100,$S37)-1)),0)-1,INDEX($G$2:$G$100,$S37)),BM37 ))), BM37)</f>
        <v/>
      </c>
      <c r="BQ37" s="0" t="str">
        <f aca="false">IF(OR(BN37=-1,IFERROR(INDEX(BN$2:BN$100,BO37),999)&gt;=0),BP37, REPLACE(BP37,BN37,IFERROR(FIND(" ",BP37,BN37),999)-BN37,                   SUBSTITUTE(INDEX(BP$2:BP$100,BO37),"$","")                  ) )</f>
        <v/>
      </c>
      <c r="BR37" s="0" t="n">
        <f aca="false">IFERROR(FIND("f_",LOWER(BQ37)),-1)</f>
        <v>-1</v>
      </c>
      <c r="BS37" s="0" t="n">
        <f aca="false">IF(BR37=-1,-1, VALUE(MID(BQ37,BR37+2, IFERROR(FIND(" ",BQ37,BR37),999)-BR37-2)))</f>
        <v>-1</v>
      </c>
      <c r="BT37" s="0" t="str">
        <f aca="false">IF(AND(ISERROR(FIND("$",BQ37)),BR37&lt;0,$S37&gt;0), IF(INDEX($D$2:$D$100,$S37)="num","$"&amp;TRIM(SUBSTITUTE(BQ37,",",INDEX($F$2:$F$100,$S37)&amp;","))&amp;INDEX($F$2:$F$100,$S37), IF(INDEX($D$2:$D$100,$S37)="excl","$"&amp;REPLACE(BQ37,      IFERROR(FIND(CHAR(1),SUBSTITUTE(BQ37,",",CHAR(1),INDEX($F$2:$F$100,$S37)-1)),1),      IFERROR(FIND(CHAR(1),SUBSTITUTE(BQ37,",",CHAR(1),INDEX($F$2:$F$100,$S37))),99)-          IFERROR(FIND(CHAR(1),SUBSTITUTE(BQ37,",",CHAR(1),INDEX($F$2:$F$100,$S37)-1)),0),""), IF(INDEX($D$2:$D$100,$S37)="repl","$"&amp;REPLACE(BQ37,      IFERROR(FIND(CHAR(1),SUBSTITUTE(BQ37,",",CHAR(1),INDEX($F$2:$F$100,$S37)-1))+1,1),      IFERROR(FIND(CHAR(1),SUBSTITUTE(BQ37,",",CHAR(1),INDEX($F$2:$F$100,$S37))),99)-          IFERROR(FIND(CHAR(1),SUBSTITUTE(BQ37,",",CHAR(1),INDEX($F$2:$F$100,$S37)-1)),0)-1,INDEX($G$2:$G$100,$S37)),BQ37 ))), BQ37)</f>
        <v/>
      </c>
      <c r="BU37" s="0" t="str">
        <f aca="false">IF(OR(BR37=-1,IFERROR(INDEX(BR$2:BR$100,BS37),999)&gt;=0),BT37, REPLACE(BT37,BR37,IFERROR(FIND(" ",BT37,BR37),999)-BR37,                   SUBSTITUTE(INDEX(BT$2:BT$100,BS37),"$","")                  ) )</f>
        <v/>
      </c>
      <c r="BV37" s="0" t="n">
        <f aca="false">IFERROR(FIND("f_",LOWER(BU37)),-1)</f>
        <v>-1</v>
      </c>
      <c r="BW37" s="0" t="n">
        <f aca="false">IF(BV37=-1,-1, VALUE(MID(BU37,BV37+2, IFERROR(FIND(" ",BU37,BV37),999)-BV37-2)))</f>
        <v>-1</v>
      </c>
      <c r="BX37" s="0" t="str">
        <f aca="false">IF(AND(ISERROR(FIND("$",BU37)),BV37&lt;0,$S37&gt;0), IF(INDEX($D$2:$D$100,$S37)="num","$"&amp;TRIM(SUBSTITUTE(BU37,",",INDEX($F$2:$F$100,$S37)&amp;","))&amp;INDEX($F$2:$F$100,$S37), IF(INDEX($D$2:$D$100,$S37)="excl","$"&amp;REPLACE(BU37,      IFERROR(FIND(CHAR(1),SUBSTITUTE(BU37,",",CHAR(1),INDEX($F$2:$F$100,$S37)-1)),1),      IFERROR(FIND(CHAR(1),SUBSTITUTE(BU37,",",CHAR(1),INDEX($F$2:$F$100,$S37))),99)-          IFERROR(FIND(CHAR(1),SUBSTITUTE(BU37,",",CHAR(1),INDEX($F$2:$F$100,$S37)-1)),0),""), IF(INDEX($D$2:$D$100,$S37)="repl","$"&amp;REPLACE(BU37,      IFERROR(FIND(CHAR(1),SUBSTITUTE(BU37,",",CHAR(1),INDEX($F$2:$F$100,$S37)-1))+1,1),      IFERROR(FIND(CHAR(1),SUBSTITUTE(BU37,",",CHAR(1),INDEX($F$2:$F$100,$S37))),99)-          IFERROR(FIND(CHAR(1),SUBSTITUTE(BU37,",",CHAR(1),INDEX($F$2:$F$100,$S37)-1)),0)-1,INDEX($G$2:$G$100,$S37)),BU37 ))), BU37)</f>
        <v/>
      </c>
      <c r="BY37" s="0" t="str">
        <f aca="false">IF(OR(BV37=-1,IFERROR(INDEX(BV$2:BV$100,BW37),999)&gt;=0),BX37, REPLACE(BX37,BV37,IFERROR(FIND(" ",BX37,BV37),999)-BV37,                   SUBSTITUTE(INDEX(BX$2:BX$100,BW37),"$","")                  ) )</f>
        <v/>
      </c>
      <c r="BZ37" s="0" t="n">
        <f aca="false">IFERROR(FIND("f_",LOWER(BY37)),-1)</f>
        <v>-1</v>
      </c>
      <c r="CA37" s="0" t="n">
        <f aca="false">IF(BZ37=-1,-1, VALUE(MID(BY37,BZ37+2, IFERROR(FIND(" ",BY37,BZ37),999)-BZ37-2)))</f>
        <v>-1</v>
      </c>
      <c r="CB37" s="0" t="str">
        <f aca="false">IF(AND(ISERROR(FIND("$",BY37)),BZ37&lt;0,$S37&gt;0), IF(INDEX($D$2:$D$100,$S37)="num","$"&amp;TRIM(SUBSTITUTE(BY37,",",INDEX($F$2:$F$100,$S37)&amp;","))&amp;INDEX($F$2:$F$100,$S37), IF(INDEX($D$2:$D$100,$S37)="excl","$"&amp;REPLACE(BY37,      IFERROR(FIND(CHAR(1),SUBSTITUTE(BY37,",",CHAR(1),INDEX($F$2:$F$100,$S37)-1)),1),      IFERROR(FIND(CHAR(1),SUBSTITUTE(BY37,",",CHAR(1),INDEX($F$2:$F$100,$S37))),99)-          IFERROR(FIND(CHAR(1),SUBSTITUTE(BY37,",",CHAR(1),INDEX($F$2:$F$100,$S37)-1)),0),""), IF(INDEX($D$2:$D$100,$S37)="repl","$"&amp;REPLACE(BY37,      IFERROR(FIND(CHAR(1),SUBSTITUTE(BY37,",",CHAR(1),INDEX($F$2:$F$100,$S37)-1))+1,1),      IFERROR(FIND(CHAR(1),SUBSTITUTE(BY37,",",CHAR(1),INDEX($F$2:$F$100,$S37))),99)-          IFERROR(FIND(CHAR(1),SUBSTITUTE(BY37,",",CHAR(1),INDEX($F$2:$F$100,$S37)-1)),0)-1,INDEX($G$2:$G$100,$S37)),BY37 ))), BY37)</f>
        <v/>
      </c>
      <c r="CC37" s="0" t="str">
        <f aca="false">IF(OR(BZ37=-1,IFERROR(INDEX(BZ$2:BZ$100,CA37),999)&gt;=0),CB37, REPLACE(CB37,BZ37,IFERROR(FIND(" ",CB37,BZ37),999)-BZ37,                   SUBSTITUTE(INDEX(CB$2:CB$100,CA37),"$","")                  ) )</f>
        <v/>
      </c>
      <c r="CD37" s="0" t="n">
        <f aca="false">IFERROR(FIND("f_",LOWER(CC37)),-1)</f>
        <v>-1</v>
      </c>
      <c r="CE37" s="0" t="n">
        <f aca="false">IF(CD37=-1,-1, VALUE(MID(CC37,CD37+2, IFERROR(FIND(" ",CC37,CD37),999)-CD37-2)))</f>
        <v>-1</v>
      </c>
      <c r="CF37" s="0" t="str">
        <f aca="false">IF(AND(ISERROR(FIND("$",CC37)),CD37&lt;0,$S37&gt;0), IF(INDEX($D$2:$D$100,$S37)="num","$"&amp;TRIM(SUBSTITUTE(CC37,",",INDEX($F$2:$F$100,$S37)&amp;","))&amp;INDEX($F$2:$F$100,$S37), IF(INDEX($D$2:$D$100,$S37)="excl","$"&amp;REPLACE(CC37,      IFERROR(FIND(CHAR(1),SUBSTITUTE(CC37,",",CHAR(1),INDEX($F$2:$F$100,$S37)-1)),1),      IFERROR(FIND(CHAR(1),SUBSTITUTE(CC37,",",CHAR(1),INDEX($F$2:$F$100,$S37))),99)-          IFERROR(FIND(CHAR(1),SUBSTITUTE(CC37,",",CHAR(1),INDEX($F$2:$F$100,$S37)-1)),0),""), IF(INDEX($D$2:$D$100,$S37)="repl","$"&amp;REPLACE(CC37,      IFERROR(FIND(CHAR(1),SUBSTITUTE(CC37,",",CHAR(1),INDEX($F$2:$F$100,$S37)-1))+1,1),      IFERROR(FIND(CHAR(1),SUBSTITUTE(CC37,",",CHAR(1),INDEX($F$2:$F$100,$S37))),99)-          IFERROR(FIND(CHAR(1),SUBSTITUTE(CC37,",",CHAR(1),INDEX($F$2:$F$100,$S37)-1)),0)-1,INDEX($G$2:$G$100,$S37)),CC37 ))), CC37)</f>
        <v/>
      </c>
      <c r="CG37" s="0" t="str">
        <f aca="false">IF(OR(CD37=-1,IFERROR(INDEX(CD$2:CD$100,CE37),999)&gt;=0),CF37, REPLACE(CF37,CD37,IFERROR(FIND(" ",CF37,CD37),999)-CD37,                   SUBSTITUTE(INDEX(CF$2:CF$100,CE37),"$","")                  ) )</f>
        <v/>
      </c>
      <c r="CH37" s="0" t="n">
        <f aca="false">IFERROR(FIND("f_",LOWER(CG37)),-1)</f>
        <v>-1</v>
      </c>
      <c r="CI37" s="0" t="n">
        <f aca="false">IF(CH37=-1,-1, VALUE(MID(CG37,CH37+2, IFERROR(FIND(" ",CG37,CH37),999)-CH37-2)))</f>
        <v>-1</v>
      </c>
      <c r="CJ37" s="0" t="str">
        <f aca="false">IF(AND(ISERROR(FIND("$",CG37)),CH37&lt;0,$S37&gt;0), IF(INDEX($D$2:$D$100,$S37)="num","$"&amp;TRIM(SUBSTITUTE(CG37,",",INDEX($F$2:$F$100,$S37)&amp;","))&amp;INDEX($F$2:$F$100,$S37), IF(INDEX($D$2:$D$100,$S37)="excl","$"&amp;REPLACE(CG37,      IFERROR(FIND(CHAR(1),SUBSTITUTE(CG37,",",CHAR(1),INDEX($F$2:$F$100,$S37)-1)),1),      IFERROR(FIND(CHAR(1),SUBSTITUTE(CG37,",",CHAR(1),INDEX($F$2:$F$100,$S37))),99)-          IFERROR(FIND(CHAR(1),SUBSTITUTE(CG37,",",CHAR(1),INDEX($F$2:$F$100,$S37)-1)),0),""), IF(INDEX($D$2:$D$100,$S37)="repl","$"&amp;REPLACE(CG37,      IFERROR(FIND(CHAR(1),SUBSTITUTE(CG37,",",CHAR(1),INDEX($F$2:$F$100,$S37)-1))+1,1),      IFERROR(FIND(CHAR(1),SUBSTITUTE(CG37,",",CHAR(1),INDEX($F$2:$F$100,$S37))),99)-          IFERROR(FIND(CHAR(1),SUBSTITUTE(CG37,",",CHAR(1),INDEX($F$2:$F$100,$S37)-1)),0)-1,INDEX($G$2:$G$100,$S37)),CG37 ))), CG37)</f>
        <v/>
      </c>
      <c r="CK37" s="0" t="str">
        <f aca="false">IF(OR(CH37=-1,IFERROR(INDEX(CH$2:CH$100,CI37),999)&gt;=0),CJ37, REPLACE(CJ37,CH37,IFERROR(FIND(" ",CJ37,CH37),999)-CH37,                   SUBSTITUTE(INDEX(CJ$2:CJ$100,CI37),"$","")                  ) )</f>
        <v/>
      </c>
      <c r="CL37" s="0" t="n">
        <f aca="false">IFERROR(FIND("f_",LOWER(CK37)),-1)</f>
        <v>-1</v>
      </c>
      <c r="CM37" s="0" t="n">
        <f aca="false">IF(CL37=-1,-1, VALUE(MID(CK37,CL37+2, IFERROR(FIND(" ",CK37,CL37),999)-CL37-2)))</f>
        <v>-1</v>
      </c>
      <c r="CN37" s="0" t="str">
        <f aca="false">IF(AND(ISERROR(FIND("$",CK37)),CL37&lt;0,$S37&gt;0), IF(INDEX($D$2:$D$100,$S37)="num","$"&amp;TRIM(SUBSTITUTE(CK37,",",INDEX($F$2:$F$100,$S37)&amp;","))&amp;INDEX($F$2:$F$100,$S37), IF(INDEX($D$2:$D$100,$S37)="excl","$"&amp;REPLACE(CK37,      IFERROR(FIND(CHAR(1),SUBSTITUTE(CK37,",",CHAR(1),INDEX($F$2:$F$100,$S37)-1)),1),      IFERROR(FIND(CHAR(1),SUBSTITUTE(CK37,",",CHAR(1),INDEX($F$2:$F$100,$S37))),99)-          IFERROR(FIND(CHAR(1),SUBSTITUTE(CK37,",",CHAR(1),INDEX($F$2:$F$100,$S37)-1)),0),""), IF(INDEX($D$2:$D$100,$S37)="repl","$"&amp;REPLACE(CK37,      IFERROR(FIND(CHAR(1),SUBSTITUTE(CK37,",",CHAR(1),INDEX($F$2:$F$100,$S37)-1))+1,1),      IFERROR(FIND(CHAR(1),SUBSTITUTE(CK37,",",CHAR(1),INDEX($F$2:$F$100,$S37))),99)-          IFERROR(FIND(CHAR(1),SUBSTITUTE(CK37,",",CHAR(1),INDEX($F$2:$F$100,$S37)-1)),0)-1,INDEX($G$2:$G$100,$S37)),CK37 ))), CK37)</f>
        <v/>
      </c>
      <c r="CO37" s="0" t="str">
        <f aca="false">IF(OR(CL37=-1,IFERROR(INDEX(CL$2:CL$100,CM37),999)&gt;=0),CN37, REPLACE(CN37,CL37,IFERROR(FIND(" ",CN37,CL37),999)-CL37,                   SUBSTITUTE(INDEX(CN$2:CN$100,CM37),"$","")                  ) )</f>
        <v/>
      </c>
      <c r="CP37" s="0" t="n">
        <f aca="false">IFERROR(FIND("f_",LOWER(CO37)),-1)</f>
        <v>-1</v>
      </c>
      <c r="CQ37" s="0" t="n">
        <f aca="false">IF(CP37=-1,-1, VALUE(MID(CO37,CP37+2, IFERROR(FIND(" ",CO37,CP37),999)-CP37-2)))</f>
        <v>-1</v>
      </c>
      <c r="CR37" s="0" t="str">
        <f aca="false">IF(AND(ISERROR(FIND("$",CO37)),CP37&lt;0,$S37&gt;0), IF(INDEX($D$2:$D$100,$S37)="num","$"&amp;TRIM(SUBSTITUTE(CO37,",",INDEX($F$2:$F$100,$S37)&amp;","))&amp;INDEX($F$2:$F$100,$S37), IF(INDEX($D$2:$D$100,$S37)="excl","$"&amp;REPLACE(CO37,      IFERROR(FIND(CHAR(1),SUBSTITUTE(CO37,",",CHAR(1),INDEX($F$2:$F$100,$S37)-1)),1),      IFERROR(FIND(CHAR(1),SUBSTITUTE(CO37,",",CHAR(1),INDEX($F$2:$F$100,$S37))),99)-          IFERROR(FIND(CHAR(1),SUBSTITUTE(CO37,",",CHAR(1),INDEX($F$2:$F$100,$S37)-1)),0),""), IF(INDEX($D$2:$D$100,$S37)="repl","$"&amp;REPLACE(CO37,      IFERROR(FIND(CHAR(1),SUBSTITUTE(CO37,",",CHAR(1),INDEX($F$2:$F$100,$S37)-1))+1,1),      IFERROR(FIND(CHAR(1),SUBSTITUTE(CO37,",",CHAR(1),INDEX($F$2:$F$100,$S37))),99)-          IFERROR(FIND(CHAR(1),SUBSTITUTE(CO37,",",CHAR(1),INDEX($F$2:$F$100,$S37)-1)),0)-1,INDEX($G$2:$G$100,$S37)),CO37 ))), CO37)</f>
        <v/>
      </c>
      <c r="CS37" s="0" t="str">
        <f aca="false">IF(OR(CP37=-1,IFERROR(INDEX(CP$2:CP$100,CQ37),999)&gt;=0),CR37, REPLACE(CR37,CP37,IFERROR(FIND(" ",CR37,CP37),999)-CP37,                   SUBSTITUTE(INDEX(CR$2:CR$100,CQ37),"$","")                  ) )</f>
        <v/>
      </c>
      <c r="CT37" s="0" t="n">
        <f aca="false">IFERROR(FIND("f_",LOWER(CS37)),-1)</f>
        <v>-1</v>
      </c>
      <c r="CU37" s="0" t="n">
        <f aca="false">IF(CT37=-1,-1, VALUE(MID(CS37,CT37+2, IFERROR(FIND(" ",CS37,CT37),999)-CT37-2)))</f>
        <v>-1</v>
      </c>
      <c r="CV37" s="0" t="str">
        <f aca="false">IF(AND(ISERROR(FIND("$",CS37)),CT37&lt;0,$S37&gt;0), IF(INDEX($D$2:$D$100,$S37)="num","$"&amp;TRIM(SUBSTITUTE(CS37,",",INDEX($F$2:$F$100,$S37)&amp;","))&amp;INDEX($F$2:$F$100,$S37), IF(INDEX($D$2:$D$100,$S37)="excl","$"&amp;REPLACE(CS37,      IFERROR(FIND(CHAR(1),SUBSTITUTE(CS37,",",CHAR(1),INDEX($F$2:$F$100,$S37)-1)),1),      IFERROR(FIND(CHAR(1),SUBSTITUTE(CS37,",",CHAR(1),INDEX($F$2:$F$100,$S37))),99)-          IFERROR(FIND(CHAR(1),SUBSTITUTE(CS37,",",CHAR(1),INDEX($F$2:$F$100,$S37)-1)),0),""), IF(INDEX($D$2:$D$100,$S37)="repl","$"&amp;REPLACE(CS37,      IFERROR(FIND(CHAR(1),SUBSTITUTE(CS37,",",CHAR(1),INDEX($F$2:$F$100,$S37)-1))+1,1),      IFERROR(FIND(CHAR(1),SUBSTITUTE(CS37,",",CHAR(1),INDEX($F$2:$F$100,$S37))),99)-          IFERROR(FIND(CHAR(1),SUBSTITUTE(CS37,",",CHAR(1),INDEX($F$2:$F$100,$S37)-1)),0)-1,INDEX($G$2:$G$100,$S37)),CS37 ))), CS37)</f>
        <v/>
      </c>
      <c r="CW37" s="0" t="str">
        <f aca="false">IF(OR(CT37=-1,IFERROR(INDEX(CT$2:CT$100,CU37),999)&gt;=0),CV37, REPLACE(CV37,CT37,IFERROR(FIND(" ",CV37,CT37),999)-CT37,                   SUBSTITUTE(INDEX(CV$2:CV$100,CU37),"$","")                  ) )</f>
        <v/>
      </c>
      <c r="CX37" s="0" t="n">
        <f aca="false">IFERROR(FIND("f_",LOWER(CW37)),-1)</f>
        <v>-1</v>
      </c>
      <c r="CY37" s="0" t="n">
        <f aca="false">IF(CX37=-1,-1, VALUE(MID(CW37,CX37+2, IFERROR(FIND(" ",CW37,CX37),999)-CX37-2)))</f>
        <v>-1</v>
      </c>
      <c r="CZ37" s="0" t="str">
        <f aca="false">IF(AND(ISERROR(FIND("$",CW37)),CX37&lt;0,$S37&gt;0), IF(INDEX($D$2:$D$100,$S37)="num","$"&amp;TRIM(SUBSTITUTE(CW37,",",INDEX($F$2:$F$100,$S37)&amp;","))&amp;INDEX($F$2:$F$100,$S37), IF(INDEX($D$2:$D$100,$S37)="excl","$"&amp;REPLACE(CW37,      IFERROR(FIND(CHAR(1),SUBSTITUTE(CW37,",",CHAR(1),INDEX($F$2:$F$100,$S37)-1)),1),      IFERROR(FIND(CHAR(1),SUBSTITUTE(CW37,",",CHAR(1),INDEX($F$2:$F$100,$S37))),99)-          IFERROR(FIND(CHAR(1),SUBSTITUTE(CW37,",",CHAR(1),INDEX($F$2:$F$100,$S37)-1)),0),""), IF(INDEX($D$2:$D$100,$S37)="repl","$"&amp;REPLACE(CW37,      IFERROR(FIND(CHAR(1),SUBSTITUTE(CW37,",",CHAR(1),INDEX($F$2:$F$100,$S37)-1))+1,1),      IFERROR(FIND(CHAR(1),SUBSTITUTE(CW37,",",CHAR(1),INDEX($F$2:$F$100,$S37))),99)-          IFERROR(FIND(CHAR(1),SUBSTITUTE(CW37,",",CHAR(1),INDEX($F$2:$F$100,$S37)-1)),0)-1,INDEX($G$2:$G$100,$S37)),CW37 ))), CW37)</f>
        <v/>
      </c>
      <c r="DA37" s="0" t="str">
        <f aca="false">IF(OR(CX37=-1,IFERROR(INDEX(CX$2:CX$100,CY37),999)&gt;=0),CZ37, REPLACE(CZ37,CX37,IFERROR(FIND(" ",CZ37,CX37),999)-CX37,                   SUBSTITUTE(INDEX(CZ$2:CZ$100,CY37),"$","")                  ) )</f>
        <v/>
      </c>
    </row>
    <row r="38" customFormat="false" ht="13.8" hidden="false" customHeight="false" outlineLevel="0" collapsed="false">
      <c r="D38" s="1"/>
      <c r="L38" s="0" t="str">
        <f aca="false">DA38</f>
        <v/>
      </c>
      <c r="O38" s="0" t="e">
        <f aca="false">IF(D38="cols", VLOOKUP(E38,$A$5:$B$20,2,0), NA())</f>
        <v>#N/A</v>
      </c>
      <c r="P38" s="0" t="e">
        <f aca="false">IFERROR(O38,VLOOKUP($D38,Relcols!$A:$E,5,0))</f>
        <v>#N/A</v>
      </c>
      <c r="Q38" s="0" t="e">
        <f aca="false">SUBSTITUTE(SUBSTITUTE(SUBSTITUTE(SUBSTITUTE(P38,"parm1",E38),"parm2",F38),"parm3",G38),"parm4",H38)</f>
        <v>#N/A</v>
      </c>
      <c r="R38" s="0" t="str">
        <f aca="false">IFERROR(VLOOKUP(ROW($A37),$J$2:$Q$100,COLUMN(Q37)-COLUMN(J37)+1,0),"")</f>
        <v/>
      </c>
      <c r="S38" s="0" t="n">
        <f aca="false">IFERROR(MATCH(ROW(A37),$J$2:$J$100,0),0)</f>
        <v>0</v>
      </c>
      <c r="U38" s="0" t="str">
        <f aca="false">R38</f>
        <v/>
      </c>
      <c r="V38" s="0" t="n">
        <f aca="false">IFERROR(FIND("f_",LOWER(U38)),-1)</f>
        <v>-1</v>
      </c>
      <c r="W38" s="0" t="n">
        <f aca="false">IF(V38=-1,-1, VALUE(MID(U38,V38+2, IFERROR(FIND(" ",U38,V38),999)-V38-2)))</f>
        <v>-1</v>
      </c>
      <c r="X38" s="0" t="str">
        <f aca="false">IF(AND(ISERROR(FIND("$",U38)),V38&lt;0,$S38&gt;0), IF(INDEX($D$2:$D$100,$S38)="num","$"&amp;TRIM(SUBSTITUTE(U38,",",INDEX($F$2:$F$100,$S38)&amp;","))&amp;INDEX($F$2:$F$100,$S38), IF(INDEX($D$2:$D$100,$S38)="excl","$"&amp;REPLACE(U38,      IFERROR(FIND(CHAR(1),SUBSTITUTE(U38,",",CHAR(1),INDEX($F$2:$F$100,$S38)-1)),1),      IFERROR(FIND(CHAR(1),SUBSTITUTE(U38,",",CHAR(1),INDEX($F$2:$F$100,$S38))),99)-          IFERROR(FIND(CHAR(1),SUBSTITUTE(U38,",",CHAR(1),INDEX($F$2:$F$100,$S38)-1)),0),""), IF(INDEX($D$2:$D$100,$S38)="repl","$"&amp;REPLACE(U38,      IFERROR(FIND(CHAR(1),SUBSTITUTE(U38,",",CHAR(1),INDEX($F$2:$F$100,$S38)-1))+1,1),      IFERROR(FIND(CHAR(1),SUBSTITUTE(U38,",",CHAR(1),INDEX($F$2:$F$100,$S38))),99)-          IFERROR(FIND(CHAR(1),SUBSTITUTE(U38,",",CHAR(1),INDEX($F$2:$F$100,$S38)-1)),0)-1,INDEX($G$2:$G$100,$S38)),U38 ))), U38)</f>
        <v/>
      </c>
      <c r="Y38" s="0" t="str">
        <f aca="false">IF(OR(V38=-1,IFERROR(INDEX(V$2:V$100,W38),999)&gt;=0),X38, REPLACE(X38,V38,IFERROR(FIND(" ",X38,V38),999)-V38,                   SUBSTITUTE(INDEX(X$2:X$100,W38),"$","")                  ) )</f>
        <v/>
      </c>
      <c r="Z38" s="0" t="n">
        <f aca="false">IFERROR(FIND("f_",LOWER(Y38)),-1)</f>
        <v>-1</v>
      </c>
      <c r="AA38" s="0" t="n">
        <f aca="false">IF(Z38=-1,-1, VALUE(MID(Y38,Z38+2, IFERROR(FIND(" ",Y38,Z38),999)-Z38-2)))</f>
        <v>-1</v>
      </c>
      <c r="AB38" s="0" t="str">
        <f aca="false">IF(AND(ISERROR(FIND("$",Y38)),Z38&lt;0,$S38&gt;0), IF(INDEX($D$2:$D$100,$S38)="num","$"&amp;TRIM(SUBSTITUTE(Y38,",",INDEX($F$2:$F$100,$S38)&amp;","))&amp;INDEX($F$2:$F$100,$S38), IF(INDEX($D$2:$D$100,$S38)="excl","$"&amp;REPLACE(Y38,      IFERROR(FIND(CHAR(1),SUBSTITUTE(Y38,",",CHAR(1),INDEX($F$2:$F$100,$S38)-1)),1),      IFERROR(FIND(CHAR(1),SUBSTITUTE(Y38,",",CHAR(1),INDEX($F$2:$F$100,$S38))),99)-          IFERROR(FIND(CHAR(1),SUBSTITUTE(Y38,",",CHAR(1),INDEX($F$2:$F$100,$S38)-1)),0),""), IF(INDEX($D$2:$D$100,$S38)="repl","$"&amp;REPLACE(Y38,      IFERROR(FIND(CHAR(1),SUBSTITUTE(Y38,",",CHAR(1),INDEX($F$2:$F$100,$S38)-1))+1,1),      IFERROR(FIND(CHAR(1),SUBSTITUTE(Y38,",",CHAR(1),INDEX($F$2:$F$100,$S38))),99)-          IFERROR(FIND(CHAR(1),SUBSTITUTE(Y38,",",CHAR(1),INDEX($F$2:$F$100,$S38)-1)),0)-1,INDEX($G$2:$G$100,$S38)),Y38 ))), Y38)</f>
        <v/>
      </c>
      <c r="AC38" s="0" t="str">
        <f aca="false">IF(OR(Z38=-1,IFERROR(INDEX(Z$2:Z$100,AA38),999)&gt;=0),AB38, REPLACE(AB38,Z38,IFERROR(FIND(" ",AB38,Z38),999)-Z38,                   SUBSTITUTE(INDEX(AB$2:AB$100,AA38),"$","")                  ) )</f>
        <v/>
      </c>
      <c r="AD38" s="0" t="n">
        <f aca="false">IFERROR(FIND("f_",LOWER(AC38)),-1)</f>
        <v>-1</v>
      </c>
      <c r="AE38" s="0" t="n">
        <f aca="false">IF(AD38=-1,-1, VALUE(MID(AC38,AD38+2, IFERROR(FIND(" ",AC38,AD38),999)-AD38-2)))</f>
        <v>-1</v>
      </c>
      <c r="AF38" s="0" t="str">
        <f aca="false">IF(AND(ISERROR(FIND("$",AC38)),AD38&lt;0,$S38&gt;0), IF(INDEX($D$2:$D$100,$S38)="num","$"&amp;TRIM(SUBSTITUTE(AC38,",",INDEX($F$2:$F$100,$S38)&amp;","))&amp;INDEX($F$2:$F$100,$S38), IF(INDEX($D$2:$D$100,$S38)="excl","$"&amp;REPLACE(AC38,      IFERROR(FIND(CHAR(1),SUBSTITUTE(AC38,",",CHAR(1),INDEX($F$2:$F$100,$S38)-1)),1),      IFERROR(FIND(CHAR(1),SUBSTITUTE(AC38,",",CHAR(1),INDEX($F$2:$F$100,$S38))),99)-          IFERROR(FIND(CHAR(1),SUBSTITUTE(AC38,",",CHAR(1),INDEX($F$2:$F$100,$S38)-1)),0),""), IF(INDEX($D$2:$D$100,$S38)="repl","$"&amp;REPLACE(AC38,      IFERROR(FIND(CHAR(1),SUBSTITUTE(AC38,",",CHAR(1),INDEX($F$2:$F$100,$S38)-1))+1,1),      IFERROR(FIND(CHAR(1),SUBSTITUTE(AC38,",",CHAR(1),INDEX($F$2:$F$100,$S38))),99)-          IFERROR(FIND(CHAR(1),SUBSTITUTE(AC38,",",CHAR(1),INDEX($F$2:$F$100,$S38)-1)),0)-1,INDEX($G$2:$G$100,$S38)),AC38 ))), AC38)</f>
        <v/>
      </c>
      <c r="AG38" s="0" t="str">
        <f aca="false">IF(OR(AD38=-1,IFERROR(INDEX(AD$2:AD$100,AE38),999)&gt;=0),AF38, REPLACE(AF38,AD38,IFERROR(FIND(" ",AF38,AD38),999)-AD38,                   SUBSTITUTE(INDEX(AF$2:AF$100,AE38),"$","")                  ) )</f>
        <v/>
      </c>
      <c r="AH38" s="0" t="n">
        <f aca="false">IFERROR(FIND("f_",LOWER(AG38)),-1)</f>
        <v>-1</v>
      </c>
      <c r="AI38" s="0" t="n">
        <f aca="false">IF(AH38=-1,-1, VALUE(MID(AG38,AH38+2, IFERROR(FIND(" ",AG38,AH38),999)-AH38-2)))</f>
        <v>-1</v>
      </c>
      <c r="AJ38" s="0" t="str">
        <f aca="false">IF(AND(ISERROR(FIND("$",AG38)),AH38&lt;0,$S38&gt;0), IF(INDEX($D$2:$D$100,$S38)="num","$"&amp;TRIM(SUBSTITUTE(AG38,",",INDEX($F$2:$F$100,$S38)&amp;","))&amp;INDEX($F$2:$F$100,$S38), IF(INDEX($D$2:$D$100,$S38)="excl","$"&amp;REPLACE(AG38,      IFERROR(FIND(CHAR(1),SUBSTITUTE(AG38,",",CHAR(1),INDEX($F$2:$F$100,$S38)-1)),1),      IFERROR(FIND(CHAR(1),SUBSTITUTE(AG38,",",CHAR(1),INDEX($F$2:$F$100,$S38))),99)-          IFERROR(FIND(CHAR(1),SUBSTITUTE(AG38,",",CHAR(1),INDEX($F$2:$F$100,$S38)-1)),0),""), IF(INDEX($D$2:$D$100,$S38)="repl","$"&amp;REPLACE(AG38,      IFERROR(FIND(CHAR(1),SUBSTITUTE(AG38,",",CHAR(1),INDEX($F$2:$F$100,$S38)-1))+1,1),      IFERROR(FIND(CHAR(1),SUBSTITUTE(AG38,",",CHAR(1),INDEX($F$2:$F$100,$S38))),99)-          IFERROR(FIND(CHAR(1),SUBSTITUTE(AG38,",",CHAR(1),INDEX($F$2:$F$100,$S38)-1)),0)-1,INDEX($G$2:$G$100,$S38)),AG38 ))), AG38)</f>
        <v/>
      </c>
      <c r="AK38" s="0" t="str">
        <f aca="false">IF(OR(AH38=-1,IFERROR(INDEX(AH$2:AH$100,AI38),999)&gt;=0),AJ38, REPLACE(AJ38,AH38,IFERROR(FIND(" ",AJ38,AH38),999)-AH38,                   SUBSTITUTE(INDEX(AJ$2:AJ$100,AI38),"$","")                  ) )</f>
        <v/>
      </c>
      <c r="AL38" s="0" t="n">
        <f aca="false">IFERROR(FIND("f_",LOWER(AK38)),-1)</f>
        <v>-1</v>
      </c>
      <c r="AM38" s="0" t="n">
        <f aca="false">IF(AL38=-1,-1, VALUE(MID(AK38,AL38+2, IFERROR(FIND(" ",AK38,AL38),999)-AL38-2)))</f>
        <v>-1</v>
      </c>
      <c r="AN38" s="0" t="str">
        <f aca="false">IF(AND(ISERROR(FIND("$",AK38)),AL38&lt;0,$S38&gt;0), IF(INDEX($D$2:$D$100,$S38)="num","$"&amp;TRIM(SUBSTITUTE(AK38,",",INDEX($F$2:$F$100,$S38)&amp;","))&amp;INDEX($F$2:$F$100,$S38), IF(INDEX($D$2:$D$100,$S38)="excl","$"&amp;REPLACE(AK38,      IFERROR(FIND(CHAR(1),SUBSTITUTE(AK38,",",CHAR(1),INDEX($F$2:$F$100,$S38)-1)),1),      IFERROR(FIND(CHAR(1),SUBSTITUTE(AK38,",",CHAR(1),INDEX($F$2:$F$100,$S38))),99)-          IFERROR(FIND(CHAR(1),SUBSTITUTE(AK38,",",CHAR(1),INDEX($F$2:$F$100,$S38)-1)),0),""), IF(INDEX($D$2:$D$100,$S38)="repl","$"&amp;REPLACE(AK38,      IFERROR(FIND(CHAR(1),SUBSTITUTE(AK38,",",CHAR(1),INDEX($F$2:$F$100,$S38)-1))+1,1),      IFERROR(FIND(CHAR(1),SUBSTITUTE(AK38,",",CHAR(1),INDEX($F$2:$F$100,$S38))),99)-          IFERROR(FIND(CHAR(1),SUBSTITUTE(AK38,",",CHAR(1),INDEX($F$2:$F$100,$S38)-1)),0)-1,INDEX($G$2:$G$100,$S38)),AK38 ))), AK38)</f>
        <v/>
      </c>
      <c r="AO38" s="0" t="str">
        <f aca="false">IF(OR(AL38=-1,IFERROR(INDEX(AL$2:AL$100,AM38),999)&gt;=0),AN38, REPLACE(AN38,AL38,IFERROR(FIND(" ",AN38,AL38),999)-AL38,                   SUBSTITUTE(INDEX(AN$2:AN$100,AM38),"$","")                  ) )</f>
        <v/>
      </c>
      <c r="AP38" s="0" t="n">
        <f aca="false">IFERROR(FIND("f_",LOWER(AO38)),-1)</f>
        <v>-1</v>
      </c>
      <c r="AQ38" s="0" t="n">
        <f aca="false">IF(AP38=-1,-1, VALUE(MID(AO38,AP38+2, IFERROR(FIND(" ",AO38,AP38),999)-AP38-2)))</f>
        <v>-1</v>
      </c>
      <c r="AR38" s="0" t="str">
        <f aca="false">IF(AND(ISERROR(FIND("$",AO38)),AP38&lt;0,$S38&gt;0), IF(INDEX($D$2:$D$100,$S38)="num","$"&amp;TRIM(SUBSTITUTE(AO38,",",INDEX($F$2:$F$100,$S38)&amp;","))&amp;INDEX($F$2:$F$100,$S38), IF(INDEX($D$2:$D$100,$S38)="excl","$"&amp;REPLACE(AO38,      IFERROR(FIND(CHAR(1),SUBSTITUTE(AO38,",",CHAR(1),INDEX($F$2:$F$100,$S38)-1)),1),      IFERROR(FIND(CHAR(1),SUBSTITUTE(AO38,",",CHAR(1),INDEX($F$2:$F$100,$S38))),99)-          IFERROR(FIND(CHAR(1),SUBSTITUTE(AO38,",",CHAR(1),INDEX($F$2:$F$100,$S38)-1)),0),""), IF(INDEX($D$2:$D$100,$S38)="repl","$"&amp;REPLACE(AO38,      IFERROR(FIND(CHAR(1),SUBSTITUTE(AO38,",",CHAR(1),INDEX($F$2:$F$100,$S38)-1))+1,1),      IFERROR(FIND(CHAR(1),SUBSTITUTE(AO38,",",CHAR(1),INDEX($F$2:$F$100,$S38))),99)-          IFERROR(FIND(CHAR(1),SUBSTITUTE(AO38,",",CHAR(1),INDEX($F$2:$F$100,$S38)-1)),0)-1,INDEX($G$2:$G$100,$S38)),AO38 ))), AO38)</f>
        <v/>
      </c>
      <c r="AS38" s="0" t="str">
        <f aca="false">IF(OR(AP38=-1,IFERROR(INDEX(AP$2:AP$100,AQ38),999)&gt;=0),AR38, REPLACE(AR38,AP38,IFERROR(FIND(" ",AR38,AP38),999)-AP38,                   SUBSTITUTE(INDEX(AR$2:AR$100,AQ38),"$","")                  ) )</f>
        <v/>
      </c>
      <c r="AT38" s="0" t="n">
        <f aca="false">IFERROR(FIND("f_",LOWER(AS38)),-1)</f>
        <v>-1</v>
      </c>
      <c r="AU38" s="0" t="n">
        <f aca="false">IF(AT38=-1,-1, VALUE(MID(AS38,AT38+2, IFERROR(FIND(" ",AS38,AT38),999)-AT38-2)))</f>
        <v>-1</v>
      </c>
      <c r="AV38" s="0" t="str">
        <f aca="false">IF(AND(ISERROR(FIND("$",AS38)),AT38&lt;0,$S38&gt;0), IF(INDEX($D$2:$D$100,$S38)="num","$"&amp;TRIM(SUBSTITUTE(AS38,",",INDEX($F$2:$F$100,$S38)&amp;","))&amp;INDEX($F$2:$F$100,$S38), IF(INDEX($D$2:$D$100,$S38)="excl","$"&amp;REPLACE(AS38,      IFERROR(FIND(CHAR(1),SUBSTITUTE(AS38,",",CHAR(1),INDEX($F$2:$F$100,$S38)-1)),1),      IFERROR(FIND(CHAR(1),SUBSTITUTE(AS38,",",CHAR(1),INDEX($F$2:$F$100,$S38))),99)-          IFERROR(FIND(CHAR(1),SUBSTITUTE(AS38,",",CHAR(1),INDEX($F$2:$F$100,$S38)-1)),0),""), IF(INDEX($D$2:$D$100,$S38)="repl","$"&amp;REPLACE(AS38,      IFERROR(FIND(CHAR(1),SUBSTITUTE(AS38,",",CHAR(1),INDEX($F$2:$F$100,$S38)-1))+1,1),      IFERROR(FIND(CHAR(1),SUBSTITUTE(AS38,",",CHAR(1),INDEX($F$2:$F$100,$S38))),99)-          IFERROR(FIND(CHAR(1),SUBSTITUTE(AS38,",",CHAR(1),INDEX($F$2:$F$100,$S38)-1)),0)-1,INDEX($G$2:$G$100,$S38)),AS38 ))), AS38)</f>
        <v/>
      </c>
      <c r="AW38" s="0" t="str">
        <f aca="false">IF(OR(AT38=-1,IFERROR(INDEX(AT$2:AT$100,AU38),999)&gt;=0),AV38, REPLACE(AV38,AT38,IFERROR(FIND(" ",AV38,AT38),999)-AT38,                   SUBSTITUTE(INDEX(AV$2:AV$100,AU38),"$","")                  ) )</f>
        <v/>
      </c>
      <c r="AX38" s="0" t="n">
        <f aca="false">IFERROR(FIND("f_",LOWER(AW38)),-1)</f>
        <v>-1</v>
      </c>
      <c r="AY38" s="0" t="n">
        <f aca="false">IF(AX38=-1,-1, VALUE(MID(AW38,AX38+2, IFERROR(FIND(" ",AW38,AX38),999)-AX38-2)))</f>
        <v>-1</v>
      </c>
      <c r="AZ38" s="0" t="str">
        <f aca="false">IF(AND(ISERROR(FIND("$",AW38)),AX38&lt;0,$S38&gt;0), IF(INDEX($D$2:$D$100,$S38)="num","$"&amp;TRIM(SUBSTITUTE(AW38,",",INDEX($F$2:$F$100,$S38)&amp;","))&amp;INDEX($F$2:$F$100,$S38), IF(INDEX($D$2:$D$100,$S38)="excl","$"&amp;REPLACE(AW38,      IFERROR(FIND(CHAR(1),SUBSTITUTE(AW38,",",CHAR(1),INDEX($F$2:$F$100,$S38)-1)),1),      IFERROR(FIND(CHAR(1),SUBSTITUTE(AW38,",",CHAR(1),INDEX($F$2:$F$100,$S38))),99)-          IFERROR(FIND(CHAR(1),SUBSTITUTE(AW38,",",CHAR(1),INDEX($F$2:$F$100,$S38)-1)),0),""), IF(INDEX($D$2:$D$100,$S38)="repl","$"&amp;REPLACE(AW38,      IFERROR(FIND(CHAR(1),SUBSTITUTE(AW38,",",CHAR(1),INDEX($F$2:$F$100,$S38)-1))+1,1),      IFERROR(FIND(CHAR(1),SUBSTITUTE(AW38,",",CHAR(1),INDEX($F$2:$F$100,$S38))),99)-          IFERROR(FIND(CHAR(1),SUBSTITUTE(AW38,",",CHAR(1),INDEX($F$2:$F$100,$S38)-1)),0)-1,INDEX($G$2:$G$100,$S38)),AW38 ))), AW38)</f>
        <v/>
      </c>
      <c r="BA38" s="0" t="str">
        <f aca="false">IF(OR(AX38=-1,IFERROR(INDEX(AX$2:AX$100,AY38),999)&gt;=0),AZ38, REPLACE(AZ38,AX38,IFERROR(FIND(" ",AZ38,AX38),999)-AX38,                   SUBSTITUTE(INDEX(AZ$2:AZ$100,AY38),"$","")                  ) )</f>
        <v/>
      </c>
      <c r="BB38" s="0" t="n">
        <f aca="false">IFERROR(FIND("f_",LOWER(BA38)),-1)</f>
        <v>-1</v>
      </c>
      <c r="BC38" s="0" t="n">
        <f aca="false">IF(BB38=-1,-1, VALUE(MID(BA38,BB38+2, IFERROR(FIND(" ",BA38,BB38),999)-BB38-2)))</f>
        <v>-1</v>
      </c>
      <c r="BD38" s="0" t="str">
        <f aca="false">IF(AND(ISERROR(FIND("$",BA38)),BB38&lt;0,$S38&gt;0), IF(INDEX($D$2:$D$100,$S38)="num","$"&amp;TRIM(SUBSTITUTE(BA38,",",INDEX($F$2:$F$100,$S38)&amp;","))&amp;INDEX($F$2:$F$100,$S38), IF(INDEX($D$2:$D$100,$S38)="excl","$"&amp;REPLACE(BA38,      IFERROR(FIND(CHAR(1),SUBSTITUTE(BA38,",",CHAR(1),INDEX($F$2:$F$100,$S38)-1)),1),      IFERROR(FIND(CHAR(1),SUBSTITUTE(BA38,",",CHAR(1),INDEX($F$2:$F$100,$S38))),99)-          IFERROR(FIND(CHAR(1),SUBSTITUTE(BA38,",",CHAR(1),INDEX($F$2:$F$100,$S38)-1)),0),""), IF(INDEX($D$2:$D$100,$S38)="repl","$"&amp;REPLACE(BA38,      IFERROR(FIND(CHAR(1),SUBSTITUTE(BA38,",",CHAR(1),INDEX($F$2:$F$100,$S38)-1))+1,1),      IFERROR(FIND(CHAR(1),SUBSTITUTE(BA38,",",CHAR(1),INDEX($F$2:$F$100,$S38))),99)-          IFERROR(FIND(CHAR(1),SUBSTITUTE(BA38,",",CHAR(1),INDEX($F$2:$F$100,$S38)-1)),0)-1,INDEX($G$2:$G$100,$S38)),BA38 ))), BA38)</f>
        <v/>
      </c>
      <c r="BE38" s="0" t="str">
        <f aca="false">IF(OR(BB38=-1,IFERROR(INDEX(BB$2:BB$100,BC38),999)&gt;=0),BD38, REPLACE(BD38,BB38,IFERROR(FIND(" ",BD38,BB38),999)-BB38,                   SUBSTITUTE(INDEX(BD$2:BD$100,BC38),"$","")                  ) )</f>
        <v/>
      </c>
      <c r="BF38" s="0" t="n">
        <f aca="false">IFERROR(FIND("f_",LOWER(BE38)),-1)</f>
        <v>-1</v>
      </c>
      <c r="BG38" s="0" t="n">
        <f aca="false">IF(BF38=-1,-1, VALUE(MID(BE38,BF38+2, IFERROR(FIND(" ",BE38,BF38),999)-BF38-2)))</f>
        <v>-1</v>
      </c>
      <c r="BH38" s="0" t="str">
        <f aca="false">IF(AND(ISERROR(FIND("$",BE38)),BF38&lt;0,$S38&gt;0), IF(INDEX($D$2:$D$100,$S38)="num","$"&amp;TRIM(SUBSTITUTE(BE38,",",INDEX($F$2:$F$100,$S38)&amp;","))&amp;INDEX($F$2:$F$100,$S38), IF(INDEX($D$2:$D$100,$S38)="excl","$"&amp;REPLACE(BE38,      IFERROR(FIND(CHAR(1),SUBSTITUTE(BE38,",",CHAR(1),INDEX($F$2:$F$100,$S38)-1)),1),      IFERROR(FIND(CHAR(1),SUBSTITUTE(BE38,",",CHAR(1),INDEX($F$2:$F$100,$S38))),99)-          IFERROR(FIND(CHAR(1),SUBSTITUTE(BE38,",",CHAR(1),INDEX($F$2:$F$100,$S38)-1)),0),""), IF(INDEX($D$2:$D$100,$S38)="repl","$"&amp;REPLACE(BE38,      IFERROR(FIND(CHAR(1),SUBSTITUTE(BE38,",",CHAR(1),INDEX($F$2:$F$100,$S38)-1))+1,1),      IFERROR(FIND(CHAR(1),SUBSTITUTE(BE38,",",CHAR(1),INDEX($F$2:$F$100,$S38))),99)-          IFERROR(FIND(CHAR(1),SUBSTITUTE(BE38,",",CHAR(1),INDEX($F$2:$F$100,$S38)-1)),0)-1,INDEX($G$2:$G$100,$S38)),BE38 ))), BE38)</f>
        <v/>
      </c>
      <c r="BI38" s="0" t="str">
        <f aca="false">IF(OR(BF38=-1,IFERROR(INDEX(BF$2:BF$100,BG38),999)&gt;=0),BH38, REPLACE(BH38,BF38,IFERROR(FIND(" ",BH38,BF38),999)-BF38,                   SUBSTITUTE(INDEX(BH$2:BH$100,BG38),"$","")                  ) )</f>
        <v/>
      </c>
      <c r="BJ38" s="0" t="n">
        <f aca="false">IFERROR(FIND("f_",LOWER(BI38)),-1)</f>
        <v>-1</v>
      </c>
      <c r="BK38" s="0" t="n">
        <f aca="false">IF(BJ38=-1,-1, VALUE(MID(BI38,BJ38+2, IFERROR(FIND(" ",BI38,BJ38),999)-BJ38-2)))</f>
        <v>-1</v>
      </c>
      <c r="BL38" s="0" t="str">
        <f aca="false">IF(AND(ISERROR(FIND("$",BI38)),BJ38&lt;0,$S38&gt;0), IF(INDEX($D$2:$D$100,$S38)="num","$"&amp;TRIM(SUBSTITUTE(BI38,",",INDEX($F$2:$F$100,$S38)&amp;","))&amp;INDEX($F$2:$F$100,$S38), IF(INDEX($D$2:$D$100,$S38)="excl","$"&amp;REPLACE(BI38,      IFERROR(FIND(CHAR(1),SUBSTITUTE(BI38,",",CHAR(1),INDEX($F$2:$F$100,$S38)-1)),1),      IFERROR(FIND(CHAR(1),SUBSTITUTE(BI38,",",CHAR(1),INDEX($F$2:$F$100,$S38))),99)-          IFERROR(FIND(CHAR(1),SUBSTITUTE(BI38,",",CHAR(1),INDEX($F$2:$F$100,$S38)-1)),0),""), IF(INDEX($D$2:$D$100,$S38)="repl","$"&amp;REPLACE(BI38,      IFERROR(FIND(CHAR(1),SUBSTITUTE(BI38,",",CHAR(1),INDEX($F$2:$F$100,$S38)-1))+1,1),      IFERROR(FIND(CHAR(1),SUBSTITUTE(BI38,",",CHAR(1),INDEX($F$2:$F$100,$S38))),99)-          IFERROR(FIND(CHAR(1),SUBSTITUTE(BI38,",",CHAR(1),INDEX($F$2:$F$100,$S38)-1)),0)-1,INDEX($G$2:$G$100,$S38)),BI38 ))), BI38)</f>
        <v/>
      </c>
      <c r="BM38" s="0" t="str">
        <f aca="false">IF(OR(BJ38=-1,IFERROR(INDEX(BJ$2:BJ$100,BK38),999)&gt;=0),BL38, REPLACE(BL38,BJ38,IFERROR(FIND(" ",BL38,BJ38),999)-BJ38,                   SUBSTITUTE(INDEX(BL$2:BL$100,BK38),"$","")                  ) )</f>
        <v/>
      </c>
      <c r="BN38" s="0" t="n">
        <f aca="false">IFERROR(FIND("f_",LOWER(BM38)),-1)</f>
        <v>-1</v>
      </c>
      <c r="BO38" s="0" t="n">
        <f aca="false">IF(BN38=-1,-1, VALUE(MID(BM38,BN38+2, IFERROR(FIND(" ",BM38,BN38),999)-BN38-2)))</f>
        <v>-1</v>
      </c>
      <c r="BP38" s="0" t="str">
        <f aca="false">IF(AND(ISERROR(FIND("$",BM38)),BN38&lt;0,$S38&gt;0), IF(INDEX($D$2:$D$100,$S38)="num","$"&amp;TRIM(SUBSTITUTE(BM38,",",INDEX($F$2:$F$100,$S38)&amp;","))&amp;INDEX($F$2:$F$100,$S38), IF(INDEX($D$2:$D$100,$S38)="excl","$"&amp;REPLACE(BM38,      IFERROR(FIND(CHAR(1),SUBSTITUTE(BM38,",",CHAR(1),INDEX($F$2:$F$100,$S38)-1)),1),      IFERROR(FIND(CHAR(1),SUBSTITUTE(BM38,",",CHAR(1),INDEX($F$2:$F$100,$S38))),99)-          IFERROR(FIND(CHAR(1),SUBSTITUTE(BM38,",",CHAR(1),INDEX($F$2:$F$100,$S38)-1)),0),""), IF(INDEX($D$2:$D$100,$S38)="repl","$"&amp;REPLACE(BM38,      IFERROR(FIND(CHAR(1),SUBSTITUTE(BM38,",",CHAR(1),INDEX($F$2:$F$100,$S38)-1))+1,1),      IFERROR(FIND(CHAR(1),SUBSTITUTE(BM38,",",CHAR(1),INDEX($F$2:$F$100,$S38))),99)-          IFERROR(FIND(CHAR(1),SUBSTITUTE(BM38,",",CHAR(1),INDEX($F$2:$F$100,$S38)-1)),0)-1,INDEX($G$2:$G$100,$S38)),BM38 ))), BM38)</f>
        <v/>
      </c>
      <c r="BQ38" s="0" t="str">
        <f aca="false">IF(OR(BN38=-1,IFERROR(INDEX(BN$2:BN$100,BO38),999)&gt;=0),BP38, REPLACE(BP38,BN38,IFERROR(FIND(" ",BP38,BN38),999)-BN38,                   SUBSTITUTE(INDEX(BP$2:BP$100,BO38),"$","")                  ) )</f>
        <v/>
      </c>
      <c r="BR38" s="0" t="n">
        <f aca="false">IFERROR(FIND("f_",LOWER(BQ38)),-1)</f>
        <v>-1</v>
      </c>
      <c r="BS38" s="0" t="n">
        <f aca="false">IF(BR38=-1,-1, VALUE(MID(BQ38,BR38+2, IFERROR(FIND(" ",BQ38,BR38),999)-BR38-2)))</f>
        <v>-1</v>
      </c>
      <c r="BT38" s="0" t="str">
        <f aca="false">IF(AND(ISERROR(FIND("$",BQ38)),BR38&lt;0,$S38&gt;0), IF(INDEX($D$2:$D$100,$S38)="num","$"&amp;TRIM(SUBSTITUTE(BQ38,",",INDEX($F$2:$F$100,$S38)&amp;","))&amp;INDEX($F$2:$F$100,$S38), IF(INDEX($D$2:$D$100,$S38)="excl","$"&amp;REPLACE(BQ38,      IFERROR(FIND(CHAR(1),SUBSTITUTE(BQ38,",",CHAR(1),INDEX($F$2:$F$100,$S38)-1)),1),      IFERROR(FIND(CHAR(1),SUBSTITUTE(BQ38,",",CHAR(1),INDEX($F$2:$F$100,$S38))),99)-          IFERROR(FIND(CHAR(1),SUBSTITUTE(BQ38,",",CHAR(1),INDEX($F$2:$F$100,$S38)-1)),0),""), IF(INDEX($D$2:$D$100,$S38)="repl","$"&amp;REPLACE(BQ38,      IFERROR(FIND(CHAR(1),SUBSTITUTE(BQ38,",",CHAR(1),INDEX($F$2:$F$100,$S38)-1))+1,1),      IFERROR(FIND(CHAR(1),SUBSTITUTE(BQ38,",",CHAR(1),INDEX($F$2:$F$100,$S38))),99)-          IFERROR(FIND(CHAR(1),SUBSTITUTE(BQ38,",",CHAR(1),INDEX($F$2:$F$100,$S38)-1)),0)-1,INDEX($G$2:$G$100,$S38)),BQ38 ))), BQ38)</f>
        <v/>
      </c>
      <c r="BU38" s="0" t="str">
        <f aca="false">IF(OR(BR38=-1,IFERROR(INDEX(BR$2:BR$100,BS38),999)&gt;=0),BT38, REPLACE(BT38,BR38,IFERROR(FIND(" ",BT38,BR38),999)-BR38,                   SUBSTITUTE(INDEX(BT$2:BT$100,BS38),"$","")                  ) )</f>
        <v/>
      </c>
      <c r="BV38" s="0" t="n">
        <f aca="false">IFERROR(FIND("f_",LOWER(BU38)),-1)</f>
        <v>-1</v>
      </c>
      <c r="BW38" s="0" t="n">
        <f aca="false">IF(BV38=-1,-1, VALUE(MID(BU38,BV38+2, IFERROR(FIND(" ",BU38,BV38),999)-BV38-2)))</f>
        <v>-1</v>
      </c>
      <c r="BX38" s="0" t="str">
        <f aca="false">IF(AND(ISERROR(FIND("$",BU38)),BV38&lt;0,$S38&gt;0), IF(INDEX($D$2:$D$100,$S38)="num","$"&amp;TRIM(SUBSTITUTE(BU38,",",INDEX($F$2:$F$100,$S38)&amp;","))&amp;INDEX($F$2:$F$100,$S38), IF(INDEX($D$2:$D$100,$S38)="excl","$"&amp;REPLACE(BU38,      IFERROR(FIND(CHAR(1),SUBSTITUTE(BU38,",",CHAR(1),INDEX($F$2:$F$100,$S38)-1)),1),      IFERROR(FIND(CHAR(1),SUBSTITUTE(BU38,",",CHAR(1),INDEX($F$2:$F$100,$S38))),99)-          IFERROR(FIND(CHAR(1),SUBSTITUTE(BU38,",",CHAR(1),INDEX($F$2:$F$100,$S38)-1)),0),""), IF(INDEX($D$2:$D$100,$S38)="repl","$"&amp;REPLACE(BU38,      IFERROR(FIND(CHAR(1),SUBSTITUTE(BU38,",",CHAR(1),INDEX($F$2:$F$100,$S38)-1))+1,1),      IFERROR(FIND(CHAR(1),SUBSTITUTE(BU38,",",CHAR(1),INDEX($F$2:$F$100,$S38))),99)-          IFERROR(FIND(CHAR(1),SUBSTITUTE(BU38,",",CHAR(1),INDEX($F$2:$F$100,$S38)-1)),0)-1,INDEX($G$2:$G$100,$S38)),BU38 ))), BU38)</f>
        <v/>
      </c>
      <c r="BY38" s="0" t="str">
        <f aca="false">IF(OR(BV38=-1,IFERROR(INDEX(BV$2:BV$100,BW38),999)&gt;=0),BX38, REPLACE(BX38,BV38,IFERROR(FIND(" ",BX38,BV38),999)-BV38,                   SUBSTITUTE(INDEX(BX$2:BX$100,BW38),"$","")                  ) )</f>
        <v/>
      </c>
      <c r="BZ38" s="0" t="n">
        <f aca="false">IFERROR(FIND("f_",LOWER(BY38)),-1)</f>
        <v>-1</v>
      </c>
      <c r="CA38" s="0" t="n">
        <f aca="false">IF(BZ38=-1,-1, VALUE(MID(BY38,BZ38+2, IFERROR(FIND(" ",BY38,BZ38),999)-BZ38-2)))</f>
        <v>-1</v>
      </c>
      <c r="CB38" s="0" t="str">
        <f aca="false">IF(AND(ISERROR(FIND("$",BY38)),BZ38&lt;0,$S38&gt;0), IF(INDEX($D$2:$D$100,$S38)="num","$"&amp;TRIM(SUBSTITUTE(BY38,",",INDEX($F$2:$F$100,$S38)&amp;","))&amp;INDEX($F$2:$F$100,$S38), IF(INDEX($D$2:$D$100,$S38)="excl","$"&amp;REPLACE(BY38,      IFERROR(FIND(CHAR(1),SUBSTITUTE(BY38,",",CHAR(1),INDEX($F$2:$F$100,$S38)-1)),1),      IFERROR(FIND(CHAR(1),SUBSTITUTE(BY38,",",CHAR(1),INDEX($F$2:$F$100,$S38))),99)-          IFERROR(FIND(CHAR(1),SUBSTITUTE(BY38,",",CHAR(1),INDEX($F$2:$F$100,$S38)-1)),0),""), IF(INDEX($D$2:$D$100,$S38)="repl","$"&amp;REPLACE(BY38,      IFERROR(FIND(CHAR(1),SUBSTITUTE(BY38,",",CHAR(1),INDEX($F$2:$F$100,$S38)-1))+1,1),      IFERROR(FIND(CHAR(1),SUBSTITUTE(BY38,",",CHAR(1),INDEX($F$2:$F$100,$S38))),99)-          IFERROR(FIND(CHAR(1),SUBSTITUTE(BY38,",",CHAR(1),INDEX($F$2:$F$100,$S38)-1)),0)-1,INDEX($G$2:$G$100,$S38)),BY38 ))), BY38)</f>
        <v/>
      </c>
      <c r="CC38" s="0" t="str">
        <f aca="false">IF(OR(BZ38=-1,IFERROR(INDEX(BZ$2:BZ$100,CA38),999)&gt;=0),CB38, REPLACE(CB38,BZ38,IFERROR(FIND(" ",CB38,BZ38),999)-BZ38,                   SUBSTITUTE(INDEX(CB$2:CB$100,CA38),"$","")                  ) )</f>
        <v/>
      </c>
      <c r="CD38" s="0" t="n">
        <f aca="false">IFERROR(FIND("f_",LOWER(CC38)),-1)</f>
        <v>-1</v>
      </c>
      <c r="CE38" s="0" t="n">
        <f aca="false">IF(CD38=-1,-1, VALUE(MID(CC38,CD38+2, IFERROR(FIND(" ",CC38,CD38),999)-CD38-2)))</f>
        <v>-1</v>
      </c>
      <c r="CF38" s="0" t="str">
        <f aca="false">IF(AND(ISERROR(FIND("$",CC38)),CD38&lt;0,$S38&gt;0), IF(INDEX($D$2:$D$100,$S38)="num","$"&amp;TRIM(SUBSTITUTE(CC38,",",INDEX($F$2:$F$100,$S38)&amp;","))&amp;INDEX($F$2:$F$100,$S38), IF(INDEX($D$2:$D$100,$S38)="excl","$"&amp;REPLACE(CC38,      IFERROR(FIND(CHAR(1),SUBSTITUTE(CC38,",",CHAR(1),INDEX($F$2:$F$100,$S38)-1)),1),      IFERROR(FIND(CHAR(1),SUBSTITUTE(CC38,",",CHAR(1),INDEX($F$2:$F$100,$S38))),99)-          IFERROR(FIND(CHAR(1),SUBSTITUTE(CC38,",",CHAR(1),INDEX($F$2:$F$100,$S38)-1)),0),""), IF(INDEX($D$2:$D$100,$S38)="repl","$"&amp;REPLACE(CC38,      IFERROR(FIND(CHAR(1),SUBSTITUTE(CC38,",",CHAR(1),INDEX($F$2:$F$100,$S38)-1))+1,1),      IFERROR(FIND(CHAR(1),SUBSTITUTE(CC38,",",CHAR(1),INDEX($F$2:$F$100,$S38))),99)-          IFERROR(FIND(CHAR(1),SUBSTITUTE(CC38,",",CHAR(1),INDEX($F$2:$F$100,$S38)-1)),0)-1,INDEX($G$2:$G$100,$S38)),CC38 ))), CC38)</f>
        <v/>
      </c>
      <c r="CG38" s="0" t="str">
        <f aca="false">IF(OR(CD38=-1,IFERROR(INDEX(CD$2:CD$100,CE38),999)&gt;=0),CF38, REPLACE(CF38,CD38,IFERROR(FIND(" ",CF38,CD38),999)-CD38,                   SUBSTITUTE(INDEX(CF$2:CF$100,CE38),"$","")                  ) )</f>
        <v/>
      </c>
      <c r="CH38" s="0" t="n">
        <f aca="false">IFERROR(FIND("f_",LOWER(CG38)),-1)</f>
        <v>-1</v>
      </c>
      <c r="CI38" s="0" t="n">
        <f aca="false">IF(CH38=-1,-1, VALUE(MID(CG38,CH38+2, IFERROR(FIND(" ",CG38,CH38),999)-CH38-2)))</f>
        <v>-1</v>
      </c>
      <c r="CJ38" s="0" t="str">
        <f aca="false">IF(AND(ISERROR(FIND("$",CG38)),CH38&lt;0,$S38&gt;0), IF(INDEX($D$2:$D$100,$S38)="num","$"&amp;TRIM(SUBSTITUTE(CG38,",",INDEX($F$2:$F$100,$S38)&amp;","))&amp;INDEX($F$2:$F$100,$S38), IF(INDEX($D$2:$D$100,$S38)="excl","$"&amp;REPLACE(CG38,      IFERROR(FIND(CHAR(1),SUBSTITUTE(CG38,",",CHAR(1),INDEX($F$2:$F$100,$S38)-1)),1),      IFERROR(FIND(CHAR(1),SUBSTITUTE(CG38,",",CHAR(1),INDEX($F$2:$F$100,$S38))),99)-          IFERROR(FIND(CHAR(1),SUBSTITUTE(CG38,",",CHAR(1),INDEX($F$2:$F$100,$S38)-1)),0),""), IF(INDEX($D$2:$D$100,$S38)="repl","$"&amp;REPLACE(CG38,      IFERROR(FIND(CHAR(1),SUBSTITUTE(CG38,",",CHAR(1),INDEX($F$2:$F$100,$S38)-1))+1,1),      IFERROR(FIND(CHAR(1),SUBSTITUTE(CG38,",",CHAR(1),INDEX($F$2:$F$100,$S38))),99)-          IFERROR(FIND(CHAR(1),SUBSTITUTE(CG38,",",CHAR(1),INDEX($F$2:$F$100,$S38)-1)),0)-1,INDEX($G$2:$G$100,$S38)),CG38 ))), CG38)</f>
        <v/>
      </c>
      <c r="CK38" s="0" t="str">
        <f aca="false">IF(OR(CH38=-1,IFERROR(INDEX(CH$2:CH$100,CI38),999)&gt;=0),CJ38, REPLACE(CJ38,CH38,IFERROR(FIND(" ",CJ38,CH38),999)-CH38,                   SUBSTITUTE(INDEX(CJ$2:CJ$100,CI38),"$","")                  ) )</f>
        <v/>
      </c>
      <c r="CL38" s="0" t="n">
        <f aca="false">IFERROR(FIND("f_",LOWER(CK38)),-1)</f>
        <v>-1</v>
      </c>
      <c r="CM38" s="0" t="n">
        <f aca="false">IF(CL38=-1,-1, VALUE(MID(CK38,CL38+2, IFERROR(FIND(" ",CK38,CL38),999)-CL38-2)))</f>
        <v>-1</v>
      </c>
      <c r="CN38" s="0" t="str">
        <f aca="false">IF(AND(ISERROR(FIND("$",CK38)),CL38&lt;0,$S38&gt;0), IF(INDEX($D$2:$D$100,$S38)="num","$"&amp;TRIM(SUBSTITUTE(CK38,",",INDEX($F$2:$F$100,$S38)&amp;","))&amp;INDEX($F$2:$F$100,$S38), IF(INDEX($D$2:$D$100,$S38)="excl","$"&amp;REPLACE(CK38,      IFERROR(FIND(CHAR(1),SUBSTITUTE(CK38,",",CHAR(1),INDEX($F$2:$F$100,$S38)-1)),1),      IFERROR(FIND(CHAR(1),SUBSTITUTE(CK38,",",CHAR(1),INDEX($F$2:$F$100,$S38))),99)-          IFERROR(FIND(CHAR(1),SUBSTITUTE(CK38,",",CHAR(1),INDEX($F$2:$F$100,$S38)-1)),0),""), IF(INDEX($D$2:$D$100,$S38)="repl","$"&amp;REPLACE(CK38,      IFERROR(FIND(CHAR(1),SUBSTITUTE(CK38,",",CHAR(1),INDEX($F$2:$F$100,$S38)-1))+1,1),      IFERROR(FIND(CHAR(1),SUBSTITUTE(CK38,",",CHAR(1),INDEX($F$2:$F$100,$S38))),99)-          IFERROR(FIND(CHAR(1),SUBSTITUTE(CK38,",",CHAR(1),INDEX($F$2:$F$100,$S38)-1)),0)-1,INDEX($G$2:$G$100,$S38)),CK38 ))), CK38)</f>
        <v/>
      </c>
      <c r="CO38" s="0" t="str">
        <f aca="false">IF(OR(CL38=-1,IFERROR(INDEX(CL$2:CL$100,CM38),999)&gt;=0),CN38, REPLACE(CN38,CL38,IFERROR(FIND(" ",CN38,CL38),999)-CL38,                   SUBSTITUTE(INDEX(CN$2:CN$100,CM38),"$","")                  ) )</f>
        <v/>
      </c>
      <c r="CP38" s="0" t="n">
        <f aca="false">IFERROR(FIND("f_",LOWER(CO38)),-1)</f>
        <v>-1</v>
      </c>
      <c r="CQ38" s="0" t="n">
        <f aca="false">IF(CP38=-1,-1, VALUE(MID(CO38,CP38+2, IFERROR(FIND(" ",CO38,CP38),999)-CP38-2)))</f>
        <v>-1</v>
      </c>
      <c r="CR38" s="0" t="str">
        <f aca="false">IF(AND(ISERROR(FIND("$",CO38)),CP38&lt;0,$S38&gt;0), IF(INDEX($D$2:$D$100,$S38)="num","$"&amp;TRIM(SUBSTITUTE(CO38,",",INDEX($F$2:$F$100,$S38)&amp;","))&amp;INDEX($F$2:$F$100,$S38), IF(INDEX($D$2:$D$100,$S38)="excl","$"&amp;REPLACE(CO38,      IFERROR(FIND(CHAR(1),SUBSTITUTE(CO38,",",CHAR(1),INDEX($F$2:$F$100,$S38)-1)),1),      IFERROR(FIND(CHAR(1),SUBSTITUTE(CO38,",",CHAR(1),INDEX($F$2:$F$100,$S38))),99)-          IFERROR(FIND(CHAR(1),SUBSTITUTE(CO38,",",CHAR(1),INDEX($F$2:$F$100,$S38)-1)),0),""), IF(INDEX($D$2:$D$100,$S38)="repl","$"&amp;REPLACE(CO38,      IFERROR(FIND(CHAR(1),SUBSTITUTE(CO38,",",CHAR(1),INDEX($F$2:$F$100,$S38)-1))+1,1),      IFERROR(FIND(CHAR(1),SUBSTITUTE(CO38,",",CHAR(1),INDEX($F$2:$F$100,$S38))),99)-          IFERROR(FIND(CHAR(1),SUBSTITUTE(CO38,",",CHAR(1),INDEX($F$2:$F$100,$S38)-1)),0)-1,INDEX($G$2:$G$100,$S38)),CO38 ))), CO38)</f>
        <v/>
      </c>
      <c r="CS38" s="0" t="str">
        <f aca="false">IF(OR(CP38=-1,IFERROR(INDEX(CP$2:CP$100,CQ38),999)&gt;=0),CR38, REPLACE(CR38,CP38,IFERROR(FIND(" ",CR38,CP38),999)-CP38,                   SUBSTITUTE(INDEX(CR$2:CR$100,CQ38),"$","")                  ) )</f>
        <v/>
      </c>
      <c r="CT38" s="0" t="n">
        <f aca="false">IFERROR(FIND("f_",LOWER(CS38)),-1)</f>
        <v>-1</v>
      </c>
      <c r="CU38" s="0" t="n">
        <f aca="false">IF(CT38=-1,-1, VALUE(MID(CS38,CT38+2, IFERROR(FIND(" ",CS38,CT38),999)-CT38-2)))</f>
        <v>-1</v>
      </c>
      <c r="CV38" s="0" t="str">
        <f aca="false">IF(AND(ISERROR(FIND("$",CS38)),CT38&lt;0,$S38&gt;0), IF(INDEX($D$2:$D$100,$S38)="num","$"&amp;TRIM(SUBSTITUTE(CS38,",",INDEX($F$2:$F$100,$S38)&amp;","))&amp;INDEX($F$2:$F$100,$S38), IF(INDEX($D$2:$D$100,$S38)="excl","$"&amp;REPLACE(CS38,      IFERROR(FIND(CHAR(1),SUBSTITUTE(CS38,",",CHAR(1),INDEX($F$2:$F$100,$S38)-1)),1),      IFERROR(FIND(CHAR(1),SUBSTITUTE(CS38,",",CHAR(1),INDEX($F$2:$F$100,$S38))),99)-          IFERROR(FIND(CHAR(1),SUBSTITUTE(CS38,",",CHAR(1),INDEX($F$2:$F$100,$S38)-1)),0),""), IF(INDEX($D$2:$D$100,$S38)="repl","$"&amp;REPLACE(CS38,      IFERROR(FIND(CHAR(1),SUBSTITUTE(CS38,",",CHAR(1),INDEX($F$2:$F$100,$S38)-1))+1,1),      IFERROR(FIND(CHAR(1),SUBSTITUTE(CS38,",",CHAR(1),INDEX($F$2:$F$100,$S38))),99)-          IFERROR(FIND(CHAR(1),SUBSTITUTE(CS38,",",CHAR(1),INDEX($F$2:$F$100,$S38)-1)),0)-1,INDEX($G$2:$G$100,$S38)),CS38 ))), CS38)</f>
        <v/>
      </c>
      <c r="CW38" s="0" t="str">
        <f aca="false">IF(OR(CT38=-1,IFERROR(INDEX(CT$2:CT$100,CU38),999)&gt;=0),CV38, REPLACE(CV38,CT38,IFERROR(FIND(" ",CV38,CT38),999)-CT38,                   SUBSTITUTE(INDEX(CV$2:CV$100,CU38),"$","")                  ) )</f>
        <v/>
      </c>
      <c r="CX38" s="0" t="n">
        <f aca="false">IFERROR(FIND("f_",LOWER(CW38)),-1)</f>
        <v>-1</v>
      </c>
      <c r="CY38" s="0" t="n">
        <f aca="false">IF(CX38=-1,-1, VALUE(MID(CW38,CX38+2, IFERROR(FIND(" ",CW38,CX38),999)-CX38-2)))</f>
        <v>-1</v>
      </c>
      <c r="CZ38" s="0" t="str">
        <f aca="false">IF(AND(ISERROR(FIND("$",CW38)),CX38&lt;0,$S38&gt;0), IF(INDEX($D$2:$D$100,$S38)="num","$"&amp;TRIM(SUBSTITUTE(CW38,",",INDEX($F$2:$F$100,$S38)&amp;","))&amp;INDEX($F$2:$F$100,$S38), IF(INDEX($D$2:$D$100,$S38)="excl","$"&amp;REPLACE(CW38,      IFERROR(FIND(CHAR(1),SUBSTITUTE(CW38,",",CHAR(1),INDEX($F$2:$F$100,$S38)-1)),1),      IFERROR(FIND(CHAR(1),SUBSTITUTE(CW38,",",CHAR(1),INDEX($F$2:$F$100,$S38))),99)-          IFERROR(FIND(CHAR(1),SUBSTITUTE(CW38,",",CHAR(1),INDEX($F$2:$F$100,$S38)-1)),0),""), IF(INDEX($D$2:$D$100,$S38)="repl","$"&amp;REPLACE(CW38,      IFERROR(FIND(CHAR(1),SUBSTITUTE(CW38,",",CHAR(1),INDEX($F$2:$F$100,$S38)-1))+1,1),      IFERROR(FIND(CHAR(1),SUBSTITUTE(CW38,",",CHAR(1),INDEX($F$2:$F$100,$S38))),99)-          IFERROR(FIND(CHAR(1),SUBSTITUTE(CW38,",",CHAR(1),INDEX($F$2:$F$100,$S38)-1)),0)-1,INDEX($G$2:$G$100,$S38)),CW38 ))), CW38)</f>
        <v/>
      </c>
      <c r="DA38" s="0" t="str">
        <f aca="false">IF(OR(CX38=-1,IFERROR(INDEX(CX$2:CX$100,CY38),999)&gt;=0),CZ38, REPLACE(CZ38,CX38,IFERROR(FIND(" ",CZ38,CX38),999)-CX38,                   SUBSTITUTE(INDEX(CZ$2:CZ$100,CY38),"$","")                  ) )</f>
        <v/>
      </c>
    </row>
    <row r="39" customFormat="false" ht="13.8" hidden="false" customHeight="false" outlineLevel="0" collapsed="false">
      <c r="D39" s="1"/>
      <c r="L39" s="0" t="str">
        <f aca="false">DA39</f>
        <v/>
      </c>
      <c r="O39" s="0" t="e">
        <f aca="false">IF(D39="cols", VLOOKUP(E39,$A$5:$B$20,2,0), NA())</f>
        <v>#N/A</v>
      </c>
      <c r="P39" s="0" t="e">
        <f aca="false">IFERROR(O39,VLOOKUP($D39,Relcols!$A:$E,5,0))</f>
        <v>#N/A</v>
      </c>
      <c r="Q39" s="0" t="e">
        <f aca="false">SUBSTITUTE(SUBSTITUTE(SUBSTITUTE(SUBSTITUTE(P39,"parm1",E39),"parm2",F39),"parm3",G39),"parm4",H39)</f>
        <v>#N/A</v>
      </c>
      <c r="R39" s="0" t="str">
        <f aca="false">IFERROR(VLOOKUP(ROW($A38),$J$2:$Q$100,COLUMN(Q38)-COLUMN(J38)+1,0),"")</f>
        <v/>
      </c>
      <c r="S39" s="0" t="n">
        <f aca="false">IFERROR(MATCH(ROW(A38),$J$2:$J$100,0),0)</f>
        <v>0</v>
      </c>
      <c r="U39" s="0" t="str">
        <f aca="false">R39</f>
        <v/>
      </c>
      <c r="V39" s="0" t="n">
        <f aca="false">IFERROR(FIND("f_",LOWER(U39)),-1)</f>
        <v>-1</v>
      </c>
      <c r="W39" s="0" t="n">
        <f aca="false">IF(V39=-1,-1, VALUE(MID(U39,V39+2, IFERROR(FIND(" ",U39,V39),999)-V39-2)))</f>
        <v>-1</v>
      </c>
      <c r="X39" s="0" t="str">
        <f aca="false">IF(AND(ISERROR(FIND("$",U39)),V39&lt;0,$S39&gt;0), IF(INDEX($D$2:$D$100,$S39)="num","$"&amp;TRIM(SUBSTITUTE(U39,",",INDEX($F$2:$F$100,$S39)&amp;","))&amp;INDEX($F$2:$F$100,$S39), IF(INDEX($D$2:$D$100,$S39)="excl","$"&amp;REPLACE(U39,      IFERROR(FIND(CHAR(1),SUBSTITUTE(U39,",",CHAR(1),INDEX($F$2:$F$100,$S39)-1)),1),      IFERROR(FIND(CHAR(1),SUBSTITUTE(U39,",",CHAR(1),INDEX($F$2:$F$100,$S39))),99)-          IFERROR(FIND(CHAR(1),SUBSTITUTE(U39,",",CHAR(1),INDEX($F$2:$F$100,$S39)-1)),0),""), IF(INDEX($D$2:$D$100,$S39)="repl","$"&amp;REPLACE(U39,      IFERROR(FIND(CHAR(1),SUBSTITUTE(U39,",",CHAR(1),INDEX($F$2:$F$100,$S39)-1))+1,1),      IFERROR(FIND(CHAR(1),SUBSTITUTE(U39,",",CHAR(1),INDEX($F$2:$F$100,$S39))),99)-          IFERROR(FIND(CHAR(1),SUBSTITUTE(U39,",",CHAR(1),INDEX($F$2:$F$100,$S39)-1)),0)-1,INDEX($G$2:$G$100,$S39)),U39 ))), U39)</f>
        <v/>
      </c>
      <c r="Y39" s="0" t="str">
        <f aca="false">IF(OR(V39=-1,IFERROR(INDEX(V$2:V$100,W39),999)&gt;=0),X39, REPLACE(X39,V39,IFERROR(FIND(" ",X39,V39),999)-V39,                   SUBSTITUTE(INDEX(X$2:X$100,W39),"$","")                  ) )</f>
        <v/>
      </c>
      <c r="Z39" s="0" t="n">
        <f aca="false">IFERROR(FIND("f_",LOWER(Y39)),-1)</f>
        <v>-1</v>
      </c>
      <c r="AA39" s="0" t="n">
        <f aca="false">IF(Z39=-1,-1, VALUE(MID(Y39,Z39+2, IFERROR(FIND(" ",Y39,Z39),999)-Z39-2)))</f>
        <v>-1</v>
      </c>
      <c r="AB39" s="0" t="str">
        <f aca="false">IF(AND(ISERROR(FIND("$",Y39)),Z39&lt;0,$S39&gt;0), IF(INDEX($D$2:$D$100,$S39)="num","$"&amp;TRIM(SUBSTITUTE(Y39,",",INDEX($F$2:$F$100,$S39)&amp;","))&amp;INDEX($F$2:$F$100,$S39), IF(INDEX($D$2:$D$100,$S39)="excl","$"&amp;REPLACE(Y39,      IFERROR(FIND(CHAR(1),SUBSTITUTE(Y39,",",CHAR(1),INDEX($F$2:$F$100,$S39)-1)),1),      IFERROR(FIND(CHAR(1),SUBSTITUTE(Y39,",",CHAR(1),INDEX($F$2:$F$100,$S39))),99)-          IFERROR(FIND(CHAR(1),SUBSTITUTE(Y39,",",CHAR(1),INDEX($F$2:$F$100,$S39)-1)),0),""), IF(INDEX($D$2:$D$100,$S39)="repl","$"&amp;REPLACE(Y39,      IFERROR(FIND(CHAR(1),SUBSTITUTE(Y39,",",CHAR(1),INDEX($F$2:$F$100,$S39)-1))+1,1),      IFERROR(FIND(CHAR(1),SUBSTITUTE(Y39,",",CHAR(1),INDEX($F$2:$F$100,$S39))),99)-          IFERROR(FIND(CHAR(1),SUBSTITUTE(Y39,",",CHAR(1),INDEX($F$2:$F$100,$S39)-1)),0)-1,INDEX($G$2:$G$100,$S39)),Y39 ))), Y39)</f>
        <v/>
      </c>
      <c r="AC39" s="0" t="str">
        <f aca="false">IF(OR(Z39=-1,IFERROR(INDEX(Z$2:Z$100,AA39),999)&gt;=0),AB39, REPLACE(AB39,Z39,IFERROR(FIND(" ",AB39,Z39),999)-Z39,                   SUBSTITUTE(INDEX(AB$2:AB$100,AA39),"$","")                  ) )</f>
        <v/>
      </c>
      <c r="AD39" s="0" t="n">
        <f aca="false">IFERROR(FIND("f_",LOWER(AC39)),-1)</f>
        <v>-1</v>
      </c>
      <c r="AE39" s="0" t="n">
        <f aca="false">IF(AD39=-1,-1, VALUE(MID(AC39,AD39+2, IFERROR(FIND(" ",AC39,AD39),999)-AD39-2)))</f>
        <v>-1</v>
      </c>
      <c r="AF39" s="0" t="str">
        <f aca="false">IF(AND(ISERROR(FIND("$",AC39)),AD39&lt;0,$S39&gt;0), IF(INDEX($D$2:$D$100,$S39)="num","$"&amp;TRIM(SUBSTITUTE(AC39,",",INDEX($F$2:$F$100,$S39)&amp;","))&amp;INDEX($F$2:$F$100,$S39), IF(INDEX($D$2:$D$100,$S39)="excl","$"&amp;REPLACE(AC39,      IFERROR(FIND(CHAR(1),SUBSTITUTE(AC39,",",CHAR(1),INDEX($F$2:$F$100,$S39)-1)),1),      IFERROR(FIND(CHAR(1),SUBSTITUTE(AC39,",",CHAR(1),INDEX($F$2:$F$100,$S39))),99)-          IFERROR(FIND(CHAR(1),SUBSTITUTE(AC39,",",CHAR(1),INDEX($F$2:$F$100,$S39)-1)),0),""), IF(INDEX($D$2:$D$100,$S39)="repl","$"&amp;REPLACE(AC39,      IFERROR(FIND(CHAR(1),SUBSTITUTE(AC39,",",CHAR(1),INDEX($F$2:$F$100,$S39)-1))+1,1),      IFERROR(FIND(CHAR(1),SUBSTITUTE(AC39,",",CHAR(1),INDEX($F$2:$F$100,$S39))),99)-          IFERROR(FIND(CHAR(1),SUBSTITUTE(AC39,",",CHAR(1),INDEX($F$2:$F$100,$S39)-1)),0)-1,INDEX($G$2:$G$100,$S39)),AC39 ))), AC39)</f>
        <v/>
      </c>
      <c r="AG39" s="0" t="str">
        <f aca="false">IF(OR(AD39=-1,IFERROR(INDEX(AD$2:AD$100,AE39),999)&gt;=0),AF39, REPLACE(AF39,AD39,IFERROR(FIND(" ",AF39,AD39),999)-AD39,                   SUBSTITUTE(INDEX(AF$2:AF$100,AE39),"$","")                  ) )</f>
        <v/>
      </c>
      <c r="AH39" s="0" t="n">
        <f aca="false">IFERROR(FIND("f_",LOWER(AG39)),-1)</f>
        <v>-1</v>
      </c>
      <c r="AI39" s="0" t="n">
        <f aca="false">IF(AH39=-1,-1, VALUE(MID(AG39,AH39+2, IFERROR(FIND(" ",AG39,AH39),999)-AH39-2)))</f>
        <v>-1</v>
      </c>
      <c r="AJ39" s="0" t="str">
        <f aca="false">IF(AND(ISERROR(FIND("$",AG39)),AH39&lt;0,$S39&gt;0), IF(INDEX($D$2:$D$100,$S39)="num","$"&amp;TRIM(SUBSTITUTE(AG39,",",INDEX($F$2:$F$100,$S39)&amp;","))&amp;INDEX($F$2:$F$100,$S39), IF(INDEX($D$2:$D$100,$S39)="excl","$"&amp;REPLACE(AG39,      IFERROR(FIND(CHAR(1),SUBSTITUTE(AG39,",",CHAR(1),INDEX($F$2:$F$100,$S39)-1)),1),      IFERROR(FIND(CHAR(1),SUBSTITUTE(AG39,",",CHAR(1),INDEX($F$2:$F$100,$S39))),99)-          IFERROR(FIND(CHAR(1),SUBSTITUTE(AG39,",",CHAR(1),INDEX($F$2:$F$100,$S39)-1)),0),""), IF(INDEX($D$2:$D$100,$S39)="repl","$"&amp;REPLACE(AG39,      IFERROR(FIND(CHAR(1),SUBSTITUTE(AG39,",",CHAR(1),INDEX($F$2:$F$100,$S39)-1))+1,1),      IFERROR(FIND(CHAR(1),SUBSTITUTE(AG39,",",CHAR(1),INDEX($F$2:$F$100,$S39))),99)-          IFERROR(FIND(CHAR(1),SUBSTITUTE(AG39,",",CHAR(1),INDEX($F$2:$F$100,$S39)-1)),0)-1,INDEX($G$2:$G$100,$S39)),AG39 ))), AG39)</f>
        <v/>
      </c>
      <c r="AK39" s="0" t="str">
        <f aca="false">IF(OR(AH39=-1,IFERROR(INDEX(AH$2:AH$100,AI39),999)&gt;=0),AJ39, REPLACE(AJ39,AH39,IFERROR(FIND(" ",AJ39,AH39),999)-AH39,                   SUBSTITUTE(INDEX(AJ$2:AJ$100,AI39),"$","")                  ) )</f>
        <v/>
      </c>
      <c r="AL39" s="0" t="n">
        <f aca="false">IFERROR(FIND("f_",LOWER(AK39)),-1)</f>
        <v>-1</v>
      </c>
      <c r="AM39" s="0" t="n">
        <f aca="false">IF(AL39=-1,-1, VALUE(MID(AK39,AL39+2, IFERROR(FIND(" ",AK39,AL39),999)-AL39-2)))</f>
        <v>-1</v>
      </c>
      <c r="AN39" s="0" t="str">
        <f aca="false">IF(AND(ISERROR(FIND("$",AK39)),AL39&lt;0,$S39&gt;0), IF(INDEX($D$2:$D$100,$S39)="num","$"&amp;TRIM(SUBSTITUTE(AK39,",",INDEX($F$2:$F$100,$S39)&amp;","))&amp;INDEX($F$2:$F$100,$S39), IF(INDEX($D$2:$D$100,$S39)="excl","$"&amp;REPLACE(AK39,      IFERROR(FIND(CHAR(1),SUBSTITUTE(AK39,",",CHAR(1),INDEX($F$2:$F$100,$S39)-1)),1),      IFERROR(FIND(CHAR(1),SUBSTITUTE(AK39,",",CHAR(1),INDEX($F$2:$F$100,$S39))),99)-          IFERROR(FIND(CHAR(1),SUBSTITUTE(AK39,",",CHAR(1),INDEX($F$2:$F$100,$S39)-1)),0),""), IF(INDEX($D$2:$D$100,$S39)="repl","$"&amp;REPLACE(AK39,      IFERROR(FIND(CHAR(1),SUBSTITUTE(AK39,",",CHAR(1),INDEX($F$2:$F$100,$S39)-1))+1,1),      IFERROR(FIND(CHAR(1),SUBSTITUTE(AK39,",",CHAR(1),INDEX($F$2:$F$100,$S39))),99)-          IFERROR(FIND(CHAR(1),SUBSTITUTE(AK39,",",CHAR(1),INDEX($F$2:$F$100,$S39)-1)),0)-1,INDEX($G$2:$G$100,$S39)),AK39 ))), AK39)</f>
        <v/>
      </c>
      <c r="AO39" s="0" t="str">
        <f aca="false">IF(OR(AL39=-1,IFERROR(INDEX(AL$2:AL$100,AM39),999)&gt;=0),AN39, REPLACE(AN39,AL39,IFERROR(FIND(" ",AN39,AL39),999)-AL39,                   SUBSTITUTE(INDEX(AN$2:AN$100,AM39),"$","")                  ) )</f>
        <v/>
      </c>
      <c r="AP39" s="0" t="n">
        <f aca="false">IFERROR(FIND("f_",LOWER(AO39)),-1)</f>
        <v>-1</v>
      </c>
      <c r="AQ39" s="0" t="n">
        <f aca="false">IF(AP39=-1,-1, VALUE(MID(AO39,AP39+2, IFERROR(FIND(" ",AO39,AP39),999)-AP39-2)))</f>
        <v>-1</v>
      </c>
      <c r="AR39" s="0" t="str">
        <f aca="false">IF(AND(ISERROR(FIND("$",AO39)),AP39&lt;0,$S39&gt;0), IF(INDEX($D$2:$D$100,$S39)="num","$"&amp;TRIM(SUBSTITUTE(AO39,",",INDEX($F$2:$F$100,$S39)&amp;","))&amp;INDEX($F$2:$F$100,$S39), IF(INDEX($D$2:$D$100,$S39)="excl","$"&amp;REPLACE(AO39,      IFERROR(FIND(CHAR(1),SUBSTITUTE(AO39,",",CHAR(1),INDEX($F$2:$F$100,$S39)-1)),1),      IFERROR(FIND(CHAR(1),SUBSTITUTE(AO39,",",CHAR(1),INDEX($F$2:$F$100,$S39))),99)-          IFERROR(FIND(CHAR(1),SUBSTITUTE(AO39,",",CHAR(1),INDEX($F$2:$F$100,$S39)-1)),0),""), IF(INDEX($D$2:$D$100,$S39)="repl","$"&amp;REPLACE(AO39,      IFERROR(FIND(CHAR(1),SUBSTITUTE(AO39,",",CHAR(1),INDEX($F$2:$F$100,$S39)-1))+1,1),      IFERROR(FIND(CHAR(1),SUBSTITUTE(AO39,",",CHAR(1),INDEX($F$2:$F$100,$S39))),99)-          IFERROR(FIND(CHAR(1),SUBSTITUTE(AO39,",",CHAR(1),INDEX($F$2:$F$100,$S39)-1)),0)-1,INDEX($G$2:$G$100,$S39)),AO39 ))), AO39)</f>
        <v/>
      </c>
      <c r="AS39" s="0" t="str">
        <f aca="false">IF(OR(AP39=-1,IFERROR(INDEX(AP$2:AP$100,AQ39),999)&gt;=0),AR39, REPLACE(AR39,AP39,IFERROR(FIND(" ",AR39,AP39),999)-AP39,                   SUBSTITUTE(INDEX(AR$2:AR$100,AQ39),"$","")                  ) )</f>
        <v/>
      </c>
      <c r="AT39" s="0" t="n">
        <f aca="false">IFERROR(FIND("f_",LOWER(AS39)),-1)</f>
        <v>-1</v>
      </c>
      <c r="AU39" s="0" t="n">
        <f aca="false">IF(AT39=-1,-1, VALUE(MID(AS39,AT39+2, IFERROR(FIND(" ",AS39,AT39),999)-AT39-2)))</f>
        <v>-1</v>
      </c>
      <c r="AV39" s="0" t="str">
        <f aca="false">IF(AND(ISERROR(FIND("$",AS39)),AT39&lt;0,$S39&gt;0), IF(INDEX($D$2:$D$100,$S39)="num","$"&amp;TRIM(SUBSTITUTE(AS39,",",INDEX($F$2:$F$100,$S39)&amp;","))&amp;INDEX($F$2:$F$100,$S39), IF(INDEX($D$2:$D$100,$S39)="excl","$"&amp;REPLACE(AS39,      IFERROR(FIND(CHAR(1),SUBSTITUTE(AS39,",",CHAR(1),INDEX($F$2:$F$100,$S39)-1)),1),      IFERROR(FIND(CHAR(1),SUBSTITUTE(AS39,",",CHAR(1),INDEX($F$2:$F$100,$S39))),99)-          IFERROR(FIND(CHAR(1),SUBSTITUTE(AS39,",",CHAR(1),INDEX($F$2:$F$100,$S39)-1)),0),""), IF(INDEX($D$2:$D$100,$S39)="repl","$"&amp;REPLACE(AS39,      IFERROR(FIND(CHAR(1),SUBSTITUTE(AS39,",",CHAR(1),INDEX($F$2:$F$100,$S39)-1))+1,1),      IFERROR(FIND(CHAR(1),SUBSTITUTE(AS39,",",CHAR(1),INDEX($F$2:$F$100,$S39))),99)-          IFERROR(FIND(CHAR(1),SUBSTITUTE(AS39,",",CHAR(1),INDEX($F$2:$F$100,$S39)-1)),0)-1,INDEX($G$2:$G$100,$S39)),AS39 ))), AS39)</f>
        <v/>
      </c>
      <c r="AW39" s="0" t="str">
        <f aca="false">IF(OR(AT39=-1,IFERROR(INDEX(AT$2:AT$100,AU39),999)&gt;=0),AV39, REPLACE(AV39,AT39,IFERROR(FIND(" ",AV39,AT39),999)-AT39,                   SUBSTITUTE(INDEX(AV$2:AV$100,AU39),"$","")                  ) )</f>
        <v/>
      </c>
      <c r="AX39" s="0" t="n">
        <f aca="false">IFERROR(FIND("f_",LOWER(AW39)),-1)</f>
        <v>-1</v>
      </c>
      <c r="AY39" s="0" t="n">
        <f aca="false">IF(AX39=-1,-1, VALUE(MID(AW39,AX39+2, IFERROR(FIND(" ",AW39,AX39),999)-AX39-2)))</f>
        <v>-1</v>
      </c>
      <c r="AZ39" s="0" t="str">
        <f aca="false">IF(AND(ISERROR(FIND("$",AW39)),AX39&lt;0,$S39&gt;0), IF(INDEX($D$2:$D$100,$S39)="num","$"&amp;TRIM(SUBSTITUTE(AW39,",",INDEX($F$2:$F$100,$S39)&amp;","))&amp;INDEX($F$2:$F$100,$S39), IF(INDEX($D$2:$D$100,$S39)="excl","$"&amp;REPLACE(AW39,      IFERROR(FIND(CHAR(1),SUBSTITUTE(AW39,",",CHAR(1),INDEX($F$2:$F$100,$S39)-1)),1),      IFERROR(FIND(CHAR(1),SUBSTITUTE(AW39,",",CHAR(1),INDEX($F$2:$F$100,$S39))),99)-          IFERROR(FIND(CHAR(1),SUBSTITUTE(AW39,",",CHAR(1),INDEX($F$2:$F$100,$S39)-1)),0),""), IF(INDEX($D$2:$D$100,$S39)="repl","$"&amp;REPLACE(AW39,      IFERROR(FIND(CHAR(1),SUBSTITUTE(AW39,",",CHAR(1),INDEX($F$2:$F$100,$S39)-1))+1,1),      IFERROR(FIND(CHAR(1),SUBSTITUTE(AW39,",",CHAR(1),INDEX($F$2:$F$100,$S39))),99)-          IFERROR(FIND(CHAR(1),SUBSTITUTE(AW39,",",CHAR(1),INDEX($F$2:$F$100,$S39)-1)),0)-1,INDEX($G$2:$G$100,$S39)),AW39 ))), AW39)</f>
        <v/>
      </c>
      <c r="BA39" s="0" t="str">
        <f aca="false">IF(OR(AX39=-1,IFERROR(INDEX(AX$2:AX$100,AY39),999)&gt;=0),AZ39, REPLACE(AZ39,AX39,IFERROR(FIND(" ",AZ39,AX39),999)-AX39,                   SUBSTITUTE(INDEX(AZ$2:AZ$100,AY39),"$","")                  ) )</f>
        <v/>
      </c>
      <c r="BB39" s="0" t="n">
        <f aca="false">IFERROR(FIND("f_",LOWER(BA39)),-1)</f>
        <v>-1</v>
      </c>
      <c r="BC39" s="0" t="n">
        <f aca="false">IF(BB39=-1,-1, VALUE(MID(BA39,BB39+2, IFERROR(FIND(" ",BA39,BB39),999)-BB39-2)))</f>
        <v>-1</v>
      </c>
      <c r="BD39" s="0" t="str">
        <f aca="false">IF(AND(ISERROR(FIND("$",BA39)),BB39&lt;0,$S39&gt;0), IF(INDEX($D$2:$D$100,$S39)="num","$"&amp;TRIM(SUBSTITUTE(BA39,",",INDEX($F$2:$F$100,$S39)&amp;","))&amp;INDEX($F$2:$F$100,$S39), IF(INDEX($D$2:$D$100,$S39)="excl","$"&amp;REPLACE(BA39,      IFERROR(FIND(CHAR(1),SUBSTITUTE(BA39,",",CHAR(1),INDEX($F$2:$F$100,$S39)-1)),1),      IFERROR(FIND(CHAR(1),SUBSTITUTE(BA39,",",CHAR(1),INDEX($F$2:$F$100,$S39))),99)-          IFERROR(FIND(CHAR(1),SUBSTITUTE(BA39,",",CHAR(1),INDEX($F$2:$F$100,$S39)-1)),0),""), IF(INDEX($D$2:$D$100,$S39)="repl","$"&amp;REPLACE(BA39,      IFERROR(FIND(CHAR(1),SUBSTITUTE(BA39,",",CHAR(1),INDEX($F$2:$F$100,$S39)-1))+1,1),      IFERROR(FIND(CHAR(1),SUBSTITUTE(BA39,",",CHAR(1),INDEX($F$2:$F$100,$S39))),99)-          IFERROR(FIND(CHAR(1),SUBSTITUTE(BA39,",",CHAR(1),INDEX($F$2:$F$100,$S39)-1)),0)-1,INDEX($G$2:$G$100,$S39)),BA39 ))), BA39)</f>
        <v/>
      </c>
      <c r="BE39" s="0" t="str">
        <f aca="false">IF(OR(BB39=-1,IFERROR(INDEX(BB$2:BB$100,BC39),999)&gt;=0),BD39, REPLACE(BD39,BB39,IFERROR(FIND(" ",BD39,BB39),999)-BB39,                   SUBSTITUTE(INDEX(BD$2:BD$100,BC39),"$","")                  ) )</f>
        <v/>
      </c>
      <c r="BF39" s="0" t="n">
        <f aca="false">IFERROR(FIND("f_",LOWER(BE39)),-1)</f>
        <v>-1</v>
      </c>
      <c r="BG39" s="0" t="n">
        <f aca="false">IF(BF39=-1,-1, VALUE(MID(BE39,BF39+2, IFERROR(FIND(" ",BE39,BF39),999)-BF39-2)))</f>
        <v>-1</v>
      </c>
      <c r="BH39" s="0" t="str">
        <f aca="false">IF(AND(ISERROR(FIND("$",BE39)),BF39&lt;0,$S39&gt;0), IF(INDEX($D$2:$D$100,$S39)="num","$"&amp;TRIM(SUBSTITUTE(BE39,",",INDEX($F$2:$F$100,$S39)&amp;","))&amp;INDEX($F$2:$F$100,$S39), IF(INDEX($D$2:$D$100,$S39)="excl","$"&amp;REPLACE(BE39,      IFERROR(FIND(CHAR(1),SUBSTITUTE(BE39,",",CHAR(1),INDEX($F$2:$F$100,$S39)-1)),1),      IFERROR(FIND(CHAR(1),SUBSTITUTE(BE39,",",CHAR(1),INDEX($F$2:$F$100,$S39))),99)-          IFERROR(FIND(CHAR(1),SUBSTITUTE(BE39,",",CHAR(1),INDEX($F$2:$F$100,$S39)-1)),0),""), IF(INDEX($D$2:$D$100,$S39)="repl","$"&amp;REPLACE(BE39,      IFERROR(FIND(CHAR(1),SUBSTITUTE(BE39,",",CHAR(1),INDEX($F$2:$F$100,$S39)-1))+1,1),      IFERROR(FIND(CHAR(1),SUBSTITUTE(BE39,",",CHAR(1),INDEX($F$2:$F$100,$S39))),99)-          IFERROR(FIND(CHAR(1),SUBSTITUTE(BE39,",",CHAR(1),INDEX($F$2:$F$100,$S39)-1)),0)-1,INDEX($G$2:$G$100,$S39)),BE39 ))), BE39)</f>
        <v/>
      </c>
      <c r="BI39" s="0" t="str">
        <f aca="false">IF(OR(BF39=-1,IFERROR(INDEX(BF$2:BF$100,BG39),999)&gt;=0),BH39, REPLACE(BH39,BF39,IFERROR(FIND(" ",BH39,BF39),999)-BF39,                   SUBSTITUTE(INDEX(BH$2:BH$100,BG39),"$","")                  ) )</f>
        <v/>
      </c>
      <c r="BJ39" s="0" t="n">
        <f aca="false">IFERROR(FIND("f_",LOWER(BI39)),-1)</f>
        <v>-1</v>
      </c>
      <c r="BK39" s="0" t="n">
        <f aca="false">IF(BJ39=-1,-1, VALUE(MID(BI39,BJ39+2, IFERROR(FIND(" ",BI39,BJ39),999)-BJ39-2)))</f>
        <v>-1</v>
      </c>
      <c r="BL39" s="0" t="str">
        <f aca="false">IF(AND(ISERROR(FIND("$",BI39)),BJ39&lt;0,$S39&gt;0), IF(INDEX($D$2:$D$100,$S39)="num","$"&amp;TRIM(SUBSTITUTE(BI39,",",INDEX($F$2:$F$100,$S39)&amp;","))&amp;INDEX($F$2:$F$100,$S39), IF(INDEX($D$2:$D$100,$S39)="excl","$"&amp;REPLACE(BI39,      IFERROR(FIND(CHAR(1),SUBSTITUTE(BI39,",",CHAR(1),INDEX($F$2:$F$100,$S39)-1)),1),      IFERROR(FIND(CHAR(1),SUBSTITUTE(BI39,",",CHAR(1),INDEX($F$2:$F$100,$S39))),99)-          IFERROR(FIND(CHAR(1),SUBSTITUTE(BI39,",",CHAR(1),INDEX($F$2:$F$100,$S39)-1)),0),""), IF(INDEX($D$2:$D$100,$S39)="repl","$"&amp;REPLACE(BI39,      IFERROR(FIND(CHAR(1),SUBSTITUTE(BI39,",",CHAR(1),INDEX($F$2:$F$100,$S39)-1))+1,1),      IFERROR(FIND(CHAR(1),SUBSTITUTE(BI39,",",CHAR(1),INDEX($F$2:$F$100,$S39))),99)-          IFERROR(FIND(CHAR(1),SUBSTITUTE(BI39,",",CHAR(1),INDEX($F$2:$F$100,$S39)-1)),0)-1,INDEX($G$2:$G$100,$S39)),BI39 ))), BI39)</f>
        <v/>
      </c>
      <c r="BM39" s="0" t="str">
        <f aca="false">IF(OR(BJ39=-1,IFERROR(INDEX(BJ$2:BJ$100,BK39),999)&gt;=0),BL39, REPLACE(BL39,BJ39,IFERROR(FIND(" ",BL39,BJ39),999)-BJ39,                   SUBSTITUTE(INDEX(BL$2:BL$100,BK39),"$","")                  ) )</f>
        <v/>
      </c>
      <c r="BN39" s="0" t="n">
        <f aca="false">IFERROR(FIND("f_",LOWER(BM39)),-1)</f>
        <v>-1</v>
      </c>
      <c r="BO39" s="0" t="n">
        <f aca="false">IF(BN39=-1,-1, VALUE(MID(BM39,BN39+2, IFERROR(FIND(" ",BM39,BN39),999)-BN39-2)))</f>
        <v>-1</v>
      </c>
      <c r="BP39" s="0" t="str">
        <f aca="false">IF(AND(ISERROR(FIND("$",BM39)),BN39&lt;0,$S39&gt;0), IF(INDEX($D$2:$D$100,$S39)="num","$"&amp;TRIM(SUBSTITUTE(BM39,",",INDEX($F$2:$F$100,$S39)&amp;","))&amp;INDEX($F$2:$F$100,$S39), IF(INDEX($D$2:$D$100,$S39)="excl","$"&amp;REPLACE(BM39,      IFERROR(FIND(CHAR(1),SUBSTITUTE(BM39,",",CHAR(1),INDEX($F$2:$F$100,$S39)-1)),1),      IFERROR(FIND(CHAR(1),SUBSTITUTE(BM39,",",CHAR(1),INDEX($F$2:$F$100,$S39))),99)-          IFERROR(FIND(CHAR(1),SUBSTITUTE(BM39,",",CHAR(1),INDEX($F$2:$F$100,$S39)-1)),0),""), IF(INDEX($D$2:$D$100,$S39)="repl","$"&amp;REPLACE(BM39,      IFERROR(FIND(CHAR(1),SUBSTITUTE(BM39,",",CHAR(1),INDEX($F$2:$F$100,$S39)-1))+1,1),      IFERROR(FIND(CHAR(1),SUBSTITUTE(BM39,",",CHAR(1),INDEX($F$2:$F$100,$S39))),99)-          IFERROR(FIND(CHAR(1),SUBSTITUTE(BM39,",",CHAR(1),INDEX($F$2:$F$100,$S39)-1)),0)-1,INDEX($G$2:$G$100,$S39)),BM39 ))), BM39)</f>
        <v/>
      </c>
      <c r="BQ39" s="0" t="str">
        <f aca="false">IF(OR(BN39=-1,IFERROR(INDEX(BN$2:BN$100,BO39),999)&gt;=0),BP39, REPLACE(BP39,BN39,IFERROR(FIND(" ",BP39,BN39),999)-BN39,                   SUBSTITUTE(INDEX(BP$2:BP$100,BO39),"$","")                  ) )</f>
        <v/>
      </c>
      <c r="BR39" s="0" t="n">
        <f aca="false">IFERROR(FIND("f_",LOWER(BQ39)),-1)</f>
        <v>-1</v>
      </c>
      <c r="BS39" s="0" t="n">
        <f aca="false">IF(BR39=-1,-1, VALUE(MID(BQ39,BR39+2, IFERROR(FIND(" ",BQ39,BR39),999)-BR39-2)))</f>
        <v>-1</v>
      </c>
      <c r="BT39" s="0" t="str">
        <f aca="false">IF(AND(ISERROR(FIND("$",BQ39)),BR39&lt;0,$S39&gt;0), IF(INDEX($D$2:$D$100,$S39)="num","$"&amp;TRIM(SUBSTITUTE(BQ39,",",INDEX($F$2:$F$100,$S39)&amp;","))&amp;INDEX($F$2:$F$100,$S39), IF(INDEX($D$2:$D$100,$S39)="excl","$"&amp;REPLACE(BQ39,      IFERROR(FIND(CHAR(1),SUBSTITUTE(BQ39,",",CHAR(1),INDEX($F$2:$F$100,$S39)-1)),1),      IFERROR(FIND(CHAR(1),SUBSTITUTE(BQ39,",",CHAR(1),INDEX($F$2:$F$100,$S39))),99)-          IFERROR(FIND(CHAR(1),SUBSTITUTE(BQ39,",",CHAR(1),INDEX($F$2:$F$100,$S39)-1)),0),""), IF(INDEX($D$2:$D$100,$S39)="repl","$"&amp;REPLACE(BQ39,      IFERROR(FIND(CHAR(1),SUBSTITUTE(BQ39,",",CHAR(1),INDEX($F$2:$F$100,$S39)-1))+1,1),      IFERROR(FIND(CHAR(1),SUBSTITUTE(BQ39,",",CHAR(1),INDEX($F$2:$F$100,$S39))),99)-          IFERROR(FIND(CHAR(1),SUBSTITUTE(BQ39,",",CHAR(1),INDEX($F$2:$F$100,$S39)-1)),0)-1,INDEX($G$2:$G$100,$S39)),BQ39 ))), BQ39)</f>
        <v/>
      </c>
      <c r="BU39" s="0" t="str">
        <f aca="false">IF(OR(BR39=-1,IFERROR(INDEX(BR$2:BR$100,BS39),999)&gt;=0),BT39, REPLACE(BT39,BR39,IFERROR(FIND(" ",BT39,BR39),999)-BR39,                   SUBSTITUTE(INDEX(BT$2:BT$100,BS39),"$","")                  ) )</f>
        <v/>
      </c>
      <c r="BV39" s="0" t="n">
        <f aca="false">IFERROR(FIND("f_",LOWER(BU39)),-1)</f>
        <v>-1</v>
      </c>
      <c r="BW39" s="0" t="n">
        <f aca="false">IF(BV39=-1,-1, VALUE(MID(BU39,BV39+2, IFERROR(FIND(" ",BU39,BV39),999)-BV39-2)))</f>
        <v>-1</v>
      </c>
      <c r="BX39" s="0" t="str">
        <f aca="false">IF(AND(ISERROR(FIND("$",BU39)),BV39&lt;0,$S39&gt;0), IF(INDEX($D$2:$D$100,$S39)="num","$"&amp;TRIM(SUBSTITUTE(BU39,",",INDEX($F$2:$F$100,$S39)&amp;","))&amp;INDEX($F$2:$F$100,$S39), IF(INDEX($D$2:$D$100,$S39)="excl","$"&amp;REPLACE(BU39,      IFERROR(FIND(CHAR(1),SUBSTITUTE(BU39,",",CHAR(1),INDEX($F$2:$F$100,$S39)-1)),1),      IFERROR(FIND(CHAR(1),SUBSTITUTE(BU39,",",CHAR(1),INDEX($F$2:$F$100,$S39))),99)-          IFERROR(FIND(CHAR(1),SUBSTITUTE(BU39,",",CHAR(1),INDEX($F$2:$F$100,$S39)-1)),0),""), IF(INDEX($D$2:$D$100,$S39)="repl","$"&amp;REPLACE(BU39,      IFERROR(FIND(CHAR(1),SUBSTITUTE(BU39,",",CHAR(1),INDEX($F$2:$F$100,$S39)-1))+1,1),      IFERROR(FIND(CHAR(1),SUBSTITUTE(BU39,",",CHAR(1),INDEX($F$2:$F$100,$S39))),99)-          IFERROR(FIND(CHAR(1),SUBSTITUTE(BU39,",",CHAR(1),INDEX($F$2:$F$100,$S39)-1)),0)-1,INDEX($G$2:$G$100,$S39)),BU39 ))), BU39)</f>
        <v/>
      </c>
      <c r="BY39" s="0" t="str">
        <f aca="false">IF(OR(BV39=-1,IFERROR(INDEX(BV$2:BV$100,BW39),999)&gt;=0),BX39, REPLACE(BX39,BV39,IFERROR(FIND(" ",BX39,BV39),999)-BV39,                   SUBSTITUTE(INDEX(BX$2:BX$100,BW39),"$","")                  ) )</f>
        <v/>
      </c>
      <c r="BZ39" s="0" t="n">
        <f aca="false">IFERROR(FIND("f_",LOWER(BY39)),-1)</f>
        <v>-1</v>
      </c>
      <c r="CA39" s="0" t="n">
        <f aca="false">IF(BZ39=-1,-1, VALUE(MID(BY39,BZ39+2, IFERROR(FIND(" ",BY39,BZ39),999)-BZ39-2)))</f>
        <v>-1</v>
      </c>
      <c r="CB39" s="0" t="str">
        <f aca="false">IF(AND(ISERROR(FIND("$",BY39)),BZ39&lt;0,$S39&gt;0), IF(INDEX($D$2:$D$100,$S39)="num","$"&amp;TRIM(SUBSTITUTE(BY39,",",INDEX($F$2:$F$100,$S39)&amp;","))&amp;INDEX($F$2:$F$100,$S39), IF(INDEX($D$2:$D$100,$S39)="excl","$"&amp;REPLACE(BY39,      IFERROR(FIND(CHAR(1),SUBSTITUTE(BY39,",",CHAR(1),INDEX($F$2:$F$100,$S39)-1)),1),      IFERROR(FIND(CHAR(1),SUBSTITUTE(BY39,",",CHAR(1),INDEX($F$2:$F$100,$S39))),99)-          IFERROR(FIND(CHAR(1),SUBSTITUTE(BY39,",",CHAR(1),INDEX($F$2:$F$100,$S39)-1)),0),""), IF(INDEX($D$2:$D$100,$S39)="repl","$"&amp;REPLACE(BY39,      IFERROR(FIND(CHAR(1),SUBSTITUTE(BY39,",",CHAR(1),INDEX($F$2:$F$100,$S39)-1))+1,1),      IFERROR(FIND(CHAR(1),SUBSTITUTE(BY39,",",CHAR(1),INDEX($F$2:$F$100,$S39))),99)-          IFERROR(FIND(CHAR(1),SUBSTITUTE(BY39,",",CHAR(1),INDEX($F$2:$F$100,$S39)-1)),0)-1,INDEX($G$2:$G$100,$S39)),BY39 ))), BY39)</f>
        <v/>
      </c>
      <c r="CC39" s="0" t="str">
        <f aca="false">IF(OR(BZ39=-1,IFERROR(INDEX(BZ$2:BZ$100,CA39),999)&gt;=0),CB39, REPLACE(CB39,BZ39,IFERROR(FIND(" ",CB39,BZ39),999)-BZ39,                   SUBSTITUTE(INDEX(CB$2:CB$100,CA39),"$","")                  ) )</f>
        <v/>
      </c>
      <c r="CD39" s="0" t="n">
        <f aca="false">IFERROR(FIND("f_",LOWER(CC39)),-1)</f>
        <v>-1</v>
      </c>
      <c r="CE39" s="0" t="n">
        <f aca="false">IF(CD39=-1,-1, VALUE(MID(CC39,CD39+2, IFERROR(FIND(" ",CC39,CD39),999)-CD39-2)))</f>
        <v>-1</v>
      </c>
      <c r="CF39" s="0" t="str">
        <f aca="false">IF(AND(ISERROR(FIND("$",CC39)),CD39&lt;0,$S39&gt;0), IF(INDEX($D$2:$D$100,$S39)="num","$"&amp;TRIM(SUBSTITUTE(CC39,",",INDEX($F$2:$F$100,$S39)&amp;","))&amp;INDEX($F$2:$F$100,$S39), IF(INDEX($D$2:$D$100,$S39)="excl","$"&amp;REPLACE(CC39,      IFERROR(FIND(CHAR(1),SUBSTITUTE(CC39,",",CHAR(1),INDEX($F$2:$F$100,$S39)-1)),1),      IFERROR(FIND(CHAR(1),SUBSTITUTE(CC39,",",CHAR(1),INDEX($F$2:$F$100,$S39))),99)-          IFERROR(FIND(CHAR(1),SUBSTITUTE(CC39,",",CHAR(1),INDEX($F$2:$F$100,$S39)-1)),0),""), IF(INDEX($D$2:$D$100,$S39)="repl","$"&amp;REPLACE(CC39,      IFERROR(FIND(CHAR(1),SUBSTITUTE(CC39,",",CHAR(1),INDEX($F$2:$F$100,$S39)-1))+1,1),      IFERROR(FIND(CHAR(1),SUBSTITUTE(CC39,",",CHAR(1),INDEX($F$2:$F$100,$S39))),99)-          IFERROR(FIND(CHAR(1),SUBSTITUTE(CC39,",",CHAR(1),INDEX($F$2:$F$100,$S39)-1)),0)-1,INDEX($G$2:$G$100,$S39)),CC39 ))), CC39)</f>
        <v/>
      </c>
      <c r="CG39" s="0" t="str">
        <f aca="false">IF(OR(CD39=-1,IFERROR(INDEX(CD$2:CD$100,CE39),999)&gt;=0),CF39, REPLACE(CF39,CD39,IFERROR(FIND(" ",CF39,CD39),999)-CD39,                   SUBSTITUTE(INDEX(CF$2:CF$100,CE39),"$","")                  ) )</f>
        <v/>
      </c>
      <c r="CH39" s="0" t="n">
        <f aca="false">IFERROR(FIND("f_",LOWER(CG39)),-1)</f>
        <v>-1</v>
      </c>
      <c r="CI39" s="0" t="n">
        <f aca="false">IF(CH39=-1,-1, VALUE(MID(CG39,CH39+2, IFERROR(FIND(" ",CG39,CH39),999)-CH39-2)))</f>
        <v>-1</v>
      </c>
      <c r="CJ39" s="0" t="str">
        <f aca="false">IF(AND(ISERROR(FIND("$",CG39)),CH39&lt;0,$S39&gt;0), IF(INDEX($D$2:$D$100,$S39)="num","$"&amp;TRIM(SUBSTITUTE(CG39,",",INDEX($F$2:$F$100,$S39)&amp;","))&amp;INDEX($F$2:$F$100,$S39), IF(INDEX($D$2:$D$100,$S39)="excl","$"&amp;REPLACE(CG39,      IFERROR(FIND(CHAR(1),SUBSTITUTE(CG39,",",CHAR(1),INDEX($F$2:$F$100,$S39)-1)),1),      IFERROR(FIND(CHAR(1),SUBSTITUTE(CG39,",",CHAR(1),INDEX($F$2:$F$100,$S39))),99)-          IFERROR(FIND(CHAR(1),SUBSTITUTE(CG39,",",CHAR(1),INDEX($F$2:$F$100,$S39)-1)),0),""), IF(INDEX($D$2:$D$100,$S39)="repl","$"&amp;REPLACE(CG39,      IFERROR(FIND(CHAR(1),SUBSTITUTE(CG39,",",CHAR(1),INDEX($F$2:$F$100,$S39)-1))+1,1),      IFERROR(FIND(CHAR(1),SUBSTITUTE(CG39,",",CHAR(1),INDEX($F$2:$F$100,$S39))),99)-          IFERROR(FIND(CHAR(1),SUBSTITUTE(CG39,",",CHAR(1),INDEX($F$2:$F$100,$S39)-1)),0)-1,INDEX($G$2:$G$100,$S39)),CG39 ))), CG39)</f>
        <v/>
      </c>
      <c r="CK39" s="0" t="str">
        <f aca="false">IF(OR(CH39=-1,IFERROR(INDEX(CH$2:CH$100,CI39),999)&gt;=0),CJ39, REPLACE(CJ39,CH39,IFERROR(FIND(" ",CJ39,CH39),999)-CH39,                   SUBSTITUTE(INDEX(CJ$2:CJ$100,CI39),"$","")                  ) )</f>
        <v/>
      </c>
      <c r="CL39" s="0" t="n">
        <f aca="false">IFERROR(FIND("f_",LOWER(CK39)),-1)</f>
        <v>-1</v>
      </c>
      <c r="CM39" s="0" t="n">
        <f aca="false">IF(CL39=-1,-1, VALUE(MID(CK39,CL39+2, IFERROR(FIND(" ",CK39,CL39),999)-CL39-2)))</f>
        <v>-1</v>
      </c>
      <c r="CN39" s="0" t="str">
        <f aca="false">IF(AND(ISERROR(FIND("$",CK39)),CL39&lt;0,$S39&gt;0), IF(INDEX($D$2:$D$100,$S39)="num","$"&amp;TRIM(SUBSTITUTE(CK39,",",INDEX($F$2:$F$100,$S39)&amp;","))&amp;INDEX($F$2:$F$100,$S39), IF(INDEX($D$2:$D$100,$S39)="excl","$"&amp;REPLACE(CK39,      IFERROR(FIND(CHAR(1),SUBSTITUTE(CK39,",",CHAR(1),INDEX($F$2:$F$100,$S39)-1)),1),      IFERROR(FIND(CHAR(1),SUBSTITUTE(CK39,",",CHAR(1),INDEX($F$2:$F$100,$S39))),99)-          IFERROR(FIND(CHAR(1),SUBSTITUTE(CK39,",",CHAR(1),INDEX($F$2:$F$100,$S39)-1)),0),""), IF(INDEX($D$2:$D$100,$S39)="repl","$"&amp;REPLACE(CK39,      IFERROR(FIND(CHAR(1),SUBSTITUTE(CK39,",",CHAR(1),INDEX($F$2:$F$100,$S39)-1))+1,1),      IFERROR(FIND(CHAR(1),SUBSTITUTE(CK39,",",CHAR(1),INDEX($F$2:$F$100,$S39))),99)-          IFERROR(FIND(CHAR(1),SUBSTITUTE(CK39,",",CHAR(1),INDEX($F$2:$F$100,$S39)-1)),0)-1,INDEX($G$2:$G$100,$S39)),CK39 ))), CK39)</f>
        <v/>
      </c>
      <c r="CO39" s="0" t="str">
        <f aca="false">IF(OR(CL39=-1,IFERROR(INDEX(CL$2:CL$100,CM39),999)&gt;=0),CN39, REPLACE(CN39,CL39,IFERROR(FIND(" ",CN39,CL39),999)-CL39,                   SUBSTITUTE(INDEX(CN$2:CN$100,CM39),"$","")                  ) )</f>
        <v/>
      </c>
      <c r="CP39" s="0" t="n">
        <f aca="false">IFERROR(FIND("f_",LOWER(CO39)),-1)</f>
        <v>-1</v>
      </c>
      <c r="CQ39" s="0" t="n">
        <f aca="false">IF(CP39=-1,-1, VALUE(MID(CO39,CP39+2, IFERROR(FIND(" ",CO39,CP39),999)-CP39-2)))</f>
        <v>-1</v>
      </c>
      <c r="CR39" s="0" t="str">
        <f aca="false">IF(AND(ISERROR(FIND("$",CO39)),CP39&lt;0,$S39&gt;0), IF(INDEX($D$2:$D$100,$S39)="num","$"&amp;TRIM(SUBSTITUTE(CO39,",",INDEX($F$2:$F$100,$S39)&amp;","))&amp;INDEX($F$2:$F$100,$S39), IF(INDEX($D$2:$D$100,$S39)="excl","$"&amp;REPLACE(CO39,      IFERROR(FIND(CHAR(1),SUBSTITUTE(CO39,",",CHAR(1),INDEX($F$2:$F$100,$S39)-1)),1),      IFERROR(FIND(CHAR(1),SUBSTITUTE(CO39,",",CHAR(1),INDEX($F$2:$F$100,$S39))),99)-          IFERROR(FIND(CHAR(1),SUBSTITUTE(CO39,",",CHAR(1),INDEX($F$2:$F$100,$S39)-1)),0),""), IF(INDEX($D$2:$D$100,$S39)="repl","$"&amp;REPLACE(CO39,      IFERROR(FIND(CHAR(1),SUBSTITUTE(CO39,",",CHAR(1),INDEX($F$2:$F$100,$S39)-1))+1,1),      IFERROR(FIND(CHAR(1),SUBSTITUTE(CO39,",",CHAR(1),INDEX($F$2:$F$100,$S39))),99)-          IFERROR(FIND(CHAR(1),SUBSTITUTE(CO39,",",CHAR(1),INDEX($F$2:$F$100,$S39)-1)),0)-1,INDEX($G$2:$G$100,$S39)),CO39 ))), CO39)</f>
        <v/>
      </c>
      <c r="CS39" s="0" t="str">
        <f aca="false">IF(OR(CP39=-1,IFERROR(INDEX(CP$2:CP$100,CQ39),999)&gt;=0),CR39, REPLACE(CR39,CP39,IFERROR(FIND(" ",CR39,CP39),999)-CP39,                   SUBSTITUTE(INDEX(CR$2:CR$100,CQ39),"$","")                  ) )</f>
        <v/>
      </c>
      <c r="CT39" s="0" t="n">
        <f aca="false">IFERROR(FIND("f_",LOWER(CS39)),-1)</f>
        <v>-1</v>
      </c>
      <c r="CU39" s="0" t="n">
        <f aca="false">IF(CT39=-1,-1, VALUE(MID(CS39,CT39+2, IFERROR(FIND(" ",CS39,CT39),999)-CT39-2)))</f>
        <v>-1</v>
      </c>
      <c r="CV39" s="0" t="str">
        <f aca="false">IF(AND(ISERROR(FIND("$",CS39)),CT39&lt;0,$S39&gt;0), IF(INDEX($D$2:$D$100,$S39)="num","$"&amp;TRIM(SUBSTITUTE(CS39,",",INDEX($F$2:$F$100,$S39)&amp;","))&amp;INDEX($F$2:$F$100,$S39), IF(INDEX($D$2:$D$100,$S39)="excl","$"&amp;REPLACE(CS39,      IFERROR(FIND(CHAR(1),SUBSTITUTE(CS39,",",CHAR(1),INDEX($F$2:$F$100,$S39)-1)),1),      IFERROR(FIND(CHAR(1),SUBSTITUTE(CS39,",",CHAR(1),INDEX($F$2:$F$100,$S39))),99)-          IFERROR(FIND(CHAR(1),SUBSTITUTE(CS39,",",CHAR(1),INDEX($F$2:$F$100,$S39)-1)),0),""), IF(INDEX($D$2:$D$100,$S39)="repl","$"&amp;REPLACE(CS39,      IFERROR(FIND(CHAR(1),SUBSTITUTE(CS39,",",CHAR(1),INDEX($F$2:$F$100,$S39)-1))+1,1),      IFERROR(FIND(CHAR(1),SUBSTITUTE(CS39,",",CHAR(1),INDEX($F$2:$F$100,$S39))),99)-          IFERROR(FIND(CHAR(1),SUBSTITUTE(CS39,",",CHAR(1),INDEX($F$2:$F$100,$S39)-1)),0)-1,INDEX($G$2:$G$100,$S39)),CS39 ))), CS39)</f>
        <v/>
      </c>
      <c r="CW39" s="0" t="str">
        <f aca="false">IF(OR(CT39=-1,IFERROR(INDEX(CT$2:CT$100,CU39),999)&gt;=0),CV39, REPLACE(CV39,CT39,IFERROR(FIND(" ",CV39,CT39),999)-CT39,                   SUBSTITUTE(INDEX(CV$2:CV$100,CU39),"$","")                  ) )</f>
        <v/>
      </c>
      <c r="CX39" s="0" t="n">
        <f aca="false">IFERROR(FIND("f_",LOWER(CW39)),-1)</f>
        <v>-1</v>
      </c>
      <c r="CY39" s="0" t="n">
        <f aca="false">IF(CX39=-1,-1, VALUE(MID(CW39,CX39+2, IFERROR(FIND(" ",CW39,CX39),999)-CX39-2)))</f>
        <v>-1</v>
      </c>
      <c r="CZ39" s="0" t="str">
        <f aca="false">IF(AND(ISERROR(FIND("$",CW39)),CX39&lt;0,$S39&gt;0), IF(INDEX($D$2:$D$100,$S39)="num","$"&amp;TRIM(SUBSTITUTE(CW39,",",INDEX($F$2:$F$100,$S39)&amp;","))&amp;INDEX($F$2:$F$100,$S39), IF(INDEX($D$2:$D$100,$S39)="excl","$"&amp;REPLACE(CW39,      IFERROR(FIND(CHAR(1),SUBSTITUTE(CW39,",",CHAR(1),INDEX($F$2:$F$100,$S39)-1)),1),      IFERROR(FIND(CHAR(1),SUBSTITUTE(CW39,",",CHAR(1),INDEX($F$2:$F$100,$S39))),99)-          IFERROR(FIND(CHAR(1),SUBSTITUTE(CW39,",",CHAR(1),INDEX($F$2:$F$100,$S39)-1)),0),""), IF(INDEX($D$2:$D$100,$S39)="repl","$"&amp;REPLACE(CW39,      IFERROR(FIND(CHAR(1),SUBSTITUTE(CW39,",",CHAR(1),INDEX($F$2:$F$100,$S39)-1))+1,1),      IFERROR(FIND(CHAR(1),SUBSTITUTE(CW39,",",CHAR(1),INDEX($F$2:$F$100,$S39))),99)-          IFERROR(FIND(CHAR(1),SUBSTITUTE(CW39,",",CHAR(1),INDEX($F$2:$F$100,$S39)-1)),0)-1,INDEX($G$2:$G$100,$S39)),CW39 ))), CW39)</f>
        <v/>
      </c>
      <c r="DA39" s="0" t="str">
        <f aca="false">IF(OR(CX39=-1,IFERROR(INDEX(CX$2:CX$100,CY39),999)&gt;=0),CZ39, REPLACE(CZ39,CX39,IFERROR(FIND(" ",CZ39,CX39),999)-CX39,                   SUBSTITUTE(INDEX(CZ$2:CZ$100,CY39),"$","")                  ) )</f>
        <v/>
      </c>
    </row>
    <row r="40" customFormat="false" ht="13.8" hidden="false" customHeight="false" outlineLevel="0" collapsed="false">
      <c r="D40" s="1"/>
      <c r="L40" s="0" t="str">
        <f aca="false">DA40</f>
        <v/>
      </c>
      <c r="O40" s="0" t="e">
        <f aca="false">IF(D40="cols", VLOOKUP(E40,$A$5:$B$20,2,0), NA())</f>
        <v>#N/A</v>
      </c>
      <c r="P40" s="0" t="e">
        <f aca="false">IFERROR(O40,VLOOKUP($D40,Relcols!$A:$E,5,0))</f>
        <v>#N/A</v>
      </c>
      <c r="Q40" s="0" t="e">
        <f aca="false">SUBSTITUTE(SUBSTITUTE(SUBSTITUTE(SUBSTITUTE(P40,"parm1",E40),"parm2",F40),"parm3",G40),"parm4",H40)</f>
        <v>#N/A</v>
      </c>
      <c r="R40" s="0" t="str">
        <f aca="false">IFERROR(VLOOKUP(ROW($A39),$J$2:$Q$100,COLUMN(Q39)-COLUMN(J39)+1,0),"")</f>
        <v/>
      </c>
      <c r="S40" s="0" t="n">
        <f aca="false">IFERROR(MATCH(ROW(A39),$J$2:$J$100,0),0)</f>
        <v>0</v>
      </c>
      <c r="U40" s="0" t="str">
        <f aca="false">R40</f>
        <v/>
      </c>
      <c r="V40" s="0" t="n">
        <f aca="false">IFERROR(FIND("f_",LOWER(U40)),-1)</f>
        <v>-1</v>
      </c>
      <c r="W40" s="0" t="n">
        <f aca="false">IF(V40=-1,-1, VALUE(MID(U40,V40+2, IFERROR(FIND(" ",U40,V40),999)-V40-2)))</f>
        <v>-1</v>
      </c>
      <c r="X40" s="0" t="str">
        <f aca="false">IF(AND(ISERROR(FIND("$",U40)),V40&lt;0,$S40&gt;0), IF(INDEX($D$2:$D$100,$S40)="num","$"&amp;TRIM(SUBSTITUTE(U40,",",INDEX($F$2:$F$100,$S40)&amp;","))&amp;INDEX($F$2:$F$100,$S40), IF(INDEX($D$2:$D$100,$S40)="excl","$"&amp;REPLACE(U40,      IFERROR(FIND(CHAR(1),SUBSTITUTE(U40,",",CHAR(1),INDEX($F$2:$F$100,$S40)-1)),1),      IFERROR(FIND(CHAR(1),SUBSTITUTE(U40,",",CHAR(1),INDEX($F$2:$F$100,$S40))),99)-          IFERROR(FIND(CHAR(1),SUBSTITUTE(U40,",",CHAR(1),INDEX($F$2:$F$100,$S40)-1)),0),""), IF(INDEX($D$2:$D$100,$S40)="repl","$"&amp;REPLACE(U40,      IFERROR(FIND(CHAR(1),SUBSTITUTE(U40,",",CHAR(1),INDEX($F$2:$F$100,$S40)-1))+1,1),      IFERROR(FIND(CHAR(1),SUBSTITUTE(U40,",",CHAR(1),INDEX($F$2:$F$100,$S40))),99)-          IFERROR(FIND(CHAR(1),SUBSTITUTE(U40,",",CHAR(1),INDEX($F$2:$F$100,$S40)-1)),0)-1,INDEX($G$2:$G$100,$S40)),U40 ))), U40)</f>
        <v/>
      </c>
      <c r="Y40" s="0" t="str">
        <f aca="false">IF(OR(V40=-1,IFERROR(INDEX(V$2:V$100,W40),999)&gt;=0),X40, REPLACE(X40,V40,IFERROR(FIND(" ",X40,V40),999)-V40,                   SUBSTITUTE(INDEX(X$2:X$100,W40),"$","")                  ) )</f>
        <v/>
      </c>
      <c r="Z40" s="0" t="n">
        <f aca="false">IFERROR(FIND("f_",LOWER(Y40)),-1)</f>
        <v>-1</v>
      </c>
      <c r="AA40" s="0" t="n">
        <f aca="false">IF(Z40=-1,-1, VALUE(MID(Y40,Z40+2, IFERROR(FIND(" ",Y40,Z40),999)-Z40-2)))</f>
        <v>-1</v>
      </c>
      <c r="AB40" s="0" t="str">
        <f aca="false">IF(AND(ISERROR(FIND("$",Y40)),Z40&lt;0,$S40&gt;0), IF(INDEX($D$2:$D$100,$S40)="num","$"&amp;TRIM(SUBSTITUTE(Y40,",",INDEX($F$2:$F$100,$S40)&amp;","))&amp;INDEX($F$2:$F$100,$S40), IF(INDEX($D$2:$D$100,$S40)="excl","$"&amp;REPLACE(Y40,      IFERROR(FIND(CHAR(1),SUBSTITUTE(Y40,",",CHAR(1),INDEX($F$2:$F$100,$S40)-1)),1),      IFERROR(FIND(CHAR(1),SUBSTITUTE(Y40,",",CHAR(1),INDEX($F$2:$F$100,$S40))),99)-          IFERROR(FIND(CHAR(1),SUBSTITUTE(Y40,",",CHAR(1),INDEX($F$2:$F$100,$S40)-1)),0),""), IF(INDEX($D$2:$D$100,$S40)="repl","$"&amp;REPLACE(Y40,      IFERROR(FIND(CHAR(1),SUBSTITUTE(Y40,",",CHAR(1),INDEX($F$2:$F$100,$S40)-1))+1,1),      IFERROR(FIND(CHAR(1),SUBSTITUTE(Y40,",",CHAR(1),INDEX($F$2:$F$100,$S40))),99)-          IFERROR(FIND(CHAR(1),SUBSTITUTE(Y40,",",CHAR(1),INDEX($F$2:$F$100,$S40)-1)),0)-1,INDEX($G$2:$G$100,$S40)),Y40 ))), Y40)</f>
        <v/>
      </c>
      <c r="AC40" s="0" t="str">
        <f aca="false">IF(OR(Z40=-1,IFERROR(INDEX(Z$2:Z$100,AA40),999)&gt;=0),AB40, REPLACE(AB40,Z40,IFERROR(FIND(" ",AB40,Z40),999)-Z40,                   SUBSTITUTE(INDEX(AB$2:AB$100,AA40),"$","")                  ) )</f>
        <v/>
      </c>
      <c r="AD40" s="0" t="n">
        <f aca="false">IFERROR(FIND("f_",LOWER(AC40)),-1)</f>
        <v>-1</v>
      </c>
      <c r="AE40" s="0" t="n">
        <f aca="false">IF(AD40=-1,-1, VALUE(MID(AC40,AD40+2, IFERROR(FIND(" ",AC40,AD40),999)-AD40-2)))</f>
        <v>-1</v>
      </c>
      <c r="AF40" s="0" t="str">
        <f aca="false">IF(AND(ISERROR(FIND("$",AC40)),AD40&lt;0,$S40&gt;0), IF(INDEX($D$2:$D$100,$S40)="num","$"&amp;TRIM(SUBSTITUTE(AC40,",",INDEX($F$2:$F$100,$S40)&amp;","))&amp;INDEX($F$2:$F$100,$S40), IF(INDEX($D$2:$D$100,$S40)="excl","$"&amp;REPLACE(AC40,      IFERROR(FIND(CHAR(1),SUBSTITUTE(AC40,",",CHAR(1),INDEX($F$2:$F$100,$S40)-1)),1),      IFERROR(FIND(CHAR(1),SUBSTITUTE(AC40,",",CHAR(1),INDEX($F$2:$F$100,$S40))),99)-          IFERROR(FIND(CHAR(1),SUBSTITUTE(AC40,",",CHAR(1),INDEX($F$2:$F$100,$S40)-1)),0),""), IF(INDEX($D$2:$D$100,$S40)="repl","$"&amp;REPLACE(AC40,      IFERROR(FIND(CHAR(1),SUBSTITUTE(AC40,",",CHAR(1),INDEX($F$2:$F$100,$S40)-1))+1,1),      IFERROR(FIND(CHAR(1),SUBSTITUTE(AC40,",",CHAR(1),INDEX($F$2:$F$100,$S40))),99)-          IFERROR(FIND(CHAR(1),SUBSTITUTE(AC40,",",CHAR(1),INDEX($F$2:$F$100,$S40)-1)),0)-1,INDEX($G$2:$G$100,$S40)),AC40 ))), AC40)</f>
        <v/>
      </c>
      <c r="AG40" s="0" t="str">
        <f aca="false">IF(OR(AD40=-1,IFERROR(INDEX(AD$2:AD$100,AE40),999)&gt;=0),AF40, REPLACE(AF40,AD40,IFERROR(FIND(" ",AF40,AD40),999)-AD40,                   SUBSTITUTE(INDEX(AF$2:AF$100,AE40),"$","")                  ) )</f>
        <v/>
      </c>
      <c r="AH40" s="0" t="n">
        <f aca="false">IFERROR(FIND("f_",LOWER(AG40)),-1)</f>
        <v>-1</v>
      </c>
      <c r="AI40" s="0" t="n">
        <f aca="false">IF(AH40=-1,-1, VALUE(MID(AG40,AH40+2, IFERROR(FIND(" ",AG40,AH40),999)-AH40-2)))</f>
        <v>-1</v>
      </c>
      <c r="AJ40" s="0" t="str">
        <f aca="false">IF(AND(ISERROR(FIND("$",AG40)),AH40&lt;0,$S40&gt;0), IF(INDEX($D$2:$D$100,$S40)="num","$"&amp;TRIM(SUBSTITUTE(AG40,",",INDEX($F$2:$F$100,$S40)&amp;","))&amp;INDEX($F$2:$F$100,$S40), IF(INDEX($D$2:$D$100,$S40)="excl","$"&amp;REPLACE(AG40,      IFERROR(FIND(CHAR(1),SUBSTITUTE(AG40,",",CHAR(1),INDEX($F$2:$F$100,$S40)-1)),1),      IFERROR(FIND(CHAR(1),SUBSTITUTE(AG40,",",CHAR(1),INDEX($F$2:$F$100,$S40))),99)-          IFERROR(FIND(CHAR(1),SUBSTITUTE(AG40,",",CHAR(1),INDEX($F$2:$F$100,$S40)-1)),0),""), IF(INDEX($D$2:$D$100,$S40)="repl","$"&amp;REPLACE(AG40,      IFERROR(FIND(CHAR(1),SUBSTITUTE(AG40,",",CHAR(1),INDEX($F$2:$F$100,$S40)-1))+1,1),      IFERROR(FIND(CHAR(1),SUBSTITUTE(AG40,",",CHAR(1),INDEX($F$2:$F$100,$S40))),99)-          IFERROR(FIND(CHAR(1),SUBSTITUTE(AG40,",",CHAR(1),INDEX($F$2:$F$100,$S40)-1)),0)-1,INDEX($G$2:$G$100,$S40)),AG40 ))), AG40)</f>
        <v/>
      </c>
      <c r="AK40" s="0" t="str">
        <f aca="false">IF(OR(AH40=-1,IFERROR(INDEX(AH$2:AH$100,AI40),999)&gt;=0),AJ40, REPLACE(AJ40,AH40,IFERROR(FIND(" ",AJ40,AH40),999)-AH40,                   SUBSTITUTE(INDEX(AJ$2:AJ$100,AI40),"$","")                  ) )</f>
        <v/>
      </c>
      <c r="AL40" s="0" t="n">
        <f aca="false">IFERROR(FIND("f_",LOWER(AK40)),-1)</f>
        <v>-1</v>
      </c>
      <c r="AM40" s="0" t="n">
        <f aca="false">IF(AL40=-1,-1, VALUE(MID(AK40,AL40+2, IFERROR(FIND(" ",AK40,AL40),999)-AL40-2)))</f>
        <v>-1</v>
      </c>
      <c r="AN40" s="0" t="str">
        <f aca="false">IF(AND(ISERROR(FIND("$",AK40)),AL40&lt;0,$S40&gt;0), IF(INDEX($D$2:$D$100,$S40)="num","$"&amp;TRIM(SUBSTITUTE(AK40,",",INDEX($F$2:$F$100,$S40)&amp;","))&amp;INDEX($F$2:$F$100,$S40), IF(INDEX($D$2:$D$100,$S40)="excl","$"&amp;REPLACE(AK40,      IFERROR(FIND(CHAR(1),SUBSTITUTE(AK40,",",CHAR(1),INDEX($F$2:$F$100,$S40)-1)),1),      IFERROR(FIND(CHAR(1),SUBSTITUTE(AK40,",",CHAR(1),INDEX($F$2:$F$100,$S40))),99)-          IFERROR(FIND(CHAR(1),SUBSTITUTE(AK40,",",CHAR(1),INDEX($F$2:$F$100,$S40)-1)),0),""), IF(INDEX($D$2:$D$100,$S40)="repl","$"&amp;REPLACE(AK40,      IFERROR(FIND(CHAR(1),SUBSTITUTE(AK40,",",CHAR(1),INDEX($F$2:$F$100,$S40)-1))+1,1),      IFERROR(FIND(CHAR(1),SUBSTITUTE(AK40,",",CHAR(1),INDEX($F$2:$F$100,$S40))),99)-          IFERROR(FIND(CHAR(1),SUBSTITUTE(AK40,",",CHAR(1),INDEX($F$2:$F$100,$S40)-1)),0)-1,INDEX($G$2:$G$100,$S40)),AK40 ))), AK40)</f>
        <v/>
      </c>
      <c r="AO40" s="0" t="str">
        <f aca="false">IF(OR(AL40=-1,IFERROR(INDEX(AL$2:AL$100,AM40),999)&gt;=0),AN40, REPLACE(AN40,AL40,IFERROR(FIND(" ",AN40,AL40),999)-AL40,                   SUBSTITUTE(INDEX(AN$2:AN$100,AM40),"$","")                  ) )</f>
        <v/>
      </c>
      <c r="AP40" s="0" t="n">
        <f aca="false">IFERROR(FIND("f_",LOWER(AO40)),-1)</f>
        <v>-1</v>
      </c>
      <c r="AQ40" s="0" t="n">
        <f aca="false">IF(AP40=-1,-1, VALUE(MID(AO40,AP40+2, IFERROR(FIND(" ",AO40,AP40),999)-AP40-2)))</f>
        <v>-1</v>
      </c>
      <c r="AR40" s="0" t="str">
        <f aca="false">IF(AND(ISERROR(FIND("$",AO40)),AP40&lt;0,$S40&gt;0), IF(INDEX($D$2:$D$100,$S40)="num","$"&amp;TRIM(SUBSTITUTE(AO40,",",INDEX($F$2:$F$100,$S40)&amp;","))&amp;INDEX($F$2:$F$100,$S40), IF(INDEX($D$2:$D$100,$S40)="excl","$"&amp;REPLACE(AO40,      IFERROR(FIND(CHAR(1),SUBSTITUTE(AO40,",",CHAR(1),INDEX($F$2:$F$100,$S40)-1)),1),      IFERROR(FIND(CHAR(1),SUBSTITUTE(AO40,",",CHAR(1),INDEX($F$2:$F$100,$S40))),99)-          IFERROR(FIND(CHAR(1),SUBSTITUTE(AO40,",",CHAR(1),INDEX($F$2:$F$100,$S40)-1)),0),""), IF(INDEX($D$2:$D$100,$S40)="repl","$"&amp;REPLACE(AO40,      IFERROR(FIND(CHAR(1),SUBSTITUTE(AO40,",",CHAR(1),INDEX($F$2:$F$100,$S40)-1))+1,1),      IFERROR(FIND(CHAR(1),SUBSTITUTE(AO40,",",CHAR(1),INDEX($F$2:$F$100,$S40))),99)-          IFERROR(FIND(CHAR(1),SUBSTITUTE(AO40,",",CHAR(1),INDEX($F$2:$F$100,$S40)-1)),0)-1,INDEX($G$2:$G$100,$S40)),AO40 ))), AO40)</f>
        <v/>
      </c>
      <c r="AS40" s="0" t="str">
        <f aca="false">IF(OR(AP40=-1,IFERROR(INDEX(AP$2:AP$100,AQ40),999)&gt;=0),AR40, REPLACE(AR40,AP40,IFERROR(FIND(" ",AR40,AP40),999)-AP40,                   SUBSTITUTE(INDEX(AR$2:AR$100,AQ40),"$","")                  ) )</f>
        <v/>
      </c>
      <c r="AT40" s="0" t="n">
        <f aca="false">IFERROR(FIND("f_",LOWER(AS40)),-1)</f>
        <v>-1</v>
      </c>
      <c r="AU40" s="0" t="n">
        <f aca="false">IF(AT40=-1,-1, VALUE(MID(AS40,AT40+2, IFERROR(FIND(" ",AS40,AT40),999)-AT40-2)))</f>
        <v>-1</v>
      </c>
      <c r="AV40" s="0" t="str">
        <f aca="false">IF(AND(ISERROR(FIND("$",AS40)),AT40&lt;0,$S40&gt;0), IF(INDEX($D$2:$D$100,$S40)="num","$"&amp;TRIM(SUBSTITUTE(AS40,",",INDEX($F$2:$F$100,$S40)&amp;","))&amp;INDEX($F$2:$F$100,$S40), IF(INDEX($D$2:$D$100,$S40)="excl","$"&amp;REPLACE(AS40,      IFERROR(FIND(CHAR(1),SUBSTITUTE(AS40,",",CHAR(1),INDEX($F$2:$F$100,$S40)-1)),1),      IFERROR(FIND(CHAR(1),SUBSTITUTE(AS40,",",CHAR(1),INDEX($F$2:$F$100,$S40))),99)-          IFERROR(FIND(CHAR(1),SUBSTITUTE(AS40,",",CHAR(1),INDEX($F$2:$F$100,$S40)-1)),0),""), IF(INDEX($D$2:$D$100,$S40)="repl","$"&amp;REPLACE(AS40,      IFERROR(FIND(CHAR(1),SUBSTITUTE(AS40,",",CHAR(1),INDEX($F$2:$F$100,$S40)-1))+1,1),      IFERROR(FIND(CHAR(1),SUBSTITUTE(AS40,",",CHAR(1),INDEX($F$2:$F$100,$S40))),99)-          IFERROR(FIND(CHAR(1),SUBSTITUTE(AS40,",",CHAR(1),INDEX($F$2:$F$100,$S40)-1)),0)-1,INDEX($G$2:$G$100,$S40)),AS40 ))), AS40)</f>
        <v/>
      </c>
      <c r="AW40" s="0" t="str">
        <f aca="false">IF(OR(AT40=-1,IFERROR(INDEX(AT$2:AT$100,AU40),999)&gt;=0),AV40, REPLACE(AV40,AT40,IFERROR(FIND(" ",AV40,AT40),999)-AT40,                   SUBSTITUTE(INDEX(AV$2:AV$100,AU40),"$","")                  ) )</f>
        <v/>
      </c>
      <c r="AX40" s="0" t="n">
        <f aca="false">IFERROR(FIND("f_",LOWER(AW40)),-1)</f>
        <v>-1</v>
      </c>
      <c r="AY40" s="0" t="n">
        <f aca="false">IF(AX40=-1,-1, VALUE(MID(AW40,AX40+2, IFERROR(FIND(" ",AW40,AX40),999)-AX40-2)))</f>
        <v>-1</v>
      </c>
      <c r="AZ40" s="0" t="str">
        <f aca="false">IF(AND(ISERROR(FIND("$",AW40)),AX40&lt;0,$S40&gt;0), IF(INDEX($D$2:$D$100,$S40)="num","$"&amp;TRIM(SUBSTITUTE(AW40,",",INDEX($F$2:$F$100,$S40)&amp;","))&amp;INDEX($F$2:$F$100,$S40), IF(INDEX($D$2:$D$100,$S40)="excl","$"&amp;REPLACE(AW40,      IFERROR(FIND(CHAR(1),SUBSTITUTE(AW40,",",CHAR(1),INDEX($F$2:$F$100,$S40)-1)),1),      IFERROR(FIND(CHAR(1),SUBSTITUTE(AW40,",",CHAR(1),INDEX($F$2:$F$100,$S40))),99)-          IFERROR(FIND(CHAR(1),SUBSTITUTE(AW40,",",CHAR(1),INDEX($F$2:$F$100,$S40)-1)),0),""), IF(INDEX($D$2:$D$100,$S40)="repl","$"&amp;REPLACE(AW40,      IFERROR(FIND(CHAR(1),SUBSTITUTE(AW40,",",CHAR(1),INDEX($F$2:$F$100,$S40)-1))+1,1),      IFERROR(FIND(CHAR(1),SUBSTITUTE(AW40,",",CHAR(1),INDEX($F$2:$F$100,$S40))),99)-          IFERROR(FIND(CHAR(1),SUBSTITUTE(AW40,",",CHAR(1),INDEX($F$2:$F$100,$S40)-1)),0)-1,INDEX($G$2:$G$100,$S40)),AW40 ))), AW40)</f>
        <v/>
      </c>
      <c r="BA40" s="0" t="str">
        <f aca="false">IF(OR(AX40=-1,IFERROR(INDEX(AX$2:AX$100,AY40),999)&gt;=0),AZ40, REPLACE(AZ40,AX40,IFERROR(FIND(" ",AZ40,AX40),999)-AX40,                   SUBSTITUTE(INDEX(AZ$2:AZ$100,AY40),"$","")                  ) )</f>
        <v/>
      </c>
      <c r="BB40" s="0" t="n">
        <f aca="false">IFERROR(FIND("f_",LOWER(BA40)),-1)</f>
        <v>-1</v>
      </c>
      <c r="BC40" s="0" t="n">
        <f aca="false">IF(BB40=-1,-1, VALUE(MID(BA40,BB40+2, IFERROR(FIND(" ",BA40,BB40),999)-BB40-2)))</f>
        <v>-1</v>
      </c>
      <c r="BD40" s="0" t="str">
        <f aca="false">IF(AND(ISERROR(FIND("$",BA40)),BB40&lt;0,$S40&gt;0), IF(INDEX($D$2:$D$100,$S40)="num","$"&amp;TRIM(SUBSTITUTE(BA40,",",INDEX($F$2:$F$100,$S40)&amp;","))&amp;INDEX($F$2:$F$100,$S40), IF(INDEX($D$2:$D$100,$S40)="excl","$"&amp;REPLACE(BA40,      IFERROR(FIND(CHAR(1),SUBSTITUTE(BA40,",",CHAR(1),INDEX($F$2:$F$100,$S40)-1)),1),      IFERROR(FIND(CHAR(1),SUBSTITUTE(BA40,",",CHAR(1),INDEX($F$2:$F$100,$S40))),99)-          IFERROR(FIND(CHAR(1),SUBSTITUTE(BA40,",",CHAR(1),INDEX($F$2:$F$100,$S40)-1)),0),""), IF(INDEX($D$2:$D$100,$S40)="repl","$"&amp;REPLACE(BA40,      IFERROR(FIND(CHAR(1),SUBSTITUTE(BA40,",",CHAR(1),INDEX($F$2:$F$100,$S40)-1))+1,1),      IFERROR(FIND(CHAR(1),SUBSTITUTE(BA40,",",CHAR(1),INDEX($F$2:$F$100,$S40))),99)-          IFERROR(FIND(CHAR(1),SUBSTITUTE(BA40,",",CHAR(1),INDEX($F$2:$F$100,$S40)-1)),0)-1,INDEX($G$2:$G$100,$S40)),BA40 ))), BA40)</f>
        <v/>
      </c>
      <c r="BE40" s="0" t="str">
        <f aca="false">IF(OR(BB40=-1,IFERROR(INDEX(BB$2:BB$100,BC40),999)&gt;=0),BD40, REPLACE(BD40,BB40,IFERROR(FIND(" ",BD40,BB40),999)-BB40,                   SUBSTITUTE(INDEX(BD$2:BD$100,BC40),"$","")                  ) )</f>
        <v/>
      </c>
      <c r="BF40" s="0" t="n">
        <f aca="false">IFERROR(FIND("f_",LOWER(BE40)),-1)</f>
        <v>-1</v>
      </c>
      <c r="BG40" s="0" t="n">
        <f aca="false">IF(BF40=-1,-1, VALUE(MID(BE40,BF40+2, IFERROR(FIND(" ",BE40,BF40),999)-BF40-2)))</f>
        <v>-1</v>
      </c>
      <c r="BH40" s="0" t="str">
        <f aca="false">IF(AND(ISERROR(FIND("$",BE40)),BF40&lt;0,$S40&gt;0), IF(INDEX($D$2:$D$100,$S40)="num","$"&amp;TRIM(SUBSTITUTE(BE40,",",INDEX($F$2:$F$100,$S40)&amp;","))&amp;INDEX($F$2:$F$100,$S40), IF(INDEX($D$2:$D$100,$S40)="excl","$"&amp;REPLACE(BE40,      IFERROR(FIND(CHAR(1),SUBSTITUTE(BE40,",",CHAR(1),INDEX($F$2:$F$100,$S40)-1)),1),      IFERROR(FIND(CHAR(1),SUBSTITUTE(BE40,",",CHAR(1),INDEX($F$2:$F$100,$S40))),99)-          IFERROR(FIND(CHAR(1),SUBSTITUTE(BE40,",",CHAR(1),INDEX($F$2:$F$100,$S40)-1)),0),""), IF(INDEX($D$2:$D$100,$S40)="repl","$"&amp;REPLACE(BE40,      IFERROR(FIND(CHAR(1),SUBSTITUTE(BE40,",",CHAR(1),INDEX($F$2:$F$100,$S40)-1))+1,1),      IFERROR(FIND(CHAR(1),SUBSTITUTE(BE40,",",CHAR(1),INDEX($F$2:$F$100,$S40))),99)-          IFERROR(FIND(CHAR(1),SUBSTITUTE(BE40,",",CHAR(1),INDEX($F$2:$F$100,$S40)-1)),0)-1,INDEX($G$2:$G$100,$S40)),BE40 ))), BE40)</f>
        <v/>
      </c>
      <c r="BI40" s="0" t="str">
        <f aca="false">IF(OR(BF40=-1,IFERROR(INDEX(BF$2:BF$100,BG40),999)&gt;=0),BH40, REPLACE(BH40,BF40,IFERROR(FIND(" ",BH40,BF40),999)-BF40,                   SUBSTITUTE(INDEX(BH$2:BH$100,BG40),"$","")                  ) )</f>
        <v/>
      </c>
      <c r="BJ40" s="0" t="n">
        <f aca="false">IFERROR(FIND("f_",LOWER(BI40)),-1)</f>
        <v>-1</v>
      </c>
      <c r="BK40" s="0" t="n">
        <f aca="false">IF(BJ40=-1,-1, VALUE(MID(BI40,BJ40+2, IFERROR(FIND(" ",BI40,BJ40),999)-BJ40-2)))</f>
        <v>-1</v>
      </c>
      <c r="BL40" s="0" t="str">
        <f aca="false">IF(AND(ISERROR(FIND("$",BI40)),BJ40&lt;0,$S40&gt;0), IF(INDEX($D$2:$D$100,$S40)="num","$"&amp;TRIM(SUBSTITUTE(BI40,",",INDEX($F$2:$F$100,$S40)&amp;","))&amp;INDEX($F$2:$F$100,$S40), IF(INDEX($D$2:$D$100,$S40)="excl","$"&amp;REPLACE(BI40,      IFERROR(FIND(CHAR(1),SUBSTITUTE(BI40,",",CHAR(1),INDEX($F$2:$F$100,$S40)-1)),1),      IFERROR(FIND(CHAR(1),SUBSTITUTE(BI40,",",CHAR(1),INDEX($F$2:$F$100,$S40))),99)-          IFERROR(FIND(CHAR(1),SUBSTITUTE(BI40,",",CHAR(1),INDEX($F$2:$F$100,$S40)-1)),0),""), IF(INDEX($D$2:$D$100,$S40)="repl","$"&amp;REPLACE(BI40,      IFERROR(FIND(CHAR(1),SUBSTITUTE(BI40,",",CHAR(1),INDEX($F$2:$F$100,$S40)-1))+1,1),      IFERROR(FIND(CHAR(1),SUBSTITUTE(BI40,",",CHAR(1),INDEX($F$2:$F$100,$S40))),99)-          IFERROR(FIND(CHAR(1),SUBSTITUTE(BI40,",",CHAR(1),INDEX($F$2:$F$100,$S40)-1)),0)-1,INDEX($G$2:$G$100,$S40)),BI40 ))), BI40)</f>
        <v/>
      </c>
      <c r="BM40" s="0" t="str">
        <f aca="false">IF(OR(BJ40=-1,IFERROR(INDEX(BJ$2:BJ$100,BK40),999)&gt;=0),BL40, REPLACE(BL40,BJ40,IFERROR(FIND(" ",BL40,BJ40),999)-BJ40,                   SUBSTITUTE(INDEX(BL$2:BL$100,BK40),"$","")                  ) )</f>
        <v/>
      </c>
      <c r="BN40" s="0" t="n">
        <f aca="false">IFERROR(FIND("f_",LOWER(BM40)),-1)</f>
        <v>-1</v>
      </c>
      <c r="BO40" s="0" t="n">
        <f aca="false">IF(BN40=-1,-1, VALUE(MID(BM40,BN40+2, IFERROR(FIND(" ",BM40,BN40),999)-BN40-2)))</f>
        <v>-1</v>
      </c>
      <c r="BP40" s="0" t="str">
        <f aca="false">IF(AND(ISERROR(FIND("$",BM40)),BN40&lt;0,$S40&gt;0), IF(INDEX($D$2:$D$100,$S40)="num","$"&amp;TRIM(SUBSTITUTE(BM40,",",INDEX($F$2:$F$100,$S40)&amp;","))&amp;INDEX($F$2:$F$100,$S40), IF(INDEX($D$2:$D$100,$S40)="excl","$"&amp;REPLACE(BM40,      IFERROR(FIND(CHAR(1),SUBSTITUTE(BM40,",",CHAR(1),INDEX($F$2:$F$100,$S40)-1)),1),      IFERROR(FIND(CHAR(1),SUBSTITUTE(BM40,",",CHAR(1),INDEX($F$2:$F$100,$S40))),99)-          IFERROR(FIND(CHAR(1),SUBSTITUTE(BM40,",",CHAR(1),INDEX($F$2:$F$100,$S40)-1)),0),""), IF(INDEX($D$2:$D$100,$S40)="repl","$"&amp;REPLACE(BM40,      IFERROR(FIND(CHAR(1),SUBSTITUTE(BM40,",",CHAR(1),INDEX($F$2:$F$100,$S40)-1))+1,1),      IFERROR(FIND(CHAR(1),SUBSTITUTE(BM40,",",CHAR(1),INDEX($F$2:$F$100,$S40))),99)-          IFERROR(FIND(CHAR(1),SUBSTITUTE(BM40,",",CHAR(1),INDEX($F$2:$F$100,$S40)-1)),0)-1,INDEX($G$2:$G$100,$S40)),BM40 ))), BM40)</f>
        <v/>
      </c>
      <c r="BQ40" s="0" t="str">
        <f aca="false">IF(OR(BN40=-1,IFERROR(INDEX(BN$2:BN$100,BO40),999)&gt;=0),BP40, REPLACE(BP40,BN40,IFERROR(FIND(" ",BP40,BN40),999)-BN40,                   SUBSTITUTE(INDEX(BP$2:BP$100,BO40),"$","")                  ) )</f>
        <v/>
      </c>
      <c r="BR40" s="0" t="n">
        <f aca="false">IFERROR(FIND("f_",LOWER(BQ40)),-1)</f>
        <v>-1</v>
      </c>
      <c r="BS40" s="0" t="n">
        <f aca="false">IF(BR40=-1,-1, VALUE(MID(BQ40,BR40+2, IFERROR(FIND(" ",BQ40,BR40),999)-BR40-2)))</f>
        <v>-1</v>
      </c>
      <c r="BT40" s="0" t="str">
        <f aca="false">IF(AND(ISERROR(FIND("$",BQ40)),BR40&lt;0,$S40&gt;0), IF(INDEX($D$2:$D$100,$S40)="num","$"&amp;TRIM(SUBSTITUTE(BQ40,",",INDEX($F$2:$F$100,$S40)&amp;","))&amp;INDEX($F$2:$F$100,$S40), IF(INDEX($D$2:$D$100,$S40)="excl","$"&amp;REPLACE(BQ40,      IFERROR(FIND(CHAR(1),SUBSTITUTE(BQ40,",",CHAR(1),INDEX($F$2:$F$100,$S40)-1)),1),      IFERROR(FIND(CHAR(1),SUBSTITUTE(BQ40,",",CHAR(1),INDEX($F$2:$F$100,$S40))),99)-          IFERROR(FIND(CHAR(1),SUBSTITUTE(BQ40,",",CHAR(1),INDEX($F$2:$F$100,$S40)-1)),0),""), IF(INDEX($D$2:$D$100,$S40)="repl","$"&amp;REPLACE(BQ40,      IFERROR(FIND(CHAR(1),SUBSTITUTE(BQ40,",",CHAR(1),INDEX($F$2:$F$100,$S40)-1))+1,1),      IFERROR(FIND(CHAR(1),SUBSTITUTE(BQ40,",",CHAR(1),INDEX($F$2:$F$100,$S40))),99)-          IFERROR(FIND(CHAR(1),SUBSTITUTE(BQ40,",",CHAR(1),INDEX($F$2:$F$100,$S40)-1)),0)-1,INDEX($G$2:$G$100,$S40)),BQ40 ))), BQ40)</f>
        <v/>
      </c>
      <c r="BU40" s="0" t="str">
        <f aca="false">IF(OR(BR40=-1,IFERROR(INDEX(BR$2:BR$100,BS40),999)&gt;=0),BT40, REPLACE(BT40,BR40,IFERROR(FIND(" ",BT40,BR40),999)-BR40,                   SUBSTITUTE(INDEX(BT$2:BT$100,BS40),"$","")                  ) )</f>
        <v/>
      </c>
      <c r="BV40" s="0" t="n">
        <f aca="false">IFERROR(FIND("f_",LOWER(BU40)),-1)</f>
        <v>-1</v>
      </c>
      <c r="BW40" s="0" t="n">
        <f aca="false">IF(BV40=-1,-1, VALUE(MID(BU40,BV40+2, IFERROR(FIND(" ",BU40,BV40),999)-BV40-2)))</f>
        <v>-1</v>
      </c>
      <c r="BX40" s="0" t="str">
        <f aca="false">IF(AND(ISERROR(FIND("$",BU40)),BV40&lt;0,$S40&gt;0), IF(INDEX($D$2:$D$100,$S40)="num","$"&amp;TRIM(SUBSTITUTE(BU40,",",INDEX($F$2:$F$100,$S40)&amp;","))&amp;INDEX($F$2:$F$100,$S40), IF(INDEX($D$2:$D$100,$S40)="excl","$"&amp;REPLACE(BU40,      IFERROR(FIND(CHAR(1),SUBSTITUTE(BU40,",",CHAR(1),INDEX($F$2:$F$100,$S40)-1)),1),      IFERROR(FIND(CHAR(1),SUBSTITUTE(BU40,",",CHAR(1),INDEX($F$2:$F$100,$S40))),99)-          IFERROR(FIND(CHAR(1),SUBSTITUTE(BU40,",",CHAR(1),INDEX($F$2:$F$100,$S40)-1)),0),""), IF(INDEX($D$2:$D$100,$S40)="repl","$"&amp;REPLACE(BU40,      IFERROR(FIND(CHAR(1),SUBSTITUTE(BU40,",",CHAR(1),INDEX($F$2:$F$100,$S40)-1))+1,1),      IFERROR(FIND(CHAR(1),SUBSTITUTE(BU40,",",CHAR(1),INDEX($F$2:$F$100,$S40))),99)-          IFERROR(FIND(CHAR(1),SUBSTITUTE(BU40,",",CHAR(1),INDEX($F$2:$F$100,$S40)-1)),0)-1,INDEX($G$2:$G$100,$S40)),BU40 ))), BU40)</f>
        <v/>
      </c>
      <c r="BY40" s="0" t="str">
        <f aca="false">IF(OR(BV40=-1,IFERROR(INDEX(BV$2:BV$100,BW40),999)&gt;=0),BX40, REPLACE(BX40,BV40,IFERROR(FIND(" ",BX40,BV40),999)-BV40,                   SUBSTITUTE(INDEX(BX$2:BX$100,BW40),"$","")                  ) )</f>
        <v/>
      </c>
      <c r="BZ40" s="0" t="n">
        <f aca="false">IFERROR(FIND("f_",LOWER(BY40)),-1)</f>
        <v>-1</v>
      </c>
      <c r="CA40" s="0" t="n">
        <f aca="false">IF(BZ40=-1,-1, VALUE(MID(BY40,BZ40+2, IFERROR(FIND(" ",BY40,BZ40),999)-BZ40-2)))</f>
        <v>-1</v>
      </c>
      <c r="CB40" s="0" t="str">
        <f aca="false">IF(AND(ISERROR(FIND("$",BY40)),BZ40&lt;0,$S40&gt;0), IF(INDEX($D$2:$D$100,$S40)="num","$"&amp;TRIM(SUBSTITUTE(BY40,",",INDEX($F$2:$F$100,$S40)&amp;","))&amp;INDEX($F$2:$F$100,$S40), IF(INDEX($D$2:$D$100,$S40)="excl","$"&amp;REPLACE(BY40,      IFERROR(FIND(CHAR(1),SUBSTITUTE(BY40,",",CHAR(1),INDEX($F$2:$F$100,$S40)-1)),1),      IFERROR(FIND(CHAR(1),SUBSTITUTE(BY40,",",CHAR(1),INDEX($F$2:$F$100,$S40))),99)-          IFERROR(FIND(CHAR(1),SUBSTITUTE(BY40,",",CHAR(1),INDEX($F$2:$F$100,$S40)-1)),0),""), IF(INDEX($D$2:$D$100,$S40)="repl","$"&amp;REPLACE(BY40,      IFERROR(FIND(CHAR(1),SUBSTITUTE(BY40,",",CHAR(1),INDEX($F$2:$F$100,$S40)-1))+1,1),      IFERROR(FIND(CHAR(1),SUBSTITUTE(BY40,",",CHAR(1),INDEX($F$2:$F$100,$S40))),99)-          IFERROR(FIND(CHAR(1),SUBSTITUTE(BY40,",",CHAR(1),INDEX($F$2:$F$100,$S40)-1)),0)-1,INDEX($G$2:$G$100,$S40)),BY40 ))), BY40)</f>
        <v/>
      </c>
      <c r="CC40" s="0" t="str">
        <f aca="false">IF(OR(BZ40=-1,IFERROR(INDEX(BZ$2:BZ$100,CA40),999)&gt;=0),CB40, REPLACE(CB40,BZ40,IFERROR(FIND(" ",CB40,BZ40),999)-BZ40,                   SUBSTITUTE(INDEX(CB$2:CB$100,CA40),"$","")                  ) )</f>
        <v/>
      </c>
      <c r="CD40" s="0" t="n">
        <f aca="false">IFERROR(FIND("f_",LOWER(CC40)),-1)</f>
        <v>-1</v>
      </c>
      <c r="CE40" s="0" t="n">
        <f aca="false">IF(CD40=-1,-1, VALUE(MID(CC40,CD40+2, IFERROR(FIND(" ",CC40,CD40),999)-CD40-2)))</f>
        <v>-1</v>
      </c>
      <c r="CF40" s="0" t="str">
        <f aca="false">IF(AND(ISERROR(FIND("$",CC40)),CD40&lt;0,$S40&gt;0), IF(INDEX($D$2:$D$100,$S40)="num","$"&amp;TRIM(SUBSTITUTE(CC40,",",INDEX($F$2:$F$100,$S40)&amp;","))&amp;INDEX($F$2:$F$100,$S40), IF(INDEX($D$2:$D$100,$S40)="excl","$"&amp;REPLACE(CC40,      IFERROR(FIND(CHAR(1),SUBSTITUTE(CC40,",",CHAR(1),INDEX($F$2:$F$100,$S40)-1)),1),      IFERROR(FIND(CHAR(1),SUBSTITUTE(CC40,",",CHAR(1),INDEX($F$2:$F$100,$S40))),99)-          IFERROR(FIND(CHAR(1),SUBSTITUTE(CC40,",",CHAR(1),INDEX($F$2:$F$100,$S40)-1)),0),""), IF(INDEX($D$2:$D$100,$S40)="repl","$"&amp;REPLACE(CC40,      IFERROR(FIND(CHAR(1),SUBSTITUTE(CC40,",",CHAR(1),INDEX($F$2:$F$100,$S40)-1))+1,1),      IFERROR(FIND(CHAR(1),SUBSTITUTE(CC40,",",CHAR(1),INDEX($F$2:$F$100,$S40))),99)-          IFERROR(FIND(CHAR(1),SUBSTITUTE(CC40,",",CHAR(1),INDEX($F$2:$F$100,$S40)-1)),0)-1,INDEX($G$2:$G$100,$S40)),CC40 ))), CC40)</f>
        <v/>
      </c>
      <c r="CG40" s="0" t="str">
        <f aca="false">IF(OR(CD40=-1,IFERROR(INDEX(CD$2:CD$100,CE40),999)&gt;=0),CF40, REPLACE(CF40,CD40,IFERROR(FIND(" ",CF40,CD40),999)-CD40,                   SUBSTITUTE(INDEX(CF$2:CF$100,CE40),"$","")                  ) )</f>
        <v/>
      </c>
      <c r="CH40" s="0" t="n">
        <f aca="false">IFERROR(FIND("f_",LOWER(CG40)),-1)</f>
        <v>-1</v>
      </c>
      <c r="CI40" s="0" t="n">
        <f aca="false">IF(CH40=-1,-1, VALUE(MID(CG40,CH40+2, IFERROR(FIND(" ",CG40,CH40),999)-CH40-2)))</f>
        <v>-1</v>
      </c>
      <c r="CJ40" s="0" t="str">
        <f aca="false">IF(AND(ISERROR(FIND("$",CG40)),CH40&lt;0,$S40&gt;0), IF(INDEX($D$2:$D$100,$S40)="num","$"&amp;TRIM(SUBSTITUTE(CG40,",",INDEX($F$2:$F$100,$S40)&amp;","))&amp;INDEX($F$2:$F$100,$S40), IF(INDEX($D$2:$D$100,$S40)="excl","$"&amp;REPLACE(CG40,      IFERROR(FIND(CHAR(1),SUBSTITUTE(CG40,",",CHAR(1),INDEX($F$2:$F$100,$S40)-1)),1),      IFERROR(FIND(CHAR(1),SUBSTITUTE(CG40,",",CHAR(1),INDEX($F$2:$F$100,$S40))),99)-          IFERROR(FIND(CHAR(1),SUBSTITUTE(CG40,",",CHAR(1),INDEX($F$2:$F$100,$S40)-1)),0),""), IF(INDEX($D$2:$D$100,$S40)="repl","$"&amp;REPLACE(CG40,      IFERROR(FIND(CHAR(1),SUBSTITUTE(CG40,",",CHAR(1),INDEX($F$2:$F$100,$S40)-1))+1,1),      IFERROR(FIND(CHAR(1),SUBSTITUTE(CG40,",",CHAR(1),INDEX($F$2:$F$100,$S40))),99)-          IFERROR(FIND(CHAR(1),SUBSTITUTE(CG40,",",CHAR(1),INDEX($F$2:$F$100,$S40)-1)),0)-1,INDEX($G$2:$G$100,$S40)),CG40 ))), CG40)</f>
        <v/>
      </c>
      <c r="CK40" s="0" t="str">
        <f aca="false">IF(OR(CH40=-1,IFERROR(INDEX(CH$2:CH$100,CI40),999)&gt;=0),CJ40, REPLACE(CJ40,CH40,IFERROR(FIND(" ",CJ40,CH40),999)-CH40,                   SUBSTITUTE(INDEX(CJ$2:CJ$100,CI40),"$","")                  ) )</f>
        <v/>
      </c>
      <c r="CL40" s="0" t="n">
        <f aca="false">IFERROR(FIND("f_",LOWER(CK40)),-1)</f>
        <v>-1</v>
      </c>
      <c r="CM40" s="0" t="n">
        <f aca="false">IF(CL40=-1,-1, VALUE(MID(CK40,CL40+2, IFERROR(FIND(" ",CK40,CL40),999)-CL40-2)))</f>
        <v>-1</v>
      </c>
      <c r="CN40" s="0" t="str">
        <f aca="false">IF(AND(ISERROR(FIND("$",CK40)),CL40&lt;0,$S40&gt;0), IF(INDEX($D$2:$D$100,$S40)="num","$"&amp;TRIM(SUBSTITUTE(CK40,",",INDEX($F$2:$F$100,$S40)&amp;","))&amp;INDEX($F$2:$F$100,$S40), IF(INDEX($D$2:$D$100,$S40)="excl","$"&amp;REPLACE(CK40,      IFERROR(FIND(CHAR(1),SUBSTITUTE(CK40,",",CHAR(1),INDEX($F$2:$F$100,$S40)-1)),1),      IFERROR(FIND(CHAR(1),SUBSTITUTE(CK40,",",CHAR(1),INDEX($F$2:$F$100,$S40))),99)-          IFERROR(FIND(CHAR(1),SUBSTITUTE(CK40,",",CHAR(1),INDEX($F$2:$F$100,$S40)-1)),0),""), IF(INDEX($D$2:$D$100,$S40)="repl","$"&amp;REPLACE(CK40,      IFERROR(FIND(CHAR(1),SUBSTITUTE(CK40,",",CHAR(1),INDEX($F$2:$F$100,$S40)-1))+1,1),      IFERROR(FIND(CHAR(1),SUBSTITUTE(CK40,",",CHAR(1),INDEX($F$2:$F$100,$S40))),99)-          IFERROR(FIND(CHAR(1),SUBSTITUTE(CK40,",",CHAR(1),INDEX($F$2:$F$100,$S40)-1)),0)-1,INDEX($G$2:$G$100,$S40)),CK40 ))), CK40)</f>
        <v/>
      </c>
      <c r="CO40" s="0" t="str">
        <f aca="false">IF(OR(CL40=-1,IFERROR(INDEX(CL$2:CL$100,CM40),999)&gt;=0),CN40, REPLACE(CN40,CL40,IFERROR(FIND(" ",CN40,CL40),999)-CL40,                   SUBSTITUTE(INDEX(CN$2:CN$100,CM40),"$","")                  ) )</f>
        <v/>
      </c>
      <c r="CP40" s="0" t="n">
        <f aca="false">IFERROR(FIND("f_",LOWER(CO40)),-1)</f>
        <v>-1</v>
      </c>
      <c r="CQ40" s="0" t="n">
        <f aca="false">IF(CP40=-1,-1, VALUE(MID(CO40,CP40+2, IFERROR(FIND(" ",CO40,CP40),999)-CP40-2)))</f>
        <v>-1</v>
      </c>
      <c r="CR40" s="0" t="str">
        <f aca="false">IF(AND(ISERROR(FIND("$",CO40)),CP40&lt;0,$S40&gt;0), IF(INDEX($D$2:$D$100,$S40)="num","$"&amp;TRIM(SUBSTITUTE(CO40,",",INDEX($F$2:$F$100,$S40)&amp;","))&amp;INDEX($F$2:$F$100,$S40), IF(INDEX($D$2:$D$100,$S40)="excl","$"&amp;REPLACE(CO40,      IFERROR(FIND(CHAR(1),SUBSTITUTE(CO40,",",CHAR(1),INDEX($F$2:$F$100,$S40)-1)),1),      IFERROR(FIND(CHAR(1),SUBSTITUTE(CO40,",",CHAR(1),INDEX($F$2:$F$100,$S40))),99)-          IFERROR(FIND(CHAR(1),SUBSTITUTE(CO40,",",CHAR(1),INDEX($F$2:$F$100,$S40)-1)),0),""), IF(INDEX($D$2:$D$100,$S40)="repl","$"&amp;REPLACE(CO40,      IFERROR(FIND(CHAR(1),SUBSTITUTE(CO40,",",CHAR(1),INDEX($F$2:$F$100,$S40)-1))+1,1),      IFERROR(FIND(CHAR(1),SUBSTITUTE(CO40,",",CHAR(1),INDEX($F$2:$F$100,$S40))),99)-          IFERROR(FIND(CHAR(1),SUBSTITUTE(CO40,",",CHAR(1),INDEX($F$2:$F$100,$S40)-1)),0)-1,INDEX($G$2:$G$100,$S40)),CO40 ))), CO40)</f>
        <v/>
      </c>
      <c r="CS40" s="0" t="str">
        <f aca="false">IF(OR(CP40=-1,IFERROR(INDEX(CP$2:CP$100,CQ40),999)&gt;=0),CR40, REPLACE(CR40,CP40,IFERROR(FIND(" ",CR40,CP40),999)-CP40,                   SUBSTITUTE(INDEX(CR$2:CR$100,CQ40),"$","")                  ) )</f>
        <v/>
      </c>
      <c r="CT40" s="0" t="n">
        <f aca="false">IFERROR(FIND("f_",LOWER(CS40)),-1)</f>
        <v>-1</v>
      </c>
      <c r="CU40" s="0" t="n">
        <f aca="false">IF(CT40=-1,-1, VALUE(MID(CS40,CT40+2, IFERROR(FIND(" ",CS40,CT40),999)-CT40-2)))</f>
        <v>-1</v>
      </c>
      <c r="CV40" s="0" t="str">
        <f aca="false">IF(AND(ISERROR(FIND("$",CS40)),CT40&lt;0,$S40&gt;0), IF(INDEX($D$2:$D$100,$S40)="num","$"&amp;TRIM(SUBSTITUTE(CS40,",",INDEX($F$2:$F$100,$S40)&amp;","))&amp;INDEX($F$2:$F$100,$S40), IF(INDEX($D$2:$D$100,$S40)="excl","$"&amp;REPLACE(CS40,      IFERROR(FIND(CHAR(1),SUBSTITUTE(CS40,",",CHAR(1),INDEX($F$2:$F$100,$S40)-1)),1),      IFERROR(FIND(CHAR(1),SUBSTITUTE(CS40,",",CHAR(1),INDEX($F$2:$F$100,$S40))),99)-          IFERROR(FIND(CHAR(1),SUBSTITUTE(CS40,",",CHAR(1),INDEX($F$2:$F$100,$S40)-1)),0),""), IF(INDEX($D$2:$D$100,$S40)="repl","$"&amp;REPLACE(CS40,      IFERROR(FIND(CHAR(1),SUBSTITUTE(CS40,",",CHAR(1),INDEX($F$2:$F$100,$S40)-1))+1,1),      IFERROR(FIND(CHAR(1),SUBSTITUTE(CS40,",",CHAR(1),INDEX($F$2:$F$100,$S40))),99)-          IFERROR(FIND(CHAR(1),SUBSTITUTE(CS40,",",CHAR(1),INDEX($F$2:$F$100,$S40)-1)),0)-1,INDEX($G$2:$G$100,$S40)),CS40 ))), CS40)</f>
        <v/>
      </c>
      <c r="CW40" s="0" t="str">
        <f aca="false">IF(OR(CT40=-1,IFERROR(INDEX(CT$2:CT$100,CU40),999)&gt;=0),CV40, REPLACE(CV40,CT40,IFERROR(FIND(" ",CV40,CT40),999)-CT40,                   SUBSTITUTE(INDEX(CV$2:CV$100,CU40),"$","")                  ) )</f>
        <v/>
      </c>
      <c r="CX40" s="0" t="n">
        <f aca="false">IFERROR(FIND("f_",LOWER(CW40)),-1)</f>
        <v>-1</v>
      </c>
      <c r="CY40" s="0" t="n">
        <f aca="false">IF(CX40=-1,-1, VALUE(MID(CW40,CX40+2, IFERROR(FIND(" ",CW40,CX40),999)-CX40-2)))</f>
        <v>-1</v>
      </c>
      <c r="CZ40" s="0" t="str">
        <f aca="false">IF(AND(ISERROR(FIND("$",CW40)),CX40&lt;0,$S40&gt;0), IF(INDEX($D$2:$D$100,$S40)="num","$"&amp;TRIM(SUBSTITUTE(CW40,",",INDEX($F$2:$F$100,$S40)&amp;","))&amp;INDEX($F$2:$F$100,$S40), IF(INDEX($D$2:$D$100,$S40)="excl","$"&amp;REPLACE(CW40,      IFERROR(FIND(CHAR(1),SUBSTITUTE(CW40,",",CHAR(1),INDEX($F$2:$F$100,$S40)-1)),1),      IFERROR(FIND(CHAR(1),SUBSTITUTE(CW40,",",CHAR(1),INDEX($F$2:$F$100,$S40))),99)-          IFERROR(FIND(CHAR(1),SUBSTITUTE(CW40,",",CHAR(1),INDEX($F$2:$F$100,$S40)-1)),0),""), IF(INDEX($D$2:$D$100,$S40)="repl","$"&amp;REPLACE(CW40,      IFERROR(FIND(CHAR(1),SUBSTITUTE(CW40,",",CHAR(1),INDEX($F$2:$F$100,$S40)-1))+1,1),      IFERROR(FIND(CHAR(1),SUBSTITUTE(CW40,",",CHAR(1),INDEX($F$2:$F$100,$S40))),99)-          IFERROR(FIND(CHAR(1),SUBSTITUTE(CW40,",",CHAR(1),INDEX($F$2:$F$100,$S40)-1)),0)-1,INDEX($G$2:$G$100,$S40)),CW40 ))), CW40)</f>
        <v/>
      </c>
      <c r="DA40" s="0" t="str">
        <f aca="false">IF(OR(CX40=-1,IFERROR(INDEX(CX$2:CX$100,CY40),999)&gt;=0),CZ40, REPLACE(CZ40,CX40,IFERROR(FIND(" ",CZ40,CX40),999)-CX40,                   SUBSTITUTE(INDEX(CZ$2:CZ$100,CY40),"$","")                  ) )</f>
        <v/>
      </c>
    </row>
    <row r="41" customFormat="false" ht="13.8" hidden="false" customHeight="false" outlineLevel="0" collapsed="false">
      <c r="D41" s="1"/>
      <c r="L41" s="0" t="str">
        <f aca="false">DA41</f>
        <v/>
      </c>
      <c r="O41" s="0" t="e">
        <f aca="false">IF(D41="cols", VLOOKUP(E41,$A$5:$B$20,2,0), NA())</f>
        <v>#N/A</v>
      </c>
      <c r="P41" s="0" t="e">
        <f aca="false">IFERROR(O41,VLOOKUP($D41,Relcols!$A:$E,5,0))</f>
        <v>#N/A</v>
      </c>
      <c r="Q41" s="0" t="e">
        <f aca="false">SUBSTITUTE(SUBSTITUTE(SUBSTITUTE(SUBSTITUTE(P41,"parm1",E41),"parm2",F41),"parm3",G41),"parm4",H41)</f>
        <v>#N/A</v>
      </c>
      <c r="R41" s="0" t="str">
        <f aca="false">IFERROR(VLOOKUP(ROW($A40),$J$2:$Q$100,COLUMN(Q40)-COLUMN(J40)+1,0),"")</f>
        <v/>
      </c>
      <c r="S41" s="0" t="n">
        <f aca="false">IFERROR(MATCH(ROW(A40),$J$2:$J$100,0),0)</f>
        <v>0</v>
      </c>
      <c r="U41" s="0" t="str">
        <f aca="false">R41</f>
        <v/>
      </c>
      <c r="V41" s="0" t="n">
        <f aca="false">IFERROR(FIND("f_",LOWER(U41)),-1)</f>
        <v>-1</v>
      </c>
      <c r="W41" s="0" t="n">
        <f aca="false">IF(V41=-1,-1, VALUE(MID(U41,V41+2, IFERROR(FIND(" ",U41,V41),999)-V41-2)))</f>
        <v>-1</v>
      </c>
      <c r="X41" s="0" t="str">
        <f aca="false">IF(AND(ISERROR(FIND("$",U41)),V41&lt;0,$S41&gt;0), IF(INDEX($D$2:$D$100,$S41)="num","$"&amp;TRIM(SUBSTITUTE(U41,",",INDEX($F$2:$F$100,$S41)&amp;","))&amp;INDEX($F$2:$F$100,$S41), IF(INDEX($D$2:$D$100,$S41)="excl","$"&amp;REPLACE(U41,      IFERROR(FIND(CHAR(1),SUBSTITUTE(U41,",",CHAR(1),INDEX($F$2:$F$100,$S41)-1)),1),      IFERROR(FIND(CHAR(1),SUBSTITUTE(U41,",",CHAR(1),INDEX($F$2:$F$100,$S41))),99)-          IFERROR(FIND(CHAR(1),SUBSTITUTE(U41,",",CHAR(1),INDEX($F$2:$F$100,$S41)-1)),0),""), IF(INDEX($D$2:$D$100,$S41)="repl","$"&amp;REPLACE(U41,      IFERROR(FIND(CHAR(1),SUBSTITUTE(U41,",",CHAR(1),INDEX($F$2:$F$100,$S41)-1))+1,1),      IFERROR(FIND(CHAR(1),SUBSTITUTE(U41,",",CHAR(1),INDEX($F$2:$F$100,$S41))),99)-          IFERROR(FIND(CHAR(1),SUBSTITUTE(U41,",",CHAR(1),INDEX($F$2:$F$100,$S41)-1)),0)-1,INDEX($G$2:$G$100,$S41)),U41 ))), U41)</f>
        <v/>
      </c>
      <c r="Y41" s="0" t="str">
        <f aca="false">IF(OR(V41=-1,IFERROR(INDEX(V$2:V$100,W41),999)&gt;=0),X41, REPLACE(X41,V41,IFERROR(FIND(" ",X41,V41),999)-V41,                   SUBSTITUTE(INDEX(X$2:X$100,W41),"$","")                  ) )</f>
        <v/>
      </c>
      <c r="Z41" s="0" t="n">
        <f aca="false">IFERROR(FIND("f_",LOWER(Y41)),-1)</f>
        <v>-1</v>
      </c>
      <c r="AA41" s="0" t="n">
        <f aca="false">IF(Z41=-1,-1, VALUE(MID(Y41,Z41+2, IFERROR(FIND(" ",Y41,Z41),999)-Z41-2)))</f>
        <v>-1</v>
      </c>
      <c r="AB41" s="0" t="str">
        <f aca="false">IF(AND(ISERROR(FIND("$",Y41)),Z41&lt;0,$S41&gt;0), IF(INDEX($D$2:$D$100,$S41)="num","$"&amp;TRIM(SUBSTITUTE(Y41,",",INDEX($F$2:$F$100,$S41)&amp;","))&amp;INDEX($F$2:$F$100,$S41), IF(INDEX($D$2:$D$100,$S41)="excl","$"&amp;REPLACE(Y41,      IFERROR(FIND(CHAR(1),SUBSTITUTE(Y41,",",CHAR(1),INDEX($F$2:$F$100,$S41)-1)),1),      IFERROR(FIND(CHAR(1),SUBSTITUTE(Y41,",",CHAR(1),INDEX($F$2:$F$100,$S41))),99)-          IFERROR(FIND(CHAR(1),SUBSTITUTE(Y41,",",CHAR(1),INDEX($F$2:$F$100,$S41)-1)),0),""), IF(INDEX($D$2:$D$100,$S41)="repl","$"&amp;REPLACE(Y41,      IFERROR(FIND(CHAR(1),SUBSTITUTE(Y41,",",CHAR(1),INDEX($F$2:$F$100,$S41)-1))+1,1),      IFERROR(FIND(CHAR(1),SUBSTITUTE(Y41,",",CHAR(1),INDEX($F$2:$F$100,$S41))),99)-          IFERROR(FIND(CHAR(1),SUBSTITUTE(Y41,",",CHAR(1),INDEX($F$2:$F$100,$S41)-1)),0)-1,INDEX($G$2:$G$100,$S41)),Y41 ))), Y41)</f>
        <v/>
      </c>
      <c r="AC41" s="0" t="str">
        <f aca="false">IF(OR(Z41=-1,IFERROR(INDEX(Z$2:Z$100,AA41),999)&gt;=0),AB41, REPLACE(AB41,Z41,IFERROR(FIND(" ",AB41,Z41),999)-Z41,                   SUBSTITUTE(INDEX(AB$2:AB$100,AA41),"$","")                  ) )</f>
        <v/>
      </c>
      <c r="AD41" s="0" t="n">
        <f aca="false">IFERROR(FIND("f_",LOWER(AC41)),-1)</f>
        <v>-1</v>
      </c>
      <c r="AE41" s="0" t="n">
        <f aca="false">IF(AD41=-1,-1, VALUE(MID(AC41,AD41+2, IFERROR(FIND(" ",AC41,AD41),999)-AD41-2)))</f>
        <v>-1</v>
      </c>
      <c r="AF41" s="0" t="str">
        <f aca="false">IF(AND(ISERROR(FIND("$",AC41)),AD41&lt;0,$S41&gt;0), IF(INDEX($D$2:$D$100,$S41)="num","$"&amp;TRIM(SUBSTITUTE(AC41,",",INDEX($F$2:$F$100,$S41)&amp;","))&amp;INDEX($F$2:$F$100,$S41), IF(INDEX($D$2:$D$100,$S41)="excl","$"&amp;REPLACE(AC41,      IFERROR(FIND(CHAR(1),SUBSTITUTE(AC41,",",CHAR(1),INDEX($F$2:$F$100,$S41)-1)),1),      IFERROR(FIND(CHAR(1),SUBSTITUTE(AC41,",",CHAR(1),INDEX($F$2:$F$100,$S41))),99)-          IFERROR(FIND(CHAR(1),SUBSTITUTE(AC41,",",CHAR(1),INDEX($F$2:$F$100,$S41)-1)),0),""), IF(INDEX($D$2:$D$100,$S41)="repl","$"&amp;REPLACE(AC41,      IFERROR(FIND(CHAR(1),SUBSTITUTE(AC41,",",CHAR(1),INDEX($F$2:$F$100,$S41)-1))+1,1),      IFERROR(FIND(CHAR(1),SUBSTITUTE(AC41,",",CHAR(1),INDEX($F$2:$F$100,$S41))),99)-          IFERROR(FIND(CHAR(1),SUBSTITUTE(AC41,",",CHAR(1),INDEX($F$2:$F$100,$S41)-1)),0)-1,INDEX($G$2:$G$100,$S41)),AC41 ))), AC41)</f>
        <v/>
      </c>
      <c r="AG41" s="0" t="str">
        <f aca="false">IF(OR(AD41=-1,IFERROR(INDEX(AD$2:AD$100,AE41),999)&gt;=0),AF41, REPLACE(AF41,AD41,IFERROR(FIND(" ",AF41,AD41),999)-AD41,                   SUBSTITUTE(INDEX(AF$2:AF$100,AE41),"$","")                  ) )</f>
        <v/>
      </c>
      <c r="AH41" s="0" t="n">
        <f aca="false">IFERROR(FIND("f_",LOWER(AG41)),-1)</f>
        <v>-1</v>
      </c>
      <c r="AI41" s="0" t="n">
        <f aca="false">IF(AH41=-1,-1, VALUE(MID(AG41,AH41+2, IFERROR(FIND(" ",AG41,AH41),999)-AH41-2)))</f>
        <v>-1</v>
      </c>
      <c r="AJ41" s="0" t="str">
        <f aca="false">IF(AND(ISERROR(FIND("$",AG41)),AH41&lt;0,$S41&gt;0), IF(INDEX($D$2:$D$100,$S41)="num","$"&amp;TRIM(SUBSTITUTE(AG41,",",INDEX($F$2:$F$100,$S41)&amp;","))&amp;INDEX($F$2:$F$100,$S41), IF(INDEX($D$2:$D$100,$S41)="excl","$"&amp;REPLACE(AG41,      IFERROR(FIND(CHAR(1),SUBSTITUTE(AG41,",",CHAR(1),INDEX($F$2:$F$100,$S41)-1)),1),      IFERROR(FIND(CHAR(1),SUBSTITUTE(AG41,",",CHAR(1),INDEX($F$2:$F$100,$S41))),99)-          IFERROR(FIND(CHAR(1),SUBSTITUTE(AG41,",",CHAR(1),INDEX($F$2:$F$100,$S41)-1)),0),""), IF(INDEX($D$2:$D$100,$S41)="repl","$"&amp;REPLACE(AG41,      IFERROR(FIND(CHAR(1),SUBSTITUTE(AG41,",",CHAR(1),INDEX($F$2:$F$100,$S41)-1))+1,1),      IFERROR(FIND(CHAR(1),SUBSTITUTE(AG41,",",CHAR(1),INDEX($F$2:$F$100,$S41))),99)-          IFERROR(FIND(CHAR(1),SUBSTITUTE(AG41,",",CHAR(1),INDEX($F$2:$F$100,$S41)-1)),0)-1,INDEX($G$2:$G$100,$S41)),AG41 ))), AG41)</f>
        <v/>
      </c>
      <c r="AK41" s="0" t="str">
        <f aca="false">IF(OR(AH41=-1,IFERROR(INDEX(AH$2:AH$100,AI41),999)&gt;=0),AJ41, REPLACE(AJ41,AH41,IFERROR(FIND(" ",AJ41,AH41),999)-AH41,                   SUBSTITUTE(INDEX(AJ$2:AJ$100,AI41),"$","")                  ) )</f>
        <v/>
      </c>
      <c r="AL41" s="0" t="n">
        <f aca="false">IFERROR(FIND("f_",LOWER(AK41)),-1)</f>
        <v>-1</v>
      </c>
      <c r="AM41" s="0" t="n">
        <f aca="false">IF(AL41=-1,-1, VALUE(MID(AK41,AL41+2, IFERROR(FIND(" ",AK41,AL41),999)-AL41-2)))</f>
        <v>-1</v>
      </c>
      <c r="AN41" s="0" t="str">
        <f aca="false">IF(AND(ISERROR(FIND("$",AK41)),AL41&lt;0,$S41&gt;0), IF(INDEX($D$2:$D$100,$S41)="num","$"&amp;TRIM(SUBSTITUTE(AK41,",",INDEX($F$2:$F$100,$S41)&amp;","))&amp;INDEX($F$2:$F$100,$S41), IF(INDEX($D$2:$D$100,$S41)="excl","$"&amp;REPLACE(AK41,      IFERROR(FIND(CHAR(1),SUBSTITUTE(AK41,",",CHAR(1),INDEX($F$2:$F$100,$S41)-1)),1),      IFERROR(FIND(CHAR(1),SUBSTITUTE(AK41,",",CHAR(1),INDEX($F$2:$F$100,$S41))),99)-          IFERROR(FIND(CHAR(1),SUBSTITUTE(AK41,",",CHAR(1),INDEX($F$2:$F$100,$S41)-1)),0),""), IF(INDEX($D$2:$D$100,$S41)="repl","$"&amp;REPLACE(AK41,      IFERROR(FIND(CHAR(1),SUBSTITUTE(AK41,",",CHAR(1),INDEX($F$2:$F$100,$S41)-1))+1,1),      IFERROR(FIND(CHAR(1),SUBSTITUTE(AK41,",",CHAR(1),INDEX($F$2:$F$100,$S41))),99)-          IFERROR(FIND(CHAR(1),SUBSTITUTE(AK41,",",CHAR(1),INDEX($F$2:$F$100,$S41)-1)),0)-1,INDEX($G$2:$G$100,$S41)),AK41 ))), AK41)</f>
        <v/>
      </c>
      <c r="AO41" s="0" t="str">
        <f aca="false">IF(OR(AL41=-1,IFERROR(INDEX(AL$2:AL$100,AM41),999)&gt;=0),AN41, REPLACE(AN41,AL41,IFERROR(FIND(" ",AN41,AL41),999)-AL41,                   SUBSTITUTE(INDEX(AN$2:AN$100,AM41),"$","")                  ) )</f>
        <v/>
      </c>
      <c r="AP41" s="0" t="n">
        <f aca="false">IFERROR(FIND("f_",LOWER(AO41)),-1)</f>
        <v>-1</v>
      </c>
      <c r="AQ41" s="0" t="n">
        <f aca="false">IF(AP41=-1,-1, VALUE(MID(AO41,AP41+2, IFERROR(FIND(" ",AO41,AP41),999)-AP41-2)))</f>
        <v>-1</v>
      </c>
      <c r="AR41" s="0" t="str">
        <f aca="false">IF(AND(ISERROR(FIND("$",AO41)),AP41&lt;0,$S41&gt;0), IF(INDEX($D$2:$D$100,$S41)="num","$"&amp;TRIM(SUBSTITUTE(AO41,",",INDEX($F$2:$F$100,$S41)&amp;","))&amp;INDEX($F$2:$F$100,$S41), IF(INDEX($D$2:$D$100,$S41)="excl","$"&amp;REPLACE(AO41,      IFERROR(FIND(CHAR(1),SUBSTITUTE(AO41,",",CHAR(1),INDEX($F$2:$F$100,$S41)-1)),1),      IFERROR(FIND(CHAR(1),SUBSTITUTE(AO41,",",CHAR(1),INDEX($F$2:$F$100,$S41))),99)-          IFERROR(FIND(CHAR(1),SUBSTITUTE(AO41,",",CHAR(1),INDEX($F$2:$F$100,$S41)-1)),0),""), IF(INDEX($D$2:$D$100,$S41)="repl","$"&amp;REPLACE(AO41,      IFERROR(FIND(CHAR(1),SUBSTITUTE(AO41,",",CHAR(1),INDEX($F$2:$F$100,$S41)-1))+1,1),      IFERROR(FIND(CHAR(1),SUBSTITUTE(AO41,",",CHAR(1),INDEX($F$2:$F$100,$S41))),99)-          IFERROR(FIND(CHAR(1),SUBSTITUTE(AO41,",",CHAR(1),INDEX($F$2:$F$100,$S41)-1)),0)-1,INDEX($G$2:$G$100,$S41)),AO41 ))), AO41)</f>
        <v/>
      </c>
      <c r="AS41" s="0" t="str">
        <f aca="false">IF(OR(AP41=-1,IFERROR(INDEX(AP$2:AP$100,AQ41),999)&gt;=0),AR41, REPLACE(AR41,AP41,IFERROR(FIND(" ",AR41,AP41),999)-AP41,                   SUBSTITUTE(INDEX(AR$2:AR$100,AQ41),"$","")                  ) )</f>
        <v/>
      </c>
      <c r="AT41" s="0" t="n">
        <f aca="false">IFERROR(FIND("f_",LOWER(AS41)),-1)</f>
        <v>-1</v>
      </c>
      <c r="AU41" s="0" t="n">
        <f aca="false">IF(AT41=-1,-1, VALUE(MID(AS41,AT41+2, IFERROR(FIND(" ",AS41,AT41),999)-AT41-2)))</f>
        <v>-1</v>
      </c>
      <c r="AV41" s="0" t="str">
        <f aca="false">IF(AND(ISERROR(FIND("$",AS41)),AT41&lt;0,$S41&gt;0), IF(INDEX($D$2:$D$100,$S41)="num","$"&amp;TRIM(SUBSTITUTE(AS41,",",INDEX($F$2:$F$100,$S41)&amp;","))&amp;INDEX($F$2:$F$100,$S41), IF(INDEX($D$2:$D$100,$S41)="excl","$"&amp;REPLACE(AS41,      IFERROR(FIND(CHAR(1),SUBSTITUTE(AS41,",",CHAR(1),INDEX($F$2:$F$100,$S41)-1)),1),      IFERROR(FIND(CHAR(1),SUBSTITUTE(AS41,",",CHAR(1),INDEX($F$2:$F$100,$S41))),99)-          IFERROR(FIND(CHAR(1),SUBSTITUTE(AS41,",",CHAR(1),INDEX($F$2:$F$100,$S41)-1)),0),""), IF(INDEX($D$2:$D$100,$S41)="repl","$"&amp;REPLACE(AS41,      IFERROR(FIND(CHAR(1),SUBSTITUTE(AS41,",",CHAR(1),INDEX($F$2:$F$100,$S41)-1))+1,1),      IFERROR(FIND(CHAR(1),SUBSTITUTE(AS41,",",CHAR(1),INDEX($F$2:$F$100,$S41))),99)-          IFERROR(FIND(CHAR(1),SUBSTITUTE(AS41,",",CHAR(1),INDEX($F$2:$F$100,$S41)-1)),0)-1,INDEX($G$2:$G$100,$S41)),AS41 ))), AS41)</f>
        <v/>
      </c>
      <c r="AW41" s="0" t="str">
        <f aca="false">IF(OR(AT41=-1,IFERROR(INDEX(AT$2:AT$100,AU41),999)&gt;=0),AV41, REPLACE(AV41,AT41,IFERROR(FIND(" ",AV41,AT41),999)-AT41,                   SUBSTITUTE(INDEX(AV$2:AV$100,AU41),"$","")                  ) )</f>
        <v/>
      </c>
      <c r="AX41" s="0" t="n">
        <f aca="false">IFERROR(FIND("f_",LOWER(AW41)),-1)</f>
        <v>-1</v>
      </c>
      <c r="AY41" s="0" t="n">
        <f aca="false">IF(AX41=-1,-1, VALUE(MID(AW41,AX41+2, IFERROR(FIND(" ",AW41,AX41),999)-AX41-2)))</f>
        <v>-1</v>
      </c>
      <c r="AZ41" s="0" t="str">
        <f aca="false">IF(AND(ISERROR(FIND("$",AW41)),AX41&lt;0,$S41&gt;0), IF(INDEX($D$2:$D$100,$S41)="num","$"&amp;TRIM(SUBSTITUTE(AW41,",",INDEX($F$2:$F$100,$S41)&amp;","))&amp;INDEX($F$2:$F$100,$S41), IF(INDEX($D$2:$D$100,$S41)="excl","$"&amp;REPLACE(AW41,      IFERROR(FIND(CHAR(1),SUBSTITUTE(AW41,",",CHAR(1),INDEX($F$2:$F$100,$S41)-1)),1),      IFERROR(FIND(CHAR(1),SUBSTITUTE(AW41,",",CHAR(1),INDEX($F$2:$F$100,$S41))),99)-          IFERROR(FIND(CHAR(1),SUBSTITUTE(AW41,",",CHAR(1),INDEX($F$2:$F$100,$S41)-1)),0),""), IF(INDEX($D$2:$D$100,$S41)="repl","$"&amp;REPLACE(AW41,      IFERROR(FIND(CHAR(1),SUBSTITUTE(AW41,",",CHAR(1),INDEX($F$2:$F$100,$S41)-1))+1,1),      IFERROR(FIND(CHAR(1),SUBSTITUTE(AW41,",",CHAR(1),INDEX($F$2:$F$100,$S41))),99)-          IFERROR(FIND(CHAR(1),SUBSTITUTE(AW41,",",CHAR(1),INDEX($F$2:$F$100,$S41)-1)),0)-1,INDEX($G$2:$G$100,$S41)),AW41 ))), AW41)</f>
        <v/>
      </c>
      <c r="BA41" s="0" t="str">
        <f aca="false">IF(OR(AX41=-1,IFERROR(INDEX(AX$2:AX$100,AY41),999)&gt;=0),AZ41, REPLACE(AZ41,AX41,IFERROR(FIND(" ",AZ41,AX41),999)-AX41,                   SUBSTITUTE(INDEX(AZ$2:AZ$100,AY41),"$","")                  ) )</f>
        <v/>
      </c>
      <c r="BB41" s="0" t="n">
        <f aca="false">IFERROR(FIND("f_",LOWER(BA41)),-1)</f>
        <v>-1</v>
      </c>
      <c r="BC41" s="0" t="n">
        <f aca="false">IF(BB41=-1,-1, VALUE(MID(BA41,BB41+2, IFERROR(FIND(" ",BA41,BB41),999)-BB41-2)))</f>
        <v>-1</v>
      </c>
      <c r="BD41" s="0" t="str">
        <f aca="false">IF(AND(ISERROR(FIND("$",BA41)),BB41&lt;0,$S41&gt;0), IF(INDEX($D$2:$D$100,$S41)="num","$"&amp;TRIM(SUBSTITUTE(BA41,",",INDEX($F$2:$F$100,$S41)&amp;","))&amp;INDEX($F$2:$F$100,$S41), IF(INDEX($D$2:$D$100,$S41)="excl","$"&amp;REPLACE(BA41,      IFERROR(FIND(CHAR(1),SUBSTITUTE(BA41,",",CHAR(1),INDEX($F$2:$F$100,$S41)-1)),1),      IFERROR(FIND(CHAR(1),SUBSTITUTE(BA41,",",CHAR(1),INDEX($F$2:$F$100,$S41))),99)-          IFERROR(FIND(CHAR(1),SUBSTITUTE(BA41,",",CHAR(1),INDEX($F$2:$F$100,$S41)-1)),0),""), IF(INDEX($D$2:$D$100,$S41)="repl","$"&amp;REPLACE(BA41,      IFERROR(FIND(CHAR(1),SUBSTITUTE(BA41,",",CHAR(1),INDEX($F$2:$F$100,$S41)-1))+1,1),      IFERROR(FIND(CHAR(1),SUBSTITUTE(BA41,",",CHAR(1),INDEX($F$2:$F$100,$S41))),99)-          IFERROR(FIND(CHAR(1),SUBSTITUTE(BA41,",",CHAR(1),INDEX($F$2:$F$100,$S41)-1)),0)-1,INDEX($G$2:$G$100,$S41)),BA41 ))), BA41)</f>
        <v/>
      </c>
      <c r="BE41" s="0" t="str">
        <f aca="false">IF(OR(BB41=-1,IFERROR(INDEX(BB$2:BB$100,BC41),999)&gt;=0),BD41, REPLACE(BD41,BB41,IFERROR(FIND(" ",BD41,BB41),999)-BB41,                   SUBSTITUTE(INDEX(BD$2:BD$100,BC41),"$","")                  ) )</f>
        <v/>
      </c>
      <c r="BF41" s="0" t="n">
        <f aca="false">IFERROR(FIND("f_",LOWER(BE41)),-1)</f>
        <v>-1</v>
      </c>
      <c r="BG41" s="0" t="n">
        <f aca="false">IF(BF41=-1,-1, VALUE(MID(BE41,BF41+2, IFERROR(FIND(" ",BE41,BF41),999)-BF41-2)))</f>
        <v>-1</v>
      </c>
      <c r="BH41" s="0" t="str">
        <f aca="false">IF(AND(ISERROR(FIND("$",BE41)),BF41&lt;0,$S41&gt;0), IF(INDEX($D$2:$D$100,$S41)="num","$"&amp;TRIM(SUBSTITUTE(BE41,",",INDEX($F$2:$F$100,$S41)&amp;","))&amp;INDEX($F$2:$F$100,$S41), IF(INDEX($D$2:$D$100,$S41)="excl","$"&amp;REPLACE(BE41,      IFERROR(FIND(CHAR(1),SUBSTITUTE(BE41,",",CHAR(1),INDEX($F$2:$F$100,$S41)-1)),1),      IFERROR(FIND(CHAR(1),SUBSTITUTE(BE41,",",CHAR(1),INDEX($F$2:$F$100,$S41))),99)-          IFERROR(FIND(CHAR(1),SUBSTITUTE(BE41,",",CHAR(1),INDEX($F$2:$F$100,$S41)-1)),0),""), IF(INDEX($D$2:$D$100,$S41)="repl","$"&amp;REPLACE(BE41,      IFERROR(FIND(CHAR(1),SUBSTITUTE(BE41,",",CHAR(1),INDEX($F$2:$F$100,$S41)-1))+1,1),      IFERROR(FIND(CHAR(1),SUBSTITUTE(BE41,",",CHAR(1),INDEX($F$2:$F$100,$S41))),99)-          IFERROR(FIND(CHAR(1),SUBSTITUTE(BE41,",",CHAR(1),INDEX($F$2:$F$100,$S41)-1)),0)-1,INDEX($G$2:$G$100,$S41)),BE41 ))), BE41)</f>
        <v/>
      </c>
      <c r="BI41" s="0" t="str">
        <f aca="false">IF(OR(BF41=-1,IFERROR(INDEX(BF$2:BF$100,BG41),999)&gt;=0),BH41, REPLACE(BH41,BF41,IFERROR(FIND(" ",BH41,BF41),999)-BF41,                   SUBSTITUTE(INDEX(BH$2:BH$100,BG41),"$","")                  ) )</f>
        <v/>
      </c>
      <c r="BJ41" s="0" t="n">
        <f aca="false">IFERROR(FIND("f_",LOWER(BI41)),-1)</f>
        <v>-1</v>
      </c>
      <c r="BK41" s="0" t="n">
        <f aca="false">IF(BJ41=-1,-1, VALUE(MID(BI41,BJ41+2, IFERROR(FIND(" ",BI41,BJ41),999)-BJ41-2)))</f>
        <v>-1</v>
      </c>
      <c r="BL41" s="0" t="str">
        <f aca="false">IF(AND(ISERROR(FIND("$",BI41)),BJ41&lt;0,$S41&gt;0), IF(INDEX($D$2:$D$100,$S41)="num","$"&amp;TRIM(SUBSTITUTE(BI41,",",INDEX($F$2:$F$100,$S41)&amp;","))&amp;INDEX($F$2:$F$100,$S41), IF(INDEX($D$2:$D$100,$S41)="excl","$"&amp;REPLACE(BI41,      IFERROR(FIND(CHAR(1),SUBSTITUTE(BI41,",",CHAR(1),INDEX($F$2:$F$100,$S41)-1)),1),      IFERROR(FIND(CHAR(1),SUBSTITUTE(BI41,",",CHAR(1),INDEX($F$2:$F$100,$S41))),99)-          IFERROR(FIND(CHAR(1),SUBSTITUTE(BI41,",",CHAR(1),INDEX($F$2:$F$100,$S41)-1)),0),""), IF(INDEX($D$2:$D$100,$S41)="repl","$"&amp;REPLACE(BI41,      IFERROR(FIND(CHAR(1),SUBSTITUTE(BI41,",",CHAR(1),INDEX($F$2:$F$100,$S41)-1))+1,1),      IFERROR(FIND(CHAR(1),SUBSTITUTE(BI41,",",CHAR(1),INDEX($F$2:$F$100,$S41))),99)-          IFERROR(FIND(CHAR(1),SUBSTITUTE(BI41,",",CHAR(1),INDEX($F$2:$F$100,$S41)-1)),0)-1,INDEX($G$2:$G$100,$S41)),BI41 ))), BI41)</f>
        <v/>
      </c>
      <c r="BM41" s="0" t="str">
        <f aca="false">IF(OR(BJ41=-1,IFERROR(INDEX(BJ$2:BJ$100,BK41),999)&gt;=0),BL41, REPLACE(BL41,BJ41,IFERROR(FIND(" ",BL41,BJ41),999)-BJ41,                   SUBSTITUTE(INDEX(BL$2:BL$100,BK41),"$","")                  ) )</f>
        <v/>
      </c>
      <c r="BN41" s="0" t="n">
        <f aca="false">IFERROR(FIND("f_",LOWER(BM41)),-1)</f>
        <v>-1</v>
      </c>
      <c r="BO41" s="0" t="n">
        <f aca="false">IF(BN41=-1,-1, VALUE(MID(BM41,BN41+2, IFERROR(FIND(" ",BM41,BN41),999)-BN41-2)))</f>
        <v>-1</v>
      </c>
      <c r="BP41" s="0" t="str">
        <f aca="false">IF(AND(ISERROR(FIND("$",BM41)),BN41&lt;0,$S41&gt;0), IF(INDEX($D$2:$D$100,$S41)="num","$"&amp;TRIM(SUBSTITUTE(BM41,",",INDEX($F$2:$F$100,$S41)&amp;","))&amp;INDEX($F$2:$F$100,$S41), IF(INDEX($D$2:$D$100,$S41)="excl","$"&amp;REPLACE(BM41,      IFERROR(FIND(CHAR(1),SUBSTITUTE(BM41,",",CHAR(1),INDEX($F$2:$F$100,$S41)-1)),1),      IFERROR(FIND(CHAR(1),SUBSTITUTE(BM41,",",CHAR(1),INDEX($F$2:$F$100,$S41))),99)-          IFERROR(FIND(CHAR(1),SUBSTITUTE(BM41,",",CHAR(1),INDEX($F$2:$F$100,$S41)-1)),0),""), IF(INDEX($D$2:$D$100,$S41)="repl","$"&amp;REPLACE(BM41,      IFERROR(FIND(CHAR(1),SUBSTITUTE(BM41,",",CHAR(1),INDEX($F$2:$F$100,$S41)-1))+1,1),      IFERROR(FIND(CHAR(1),SUBSTITUTE(BM41,",",CHAR(1),INDEX($F$2:$F$100,$S41))),99)-          IFERROR(FIND(CHAR(1),SUBSTITUTE(BM41,",",CHAR(1),INDEX($F$2:$F$100,$S41)-1)),0)-1,INDEX($G$2:$G$100,$S41)),BM41 ))), BM41)</f>
        <v/>
      </c>
      <c r="BQ41" s="0" t="str">
        <f aca="false">IF(OR(BN41=-1,IFERROR(INDEX(BN$2:BN$100,BO41),999)&gt;=0),BP41, REPLACE(BP41,BN41,IFERROR(FIND(" ",BP41,BN41),999)-BN41,                   SUBSTITUTE(INDEX(BP$2:BP$100,BO41),"$","")                  ) )</f>
        <v/>
      </c>
      <c r="BR41" s="0" t="n">
        <f aca="false">IFERROR(FIND("f_",LOWER(BQ41)),-1)</f>
        <v>-1</v>
      </c>
      <c r="BS41" s="0" t="n">
        <f aca="false">IF(BR41=-1,-1, VALUE(MID(BQ41,BR41+2, IFERROR(FIND(" ",BQ41,BR41),999)-BR41-2)))</f>
        <v>-1</v>
      </c>
      <c r="BT41" s="0" t="str">
        <f aca="false">IF(AND(ISERROR(FIND("$",BQ41)),BR41&lt;0,$S41&gt;0), IF(INDEX($D$2:$D$100,$S41)="num","$"&amp;TRIM(SUBSTITUTE(BQ41,",",INDEX($F$2:$F$100,$S41)&amp;","))&amp;INDEX($F$2:$F$100,$S41), IF(INDEX($D$2:$D$100,$S41)="excl","$"&amp;REPLACE(BQ41,      IFERROR(FIND(CHAR(1),SUBSTITUTE(BQ41,",",CHAR(1),INDEX($F$2:$F$100,$S41)-1)),1),      IFERROR(FIND(CHAR(1),SUBSTITUTE(BQ41,",",CHAR(1),INDEX($F$2:$F$100,$S41))),99)-          IFERROR(FIND(CHAR(1),SUBSTITUTE(BQ41,",",CHAR(1),INDEX($F$2:$F$100,$S41)-1)),0),""), IF(INDEX($D$2:$D$100,$S41)="repl","$"&amp;REPLACE(BQ41,      IFERROR(FIND(CHAR(1),SUBSTITUTE(BQ41,",",CHAR(1),INDEX($F$2:$F$100,$S41)-1))+1,1),      IFERROR(FIND(CHAR(1),SUBSTITUTE(BQ41,",",CHAR(1),INDEX($F$2:$F$100,$S41))),99)-          IFERROR(FIND(CHAR(1),SUBSTITUTE(BQ41,",",CHAR(1),INDEX($F$2:$F$100,$S41)-1)),0)-1,INDEX($G$2:$G$100,$S41)),BQ41 ))), BQ41)</f>
        <v/>
      </c>
      <c r="BU41" s="0" t="str">
        <f aca="false">IF(OR(BR41=-1,IFERROR(INDEX(BR$2:BR$100,BS41),999)&gt;=0),BT41, REPLACE(BT41,BR41,IFERROR(FIND(" ",BT41,BR41),999)-BR41,                   SUBSTITUTE(INDEX(BT$2:BT$100,BS41),"$","")                  ) )</f>
        <v/>
      </c>
      <c r="BV41" s="0" t="n">
        <f aca="false">IFERROR(FIND("f_",LOWER(BU41)),-1)</f>
        <v>-1</v>
      </c>
      <c r="BW41" s="0" t="n">
        <f aca="false">IF(BV41=-1,-1, VALUE(MID(BU41,BV41+2, IFERROR(FIND(" ",BU41,BV41),999)-BV41-2)))</f>
        <v>-1</v>
      </c>
      <c r="BX41" s="0" t="str">
        <f aca="false">IF(AND(ISERROR(FIND("$",BU41)),BV41&lt;0,$S41&gt;0), IF(INDEX($D$2:$D$100,$S41)="num","$"&amp;TRIM(SUBSTITUTE(BU41,",",INDEX($F$2:$F$100,$S41)&amp;","))&amp;INDEX($F$2:$F$100,$S41), IF(INDEX($D$2:$D$100,$S41)="excl","$"&amp;REPLACE(BU41,      IFERROR(FIND(CHAR(1),SUBSTITUTE(BU41,",",CHAR(1),INDEX($F$2:$F$100,$S41)-1)),1),      IFERROR(FIND(CHAR(1),SUBSTITUTE(BU41,",",CHAR(1),INDEX($F$2:$F$100,$S41))),99)-          IFERROR(FIND(CHAR(1),SUBSTITUTE(BU41,",",CHAR(1),INDEX($F$2:$F$100,$S41)-1)),0),""), IF(INDEX($D$2:$D$100,$S41)="repl","$"&amp;REPLACE(BU41,      IFERROR(FIND(CHAR(1),SUBSTITUTE(BU41,",",CHAR(1),INDEX($F$2:$F$100,$S41)-1))+1,1),      IFERROR(FIND(CHAR(1),SUBSTITUTE(BU41,",",CHAR(1),INDEX($F$2:$F$100,$S41))),99)-          IFERROR(FIND(CHAR(1),SUBSTITUTE(BU41,",",CHAR(1),INDEX($F$2:$F$100,$S41)-1)),0)-1,INDEX($G$2:$G$100,$S41)),BU41 ))), BU41)</f>
        <v/>
      </c>
      <c r="BY41" s="0" t="str">
        <f aca="false">IF(OR(BV41=-1,IFERROR(INDEX(BV$2:BV$100,BW41),999)&gt;=0),BX41, REPLACE(BX41,BV41,IFERROR(FIND(" ",BX41,BV41),999)-BV41,                   SUBSTITUTE(INDEX(BX$2:BX$100,BW41),"$","")                  ) )</f>
        <v/>
      </c>
      <c r="BZ41" s="0" t="n">
        <f aca="false">IFERROR(FIND("f_",LOWER(BY41)),-1)</f>
        <v>-1</v>
      </c>
      <c r="CA41" s="0" t="n">
        <f aca="false">IF(BZ41=-1,-1, VALUE(MID(BY41,BZ41+2, IFERROR(FIND(" ",BY41,BZ41),999)-BZ41-2)))</f>
        <v>-1</v>
      </c>
      <c r="CB41" s="0" t="str">
        <f aca="false">IF(AND(ISERROR(FIND("$",BY41)),BZ41&lt;0,$S41&gt;0), IF(INDEX($D$2:$D$100,$S41)="num","$"&amp;TRIM(SUBSTITUTE(BY41,",",INDEX($F$2:$F$100,$S41)&amp;","))&amp;INDEX($F$2:$F$100,$S41), IF(INDEX($D$2:$D$100,$S41)="excl","$"&amp;REPLACE(BY41,      IFERROR(FIND(CHAR(1),SUBSTITUTE(BY41,",",CHAR(1),INDEX($F$2:$F$100,$S41)-1)),1),      IFERROR(FIND(CHAR(1),SUBSTITUTE(BY41,",",CHAR(1),INDEX($F$2:$F$100,$S41))),99)-          IFERROR(FIND(CHAR(1),SUBSTITUTE(BY41,",",CHAR(1),INDEX($F$2:$F$100,$S41)-1)),0),""), IF(INDEX($D$2:$D$100,$S41)="repl","$"&amp;REPLACE(BY41,      IFERROR(FIND(CHAR(1),SUBSTITUTE(BY41,",",CHAR(1),INDEX($F$2:$F$100,$S41)-1))+1,1),      IFERROR(FIND(CHAR(1),SUBSTITUTE(BY41,",",CHAR(1),INDEX($F$2:$F$100,$S41))),99)-          IFERROR(FIND(CHAR(1),SUBSTITUTE(BY41,",",CHAR(1),INDEX($F$2:$F$100,$S41)-1)),0)-1,INDEX($G$2:$G$100,$S41)),BY41 ))), BY41)</f>
        <v/>
      </c>
      <c r="CC41" s="0" t="str">
        <f aca="false">IF(OR(BZ41=-1,IFERROR(INDEX(BZ$2:BZ$100,CA41),999)&gt;=0),CB41, REPLACE(CB41,BZ41,IFERROR(FIND(" ",CB41,BZ41),999)-BZ41,                   SUBSTITUTE(INDEX(CB$2:CB$100,CA41),"$","")                  ) )</f>
        <v/>
      </c>
      <c r="CD41" s="0" t="n">
        <f aca="false">IFERROR(FIND("f_",LOWER(CC41)),-1)</f>
        <v>-1</v>
      </c>
      <c r="CE41" s="0" t="n">
        <f aca="false">IF(CD41=-1,-1, VALUE(MID(CC41,CD41+2, IFERROR(FIND(" ",CC41,CD41),999)-CD41-2)))</f>
        <v>-1</v>
      </c>
      <c r="CF41" s="0" t="str">
        <f aca="false">IF(AND(ISERROR(FIND("$",CC41)),CD41&lt;0,$S41&gt;0), IF(INDEX($D$2:$D$100,$S41)="num","$"&amp;TRIM(SUBSTITUTE(CC41,",",INDEX($F$2:$F$100,$S41)&amp;","))&amp;INDEX($F$2:$F$100,$S41), IF(INDEX($D$2:$D$100,$S41)="excl","$"&amp;REPLACE(CC41,      IFERROR(FIND(CHAR(1),SUBSTITUTE(CC41,",",CHAR(1),INDEX($F$2:$F$100,$S41)-1)),1),      IFERROR(FIND(CHAR(1),SUBSTITUTE(CC41,",",CHAR(1),INDEX($F$2:$F$100,$S41))),99)-          IFERROR(FIND(CHAR(1),SUBSTITUTE(CC41,",",CHAR(1),INDEX($F$2:$F$100,$S41)-1)),0),""), IF(INDEX($D$2:$D$100,$S41)="repl","$"&amp;REPLACE(CC41,      IFERROR(FIND(CHAR(1),SUBSTITUTE(CC41,",",CHAR(1),INDEX($F$2:$F$100,$S41)-1))+1,1),      IFERROR(FIND(CHAR(1),SUBSTITUTE(CC41,",",CHAR(1),INDEX($F$2:$F$100,$S41))),99)-          IFERROR(FIND(CHAR(1),SUBSTITUTE(CC41,",",CHAR(1),INDEX($F$2:$F$100,$S41)-1)),0)-1,INDEX($G$2:$G$100,$S41)),CC41 ))), CC41)</f>
        <v/>
      </c>
      <c r="CG41" s="0" t="str">
        <f aca="false">IF(OR(CD41=-1,IFERROR(INDEX(CD$2:CD$100,CE41),999)&gt;=0),CF41, REPLACE(CF41,CD41,IFERROR(FIND(" ",CF41,CD41),999)-CD41,                   SUBSTITUTE(INDEX(CF$2:CF$100,CE41),"$","")                  ) )</f>
        <v/>
      </c>
      <c r="CH41" s="0" t="n">
        <f aca="false">IFERROR(FIND("f_",LOWER(CG41)),-1)</f>
        <v>-1</v>
      </c>
      <c r="CI41" s="0" t="n">
        <f aca="false">IF(CH41=-1,-1, VALUE(MID(CG41,CH41+2, IFERROR(FIND(" ",CG41,CH41),999)-CH41-2)))</f>
        <v>-1</v>
      </c>
      <c r="CJ41" s="0" t="str">
        <f aca="false">IF(AND(ISERROR(FIND("$",CG41)),CH41&lt;0,$S41&gt;0), IF(INDEX($D$2:$D$100,$S41)="num","$"&amp;TRIM(SUBSTITUTE(CG41,",",INDEX($F$2:$F$100,$S41)&amp;","))&amp;INDEX($F$2:$F$100,$S41), IF(INDEX($D$2:$D$100,$S41)="excl","$"&amp;REPLACE(CG41,      IFERROR(FIND(CHAR(1),SUBSTITUTE(CG41,",",CHAR(1),INDEX($F$2:$F$100,$S41)-1)),1),      IFERROR(FIND(CHAR(1),SUBSTITUTE(CG41,",",CHAR(1),INDEX($F$2:$F$100,$S41))),99)-          IFERROR(FIND(CHAR(1),SUBSTITUTE(CG41,",",CHAR(1),INDEX($F$2:$F$100,$S41)-1)),0),""), IF(INDEX($D$2:$D$100,$S41)="repl","$"&amp;REPLACE(CG41,      IFERROR(FIND(CHAR(1),SUBSTITUTE(CG41,",",CHAR(1),INDEX($F$2:$F$100,$S41)-1))+1,1),      IFERROR(FIND(CHAR(1),SUBSTITUTE(CG41,",",CHAR(1),INDEX($F$2:$F$100,$S41))),99)-          IFERROR(FIND(CHAR(1),SUBSTITUTE(CG41,",",CHAR(1),INDEX($F$2:$F$100,$S41)-1)),0)-1,INDEX($G$2:$G$100,$S41)),CG41 ))), CG41)</f>
        <v/>
      </c>
      <c r="CK41" s="0" t="str">
        <f aca="false">IF(OR(CH41=-1,IFERROR(INDEX(CH$2:CH$100,CI41),999)&gt;=0),CJ41, REPLACE(CJ41,CH41,IFERROR(FIND(" ",CJ41,CH41),999)-CH41,                   SUBSTITUTE(INDEX(CJ$2:CJ$100,CI41),"$","")                  ) )</f>
        <v/>
      </c>
      <c r="CL41" s="0" t="n">
        <f aca="false">IFERROR(FIND("f_",LOWER(CK41)),-1)</f>
        <v>-1</v>
      </c>
      <c r="CM41" s="0" t="n">
        <f aca="false">IF(CL41=-1,-1, VALUE(MID(CK41,CL41+2, IFERROR(FIND(" ",CK41,CL41),999)-CL41-2)))</f>
        <v>-1</v>
      </c>
      <c r="CN41" s="0" t="str">
        <f aca="false">IF(AND(ISERROR(FIND("$",CK41)),CL41&lt;0,$S41&gt;0), IF(INDEX($D$2:$D$100,$S41)="num","$"&amp;TRIM(SUBSTITUTE(CK41,",",INDEX($F$2:$F$100,$S41)&amp;","))&amp;INDEX($F$2:$F$100,$S41), IF(INDEX($D$2:$D$100,$S41)="excl","$"&amp;REPLACE(CK41,      IFERROR(FIND(CHAR(1),SUBSTITUTE(CK41,",",CHAR(1),INDEX($F$2:$F$100,$S41)-1)),1),      IFERROR(FIND(CHAR(1),SUBSTITUTE(CK41,",",CHAR(1),INDEX($F$2:$F$100,$S41))),99)-          IFERROR(FIND(CHAR(1),SUBSTITUTE(CK41,",",CHAR(1),INDEX($F$2:$F$100,$S41)-1)),0),""), IF(INDEX($D$2:$D$100,$S41)="repl","$"&amp;REPLACE(CK41,      IFERROR(FIND(CHAR(1),SUBSTITUTE(CK41,",",CHAR(1),INDEX($F$2:$F$100,$S41)-1))+1,1),      IFERROR(FIND(CHAR(1),SUBSTITUTE(CK41,",",CHAR(1),INDEX($F$2:$F$100,$S41))),99)-          IFERROR(FIND(CHAR(1),SUBSTITUTE(CK41,",",CHAR(1),INDEX($F$2:$F$100,$S41)-1)),0)-1,INDEX($G$2:$G$100,$S41)),CK41 ))), CK41)</f>
        <v/>
      </c>
      <c r="CO41" s="0" t="str">
        <f aca="false">IF(OR(CL41=-1,IFERROR(INDEX(CL$2:CL$100,CM41),999)&gt;=0),CN41, REPLACE(CN41,CL41,IFERROR(FIND(" ",CN41,CL41),999)-CL41,                   SUBSTITUTE(INDEX(CN$2:CN$100,CM41),"$","")                  ) )</f>
        <v/>
      </c>
      <c r="CP41" s="0" t="n">
        <f aca="false">IFERROR(FIND("f_",LOWER(CO41)),-1)</f>
        <v>-1</v>
      </c>
      <c r="CQ41" s="0" t="n">
        <f aca="false">IF(CP41=-1,-1, VALUE(MID(CO41,CP41+2, IFERROR(FIND(" ",CO41,CP41),999)-CP41-2)))</f>
        <v>-1</v>
      </c>
      <c r="CR41" s="0" t="str">
        <f aca="false">IF(AND(ISERROR(FIND("$",CO41)),CP41&lt;0,$S41&gt;0), IF(INDEX($D$2:$D$100,$S41)="num","$"&amp;TRIM(SUBSTITUTE(CO41,",",INDEX($F$2:$F$100,$S41)&amp;","))&amp;INDEX($F$2:$F$100,$S41), IF(INDEX($D$2:$D$100,$S41)="excl","$"&amp;REPLACE(CO41,      IFERROR(FIND(CHAR(1),SUBSTITUTE(CO41,",",CHAR(1),INDEX($F$2:$F$100,$S41)-1)),1),      IFERROR(FIND(CHAR(1),SUBSTITUTE(CO41,",",CHAR(1),INDEX($F$2:$F$100,$S41))),99)-          IFERROR(FIND(CHAR(1),SUBSTITUTE(CO41,",",CHAR(1),INDEX($F$2:$F$100,$S41)-1)),0),""), IF(INDEX($D$2:$D$100,$S41)="repl","$"&amp;REPLACE(CO41,      IFERROR(FIND(CHAR(1),SUBSTITUTE(CO41,",",CHAR(1),INDEX($F$2:$F$100,$S41)-1))+1,1),      IFERROR(FIND(CHAR(1),SUBSTITUTE(CO41,",",CHAR(1),INDEX($F$2:$F$100,$S41))),99)-          IFERROR(FIND(CHAR(1),SUBSTITUTE(CO41,",",CHAR(1),INDEX($F$2:$F$100,$S41)-1)),0)-1,INDEX($G$2:$G$100,$S41)),CO41 ))), CO41)</f>
        <v/>
      </c>
      <c r="CS41" s="0" t="str">
        <f aca="false">IF(OR(CP41=-1,IFERROR(INDEX(CP$2:CP$100,CQ41),999)&gt;=0),CR41, REPLACE(CR41,CP41,IFERROR(FIND(" ",CR41,CP41),999)-CP41,                   SUBSTITUTE(INDEX(CR$2:CR$100,CQ41),"$","")                  ) )</f>
        <v/>
      </c>
      <c r="CT41" s="0" t="n">
        <f aca="false">IFERROR(FIND("f_",LOWER(CS41)),-1)</f>
        <v>-1</v>
      </c>
      <c r="CU41" s="0" t="n">
        <f aca="false">IF(CT41=-1,-1, VALUE(MID(CS41,CT41+2, IFERROR(FIND(" ",CS41,CT41),999)-CT41-2)))</f>
        <v>-1</v>
      </c>
      <c r="CV41" s="0" t="str">
        <f aca="false">IF(AND(ISERROR(FIND("$",CS41)),CT41&lt;0,$S41&gt;0), IF(INDEX($D$2:$D$100,$S41)="num","$"&amp;TRIM(SUBSTITUTE(CS41,",",INDEX($F$2:$F$100,$S41)&amp;","))&amp;INDEX($F$2:$F$100,$S41), IF(INDEX($D$2:$D$100,$S41)="excl","$"&amp;REPLACE(CS41,      IFERROR(FIND(CHAR(1),SUBSTITUTE(CS41,",",CHAR(1),INDEX($F$2:$F$100,$S41)-1)),1),      IFERROR(FIND(CHAR(1),SUBSTITUTE(CS41,",",CHAR(1),INDEX($F$2:$F$100,$S41))),99)-          IFERROR(FIND(CHAR(1),SUBSTITUTE(CS41,",",CHAR(1),INDEX($F$2:$F$100,$S41)-1)),0),""), IF(INDEX($D$2:$D$100,$S41)="repl","$"&amp;REPLACE(CS41,      IFERROR(FIND(CHAR(1),SUBSTITUTE(CS41,",",CHAR(1),INDEX($F$2:$F$100,$S41)-1))+1,1),      IFERROR(FIND(CHAR(1),SUBSTITUTE(CS41,",",CHAR(1),INDEX($F$2:$F$100,$S41))),99)-          IFERROR(FIND(CHAR(1),SUBSTITUTE(CS41,",",CHAR(1),INDEX($F$2:$F$100,$S41)-1)),0)-1,INDEX($G$2:$G$100,$S41)),CS41 ))), CS41)</f>
        <v/>
      </c>
      <c r="CW41" s="0" t="str">
        <f aca="false">IF(OR(CT41=-1,IFERROR(INDEX(CT$2:CT$100,CU41),999)&gt;=0),CV41, REPLACE(CV41,CT41,IFERROR(FIND(" ",CV41,CT41),999)-CT41,                   SUBSTITUTE(INDEX(CV$2:CV$100,CU41),"$","")                  ) )</f>
        <v/>
      </c>
      <c r="CX41" s="0" t="n">
        <f aca="false">IFERROR(FIND("f_",LOWER(CW41)),-1)</f>
        <v>-1</v>
      </c>
      <c r="CY41" s="0" t="n">
        <f aca="false">IF(CX41=-1,-1, VALUE(MID(CW41,CX41+2, IFERROR(FIND(" ",CW41,CX41),999)-CX41-2)))</f>
        <v>-1</v>
      </c>
      <c r="CZ41" s="0" t="str">
        <f aca="false">IF(AND(ISERROR(FIND("$",CW41)),CX41&lt;0,$S41&gt;0), IF(INDEX($D$2:$D$100,$S41)="num","$"&amp;TRIM(SUBSTITUTE(CW41,",",INDEX($F$2:$F$100,$S41)&amp;","))&amp;INDEX($F$2:$F$100,$S41), IF(INDEX($D$2:$D$100,$S41)="excl","$"&amp;REPLACE(CW41,      IFERROR(FIND(CHAR(1),SUBSTITUTE(CW41,",",CHAR(1),INDEX($F$2:$F$100,$S41)-1)),1),      IFERROR(FIND(CHAR(1),SUBSTITUTE(CW41,",",CHAR(1),INDEX($F$2:$F$100,$S41))),99)-          IFERROR(FIND(CHAR(1),SUBSTITUTE(CW41,",",CHAR(1),INDEX($F$2:$F$100,$S41)-1)),0),""), IF(INDEX($D$2:$D$100,$S41)="repl","$"&amp;REPLACE(CW41,      IFERROR(FIND(CHAR(1),SUBSTITUTE(CW41,",",CHAR(1),INDEX($F$2:$F$100,$S41)-1))+1,1),      IFERROR(FIND(CHAR(1),SUBSTITUTE(CW41,",",CHAR(1),INDEX($F$2:$F$100,$S41))),99)-          IFERROR(FIND(CHAR(1),SUBSTITUTE(CW41,",",CHAR(1),INDEX($F$2:$F$100,$S41)-1)),0)-1,INDEX($G$2:$G$100,$S41)),CW41 ))), CW41)</f>
        <v/>
      </c>
      <c r="DA41" s="0" t="str">
        <f aca="false">IF(OR(CX41=-1,IFERROR(INDEX(CX$2:CX$100,CY41),999)&gt;=0),CZ41, REPLACE(CZ41,CX41,IFERROR(FIND(" ",CZ41,CX41),999)-CX41,                   SUBSTITUTE(INDEX(CZ$2:CZ$100,CY41),"$","")                  ) )</f>
        <v/>
      </c>
    </row>
    <row r="42" customFormat="false" ht="13.8" hidden="false" customHeight="false" outlineLevel="0" collapsed="false">
      <c r="D42" s="1"/>
      <c r="L42" s="0" t="str">
        <f aca="false">DA42</f>
        <v/>
      </c>
      <c r="O42" s="0" t="e">
        <f aca="false">IF(D42="cols", VLOOKUP(E42,$A$5:$B$20,2,0), NA())</f>
        <v>#N/A</v>
      </c>
      <c r="P42" s="0" t="e">
        <f aca="false">IFERROR(O42,VLOOKUP($D42,Relcols!$A:$E,5,0))</f>
        <v>#N/A</v>
      </c>
      <c r="Q42" s="0" t="e">
        <f aca="false">SUBSTITUTE(SUBSTITUTE(SUBSTITUTE(SUBSTITUTE(P42,"parm1",E42),"parm2",F42),"parm3",G42),"parm4",H42)</f>
        <v>#N/A</v>
      </c>
      <c r="R42" s="0" t="str">
        <f aca="false">IFERROR(VLOOKUP(ROW($A41),$J$2:$Q$100,COLUMN(Q41)-COLUMN(J41)+1,0),"")</f>
        <v/>
      </c>
      <c r="S42" s="0" t="n">
        <f aca="false">IFERROR(MATCH(ROW(A41),$J$2:$J$100,0),0)</f>
        <v>0</v>
      </c>
      <c r="U42" s="0" t="str">
        <f aca="false">R42</f>
        <v/>
      </c>
      <c r="V42" s="0" t="n">
        <f aca="false">IFERROR(FIND("f_",LOWER(U42)),-1)</f>
        <v>-1</v>
      </c>
      <c r="W42" s="0" t="n">
        <f aca="false">IF(V42=-1,-1, VALUE(MID(U42,V42+2, IFERROR(FIND(" ",U42,V42),999)-V42-2)))</f>
        <v>-1</v>
      </c>
      <c r="X42" s="0" t="str">
        <f aca="false">IF(AND(ISERROR(FIND("$",U42)),V42&lt;0,$S42&gt;0), IF(INDEX($D$2:$D$100,$S42)="num","$"&amp;TRIM(SUBSTITUTE(U42,",",INDEX($F$2:$F$100,$S42)&amp;","))&amp;INDEX($F$2:$F$100,$S42), IF(INDEX($D$2:$D$100,$S42)="excl","$"&amp;REPLACE(U42,      IFERROR(FIND(CHAR(1),SUBSTITUTE(U42,",",CHAR(1),INDEX($F$2:$F$100,$S42)-1)),1),      IFERROR(FIND(CHAR(1),SUBSTITUTE(U42,",",CHAR(1),INDEX($F$2:$F$100,$S42))),99)-          IFERROR(FIND(CHAR(1),SUBSTITUTE(U42,",",CHAR(1),INDEX($F$2:$F$100,$S42)-1)),0),""), IF(INDEX($D$2:$D$100,$S42)="repl","$"&amp;REPLACE(U42,      IFERROR(FIND(CHAR(1),SUBSTITUTE(U42,",",CHAR(1),INDEX($F$2:$F$100,$S42)-1))+1,1),      IFERROR(FIND(CHAR(1),SUBSTITUTE(U42,",",CHAR(1),INDEX($F$2:$F$100,$S42))),99)-          IFERROR(FIND(CHAR(1),SUBSTITUTE(U42,",",CHAR(1),INDEX($F$2:$F$100,$S42)-1)),0)-1,INDEX($G$2:$G$100,$S42)),U42 ))), U42)</f>
        <v/>
      </c>
      <c r="Y42" s="0" t="str">
        <f aca="false">IF(OR(V42=-1,IFERROR(INDEX(V$2:V$100,W42),999)&gt;=0),X42, REPLACE(X42,V42,IFERROR(FIND(" ",X42,V42),999)-V42,                   SUBSTITUTE(INDEX(X$2:X$100,W42),"$","")                  ) )</f>
        <v/>
      </c>
      <c r="Z42" s="0" t="n">
        <f aca="false">IFERROR(FIND("f_",LOWER(Y42)),-1)</f>
        <v>-1</v>
      </c>
      <c r="AA42" s="0" t="n">
        <f aca="false">IF(Z42=-1,-1, VALUE(MID(Y42,Z42+2, IFERROR(FIND(" ",Y42,Z42),999)-Z42-2)))</f>
        <v>-1</v>
      </c>
      <c r="AB42" s="0" t="str">
        <f aca="false">IF(AND(ISERROR(FIND("$",Y42)),Z42&lt;0,$S42&gt;0), IF(INDEX($D$2:$D$100,$S42)="num","$"&amp;TRIM(SUBSTITUTE(Y42,",",INDEX($F$2:$F$100,$S42)&amp;","))&amp;INDEX($F$2:$F$100,$S42), IF(INDEX($D$2:$D$100,$S42)="excl","$"&amp;REPLACE(Y42,      IFERROR(FIND(CHAR(1),SUBSTITUTE(Y42,",",CHAR(1),INDEX($F$2:$F$100,$S42)-1)),1),      IFERROR(FIND(CHAR(1),SUBSTITUTE(Y42,",",CHAR(1),INDEX($F$2:$F$100,$S42))),99)-          IFERROR(FIND(CHAR(1),SUBSTITUTE(Y42,",",CHAR(1),INDEX($F$2:$F$100,$S42)-1)),0),""), IF(INDEX($D$2:$D$100,$S42)="repl","$"&amp;REPLACE(Y42,      IFERROR(FIND(CHAR(1),SUBSTITUTE(Y42,",",CHAR(1),INDEX($F$2:$F$100,$S42)-1))+1,1),      IFERROR(FIND(CHAR(1),SUBSTITUTE(Y42,",",CHAR(1),INDEX($F$2:$F$100,$S42))),99)-          IFERROR(FIND(CHAR(1),SUBSTITUTE(Y42,",",CHAR(1),INDEX($F$2:$F$100,$S42)-1)),0)-1,INDEX($G$2:$G$100,$S42)),Y42 ))), Y42)</f>
        <v/>
      </c>
      <c r="AC42" s="0" t="str">
        <f aca="false">IF(OR(Z42=-1,IFERROR(INDEX(Z$2:Z$100,AA42),999)&gt;=0),AB42, REPLACE(AB42,Z42,IFERROR(FIND(" ",AB42,Z42),999)-Z42,                   SUBSTITUTE(INDEX(AB$2:AB$100,AA42),"$","")                  ) )</f>
        <v/>
      </c>
      <c r="AD42" s="0" t="n">
        <f aca="false">IFERROR(FIND("f_",LOWER(AC42)),-1)</f>
        <v>-1</v>
      </c>
      <c r="AE42" s="0" t="n">
        <f aca="false">IF(AD42=-1,-1, VALUE(MID(AC42,AD42+2, IFERROR(FIND(" ",AC42,AD42),999)-AD42-2)))</f>
        <v>-1</v>
      </c>
      <c r="AF42" s="0" t="str">
        <f aca="false">IF(AND(ISERROR(FIND("$",AC42)),AD42&lt;0,$S42&gt;0), IF(INDEX($D$2:$D$100,$S42)="num","$"&amp;TRIM(SUBSTITUTE(AC42,",",INDEX($F$2:$F$100,$S42)&amp;","))&amp;INDEX($F$2:$F$100,$S42), IF(INDEX($D$2:$D$100,$S42)="excl","$"&amp;REPLACE(AC42,      IFERROR(FIND(CHAR(1),SUBSTITUTE(AC42,",",CHAR(1),INDEX($F$2:$F$100,$S42)-1)),1),      IFERROR(FIND(CHAR(1),SUBSTITUTE(AC42,",",CHAR(1),INDEX($F$2:$F$100,$S42))),99)-          IFERROR(FIND(CHAR(1),SUBSTITUTE(AC42,",",CHAR(1),INDEX($F$2:$F$100,$S42)-1)),0),""), IF(INDEX($D$2:$D$100,$S42)="repl","$"&amp;REPLACE(AC42,      IFERROR(FIND(CHAR(1),SUBSTITUTE(AC42,",",CHAR(1),INDEX($F$2:$F$100,$S42)-1))+1,1),      IFERROR(FIND(CHAR(1),SUBSTITUTE(AC42,",",CHAR(1),INDEX($F$2:$F$100,$S42))),99)-          IFERROR(FIND(CHAR(1),SUBSTITUTE(AC42,",",CHAR(1),INDEX($F$2:$F$100,$S42)-1)),0)-1,INDEX($G$2:$G$100,$S42)),AC42 ))), AC42)</f>
        <v/>
      </c>
      <c r="AG42" s="0" t="str">
        <f aca="false">IF(OR(AD42=-1,IFERROR(INDEX(AD$2:AD$100,AE42),999)&gt;=0),AF42, REPLACE(AF42,AD42,IFERROR(FIND(" ",AF42,AD42),999)-AD42,                   SUBSTITUTE(INDEX(AF$2:AF$100,AE42),"$","")                  ) )</f>
        <v/>
      </c>
      <c r="AH42" s="0" t="n">
        <f aca="false">IFERROR(FIND("f_",LOWER(AG42)),-1)</f>
        <v>-1</v>
      </c>
      <c r="AI42" s="0" t="n">
        <f aca="false">IF(AH42=-1,-1, VALUE(MID(AG42,AH42+2, IFERROR(FIND(" ",AG42,AH42),999)-AH42-2)))</f>
        <v>-1</v>
      </c>
      <c r="AJ42" s="0" t="str">
        <f aca="false">IF(AND(ISERROR(FIND("$",AG42)),AH42&lt;0,$S42&gt;0), IF(INDEX($D$2:$D$100,$S42)="num","$"&amp;TRIM(SUBSTITUTE(AG42,",",INDEX($F$2:$F$100,$S42)&amp;","))&amp;INDEX($F$2:$F$100,$S42), IF(INDEX($D$2:$D$100,$S42)="excl","$"&amp;REPLACE(AG42,      IFERROR(FIND(CHAR(1),SUBSTITUTE(AG42,",",CHAR(1),INDEX($F$2:$F$100,$S42)-1)),1),      IFERROR(FIND(CHAR(1),SUBSTITUTE(AG42,",",CHAR(1),INDEX($F$2:$F$100,$S42))),99)-          IFERROR(FIND(CHAR(1),SUBSTITUTE(AG42,",",CHAR(1),INDEX($F$2:$F$100,$S42)-1)),0),""), IF(INDEX($D$2:$D$100,$S42)="repl","$"&amp;REPLACE(AG42,      IFERROR(FIND(CHAR(1),SUBSTITUTE(AG42,",",CHAR(1),INDEX($F$2:$F$100,$S42)-1))+1,1),      IFERROR(FIND(CHAR(1),SUBSTITUTE(AG42,",",CHAR(1),INDEX($F$2:$F$100,$S42))),99)-          IFERROR(FIND(CHAR(1),SUBSTITUTE(AG42,",",CHAR(1),INDEX($F$2:$F$100,$S42)-1)),0)-1,INDEX($G$2:$G$100,$S42)),AG42 ))), AG42)</f>
        <v/>
      </c>
      <c r="AK42" s="0" t="str">
        <f aca="false">IF(OR(AH42=-1,IFERROR(INDEX(AH$2:AH$100,AI42),999)&gt;=0),AJ42, REPLACE(AJ42,AH42,IFERROR(FIND(" ",AJ42,AH42),999)-AH42,                   SUBSTITUTE(INDEX(AJ$2:AJ$100,AI42),"$","")                  ) )</f>
        <v/>
      </c>
      <c r="AL42" s="0" t="n">
        <f aca="false">IFERROR(FIND("f_",LOWER(AK42)),-1)</f>
        <v>-1</v>
      </c>
      <c r="AM42" s="0" t="n">
        <f aca="false">IF(AL42=-1,-1, VALUE(MID(AK42,AL42+2, IFERROR(FIND(" ",AK42,AL42),999)-AL42-2)))</f>
        <v>-1</v>
      </c>
      <c r="AN42" s="0" t="str">
        <f aca="false">IF(AND(ISERROR(FIND("$",AK42)),AL42&lt;0,$S42&gt;0), IF(INDEX($D$2:$D$100,$S42)="num","$"&amp;TRIM(SUBSTITUTE(AK42,",",INDEX($F$2:$F$100,$S42)&amp;","))&amp;INDEX($F$2:$F$100,$S42), IF(INDEX($D$2:$D$100,$S42)="excl","$"&amp;REPLACE(AK42,      IFERROR(FIND(CHAR(1),SUBSTITUTE(AK42,",",CHAR(1),INDEX($F$2:$F$100,$S42)-1)),1),      IFERROR(FIND(CHAR(1),SUBSTITUTE(AK42,",",CHAR(1),INDEX($F$2:$F$100,$S42))),99)-          IFERROR(FIND(CHAR(1),SUBSTITUTE(AK42,",",CHAR(1),INDEX($F$2:$F$100,$S42)-1)),0),""), IF(INDEX($D$2:$D$100,$S42)="repl","$"&amp;REPLACE(AK42,      IFERROR(FIND(CHAR(1),SUBSTITUTE(AK42,",",CHAR(1),INDEX($F$2:$F$100,$S42)-1))+1,1),      IFERROR(FIND(CHAR(1),SUBSTITUTE(AK42,",",CHAR(1),INDEX($F$2:$F$100,$S42))),99)-          IFERROR(FIND(CHAR(1),SUBSTITUTE(AK42,",",CHAR(1),INDEX($F$2:$F$100,$S42)-1)),0)-1,INDEX($G$2:$G$100,$S42)),AK42 ))), AK42)</f>
        <v/>
      </c>
      <c r="AO42" s="0" t="str">
        <f aca="false">IF(OR(AL42=-1,IFERROR(INDEX(AL$2:AL$100,AM42),999)&gt;=0),AN42, REPLACE(AN42,AL42,IFERROR(FIND(" ",AN42,AL42),999)-AL42,                   SUBSTITUTE(INDEX(AN$2:AN$100,AM42),"$","")                  ) )</f>
        <v/>
      </c>
      <c r="AP42" s="0" t="n">
        <f aca="false">IFERROR(FIND("f_",LOWER(AO42)),-1)</f>
        <v>-1</v>
      </c>
      <c r="AQ42" s="0" t="n">
        <f aca="false">IF(AP42=-1,-1, VALUE(MID(AO42,AP42+2, IFERROR(FIND(" ",AO42,AP42),999)-AP42-2)))</f>
        <v>-1</v>
      </c>
      <c r="AR42" s="0" t="str">
        <f aca="false">IF(AND(ISERROR(FIND("$",AO42)),AP42&lt;0,$S42&gt;0), IF(INDEX($D$2:$D$100,$S42)="num","$"&amp;TRIM(SUBSTITUTE(AO42,",",INDEX($F$2:$F$100,$S42)&amp;","))&amp;INDEX($F$2:$F$100,$S42), IF(INDEX($D$2:$D$100,$S42)="excl","$"&amp;REPLACE(AO42,      IFERROR(FIND(CHAR(1),SUBSTITUTE(AO42,",",CHAR(1),INDEX($F$2:$F$100,$S42)-1)),1),      IFERROR(FIND(CHAR(1),SUBSTITUTE(AO42,",",CHAR(1),INDEX($F$2:$F$100,$S42))),99)-          IFERROR(FIND(CHAR(1),SUBSTITUTE(AO42,",",CHAR(1),INDEX($F$2:$F$100,$S42)-1)),0),""), IF(INDEX($D$2:$D$100,$S42)="repl","$"&amp;REPLACE(AO42,      IFERROR(FIND(CHAR(1),SUBSTITUTE(AO42,",",CHAR(1),INDEX($F$2:$F$100,$S42)-1))+1,1),      IFERROR(FIND(CHAR(1),SUBSTITUTE(AO42,",",CHAR(1),INDEX($F$2:$F$100,$S42))),99)-          IFERROR(FIND(CHAR(1),SUBSTITUTE(AO42,",",CHAR(1),INDEX($F$2:$F$100,$S42)-1)),0)-1,INDEX($G$2:$G$100,$S42)),AO42 ))), AO42)</f>
        <v/>
      </c>
      <c r="AS42" s="0" t="str">
        <f aca="false">IF(OR(AP42=-1,IFERROR(INDEX(AP$2:AP$100,AQ42),999)&gt;=0),AR42, REPLACE(AR42,AP42,IFERROR(FIND(" ",AR42,AP42),999)-AP42,                   SUBSTITUTE(INDEX(AR$2:AR$100,AQ42),"$","")                  ) )</f>
        <v/>
      </c>
      <c r="AT42" s="0" t="n">
        <f aca="false">IFERROR(FIND("f_",LOWER(AS42)),-1)</f>
        <v>-1</v>
      </c>
      <c r="AU42" s="0" t="n">
        <f aca="false">IF(AT42=-1,-1, VALUE(MID(AS42,AT42+2, IFERROR(FIND(" ",AS42,AT42),999)-AT42-2)))</f>
        <v>-1</v>
      </c>
      <c r="AV42" s="0" t="str">
        <f aca="false">IF(AND(ISERROR(FIND("$",AS42)),AT42&lt;0,$S42&gt;0), IF(INDEX($D$2:$D$100,$S42)="num","$"&amp;TRIM(SUBSTITUTE(AS42,",",INDEX($F$2:$F$100,$S42)&amp;","))&amp;INDEX($F$2:$F$100,$S42), IF(INDEX($D$2:$D$100,$S42)="excl","$"&amp;REPLACE(AS42,      IFERROR(FIND(CHAR(1),SUBSTITUTE(AS42,",",CHAR(1),INDEX($F$2:$F$100,$S42)-1)),1),      IFERROR(FIND(CHAR(1),SUBSTITUTE(AS42,",",CHAR(1),INDEX($F$2:$F$100,$S42))),99)-          IFERROR(FIND(CHAR(1),SUBSTITUTE(AS42,",",CHAR(1),INDEX($F$2:$F$100,$S42)-1)),0),""), IF(INDEX($D$2:$D$100,$S42)="repl","$"&amp;REPLACE(AS42,      IFERROR(FIND(CHAR(1),SUBSTITUTE(AS42,",",CHAR(1),INDEX($F$2:$F$100,$S42)-1))+1,1),      IFERROR(FIND(CHAR(1),SUBSTITUTE(AS42,",",CHAR(1),INDEX($F$2:$F$100,$S42))),99)-          IFERROR(FIND(CHAR(1),SUBSTITUTE(AS42,",",CHAR(1),INDEX($F$2:$F$100,$S42)-1)),0)-1,INDEX($G$2:$G$100,$S42)),AS42 ))), AS42)</f>
        <v/>
      </c>
      <c r="AW42" s="0" t="str">
        <f aca="false">IF(OR(AT42=-1,IFERROR(INDEX(AT$2:AT$100,AU42),999)&gt;=0),AV42, REPLACE(AV42,AT42,IFERROR(FIND(" ",AV42,AT42),999)-AT42,                   SUBSTITUTE(INDEX(AV$2:AV$100,AU42),"$","")                  ) )</f>
        <v/>
      </c>
      <c r="AX42" s="0" t="n">
        <f aca="false">IFERROR(FIND("f_",LOWER(AW42)),-1)</f>
        <v>-1</v>
      </c>
      <c r="AY42" s="0" t="n">
        <f aca="false">IF(AX42=-1,-1, VALUE(MID(AW42,AX42+2, IFERROR(FIND(" ",AW42,AX42),999)-AX42-2)))</f>
        <v>-1</v>
      </c>
      <c r="AZ42" s="0" t="str">
        <f aca="false">IF(AND(ISERROR(FIND("$",AW42)),AX42&lt;0,$S42&gt;0), IF(INDEX($D$2:$D$100,$S42)="num","$"&amp;TRIM(SUBSTITUTE(AW42,",",INDEX($F$2:$F$100,$S42)&amp;","))&amp;INDEX($F$2:$F$100,$S42), IF(INDEX($D$2:$D$100,$S42)="excl","$"&amp;REPLACE(AW42,      IFERROR(FIND(CHAR(1),SUBSTITUTE(AW42,",",CHAR(1),INDEX($F$2:$F$100,$S42)-1)),1),      IFERROR(FIND(CHAR(1),SUBSTITUTE(AW42,",",CHAR(1),INDEX($F$2:$F$100,$S42))),99)-          IFERROR(FIND(CHAR(1),SUBSTITUTE(AW42,",",CHAR(1),INDEX($F$2:$F$100,$S42)-1)),0),""), IF(INDEX($D$2:$D$100,$S42)="repl","$"&amp;REPLACE(AW42,      IFERROR(FIND(CHAR(1),SUBSTITUTE(AW42,",",CHAR(1),INDEX($F$2:$F$100,$S42)-1))+1,1),      IFERROR(FIND(CHAR(1),SUBSTITUTE(AW42,",",CHAR(1),INDEX($F$2:$F$100,$S42))),99)-          IFERROR(FIND(CHAR(1),SUBSTITUTE(AW42,",",CHAR(1),INDEX($F$2:$F$100,$S42)-1)),0)-1,INDEX($G$2:$G$100,$S42)),AW42 ))), AW42)</f>
        <v/>
      </c>
      <c r="BA42" s="0" t="str">
        <f aca="false">IF(OR(AX42=-1,IFERROR(INDEX(AX$2:AX$100,AY42),999)&gt;=0),AZ42, REPLACE(AZ42,AX42,IFERROR(FIND(" ",AZ42,AX42),999)-AX42,                   SUBSTITUTE(INDEX(AZ$2:AZ$100,AY42),"$","")                  ) )</f>
        <v/>
      </c>
      <c r="BB42" s="0" t="n">
        <f aca="false">IFERROR(FIND("f_",LOWER(BA42)),-1)</f>
        <v>-1</v>
      </c>
      <c r="BC42" s="0" t="n">
        <f aca="false">IF(BB42=-1,-1, VALUE(MID(BA42,BB42+2, IFERROR(FIND(" ",BA42,BB42),999)-BB42-2)))</f>
        <v>-1</v>
      </c>
      <c r="BD42" s="0" t="str">
        <f aca="false">IF(AND(ISERROR(FIND("$",BA42)),BB42&lt;0,$S42&gt;0), IF(INDEX($D$2:$D$100,$S42)="num","$"&amp;TRIM(SUBSTITUTE(BA42,",",INDEX($F$2:$F$100,$S42)&amp;","))&amp;INDEX($F$2:$F$100,$S42), IF(INDEX($D$2:$D$100,$S42)="excl","$"&amp;REPLACE(BA42,      IFERROR(FIND(CHAR(1),SUBSTITUTE(BA42,",",CHAR(1),INDEX($F$2:$F$100,$S42)-1)),1),      IFERROR(FIND(CHAR(1),SUBSTITUTE(BA42,",",CHAR(1),INDEX($F$2:$F$100,$S42))),99)-          IFERROR(FIND(CHAR(1),SUBSTITUTE(BA42,",",CHAR(1),INDEX($F$2:$F$100,$S42)-1)),0),""), IF(INDEX($D$2:$D$100,$S42)="repl","$"&amp;REPLACE(BA42,      IFERROR(FIND(CHAR(1),SUBSTITUTE(BA42,",",CHAR(1),INDEX($F$2:$F$100,$S42)-1))+1,1),      IFERROR(FIND(CHAR(1),SUBSTITUTE(BA42,",",CHAR(1),INDEX($F$2:$F$100,$S42))),99)-          IFERROR(FIND(CHAR(1),SUBSTITUTE(BA42,",",CHAR(1),INDEX($F$2:$F$100,$S42)-1)),0)-1,INDEX($G$2:$G$100,$S42)),BA42 ))), BA42)</f>
        <v/>
      </c>
      <c r="BE42" s="0" t="str">
        <f aca="false">IF(OR(BB42=-1,IFERROR(INDEX(BB$2:BB$100,BC42),999)&gt;=0),BD42, REPLACE(BD42,BB42,IFERROR(FIND(" ",BD42,BB42),999)-BB42,                   SUBSTITUTE(INDEX(BD$2:BD$100,BC42),"$","")                  ) )</f>
        <v/>
      </c>
      <c r="BF42" s="0" t="n">
        <f aca="false">IFERROR(FIND("f_",LOWER(BE42)),-1)</f>
        <v>-1</v>
      </c>
      <c r="BG42" s="0" t="n">
        <f aca="false">IF(BF42=-1,-1, VALUE(MID(BE42,BF42+2, IFERROR(FIND(" ",BE42,BF42),999)-BF42-2)))</f>
        <v>-1</v>
      </c>
      <c r="BH42" s="0" t="str">
        <f aca="false">IF(AND(ISERROR(FIND("$",BE42)),BF42&lt;0,$S42&gt;0), IF(INDEX($D$2:$D$100,$S42)="num","$"&amp;TRIM(SUBSTITUTE(BE42,",",INDEX($F$2:$F$100,$S42)&amp;","))&amp;INDEX($F$2:$F$100,$S42), IF(INDEX($D$2:$D$100,$S42)="excl","$"&amp;REPLACE(BE42,      IFERROR(FIND(CHAR(1),SUBSTITUTE(BE42,",",CHAR(1),INDEX($F$2:$F$100,$S42)-1)),1),      IFERROR(FIND(CHAR(1),SUBSTITUTE(BE42,",",CHAR(1),INDEX($F$2:$F$100,$S42))),99)-          IFERROR(FIND(CHAR(1),SUBSTITUTE(BE42,",",CHAR(1),INDEX($F$2:$F$100,$S42)-1)),0),""), IF(INDEX($D$2:$D$100,$S42)="repl","$"&amp;REPLACE(BE42,      IFERROR(FIND(CHAR(1),SUBSTITUTE(BE42,",",CHAR(1),INDEX($F$2:$F$100,$S42)-1))+1,1),      IFERROR(FIND(CHAR(1),SUBSTITUTE(BE42,",",CHAR(1),INDEX($F$2:$F$100,$S42))),99)-          IFERROR(FIND(CHAR(1),SUBSTITUTE(BE42,",",CHAR(1),INDEX($F$2:$F$100,$S42)-1)),0)-1,INDEX($G$2:$G$100,$S42)),BE42 ))), BE42)</f>
        <v/>
      </c>
      <c r="BI42" s="0" t="str">
        <f aca="false">IF(OR(BF42=-1,IFERROR(INDEX(BF$2:BF$100,BG42),999)&gt;=0),BH42, REPLACE(BH42,BF42,IFERROR(FIND(" ",BH42,BF42),999)-BF42,                   SUBSTITUTE(INDEX(BH$2:BH$100,BG42),"$","")                  ) )</f>
        <v/>
      </c>
      <c r="BJ42" s="0" t="n">
        <f aca="false">IFERROR(FIND("f_",LOWER(BI42)),-1)</f>
        <v>-1</v>
      </c>
      <c r="BK42" s="0" t="n">
        <f aca="false">IF(BJ42=-1,-1, VALUE(MID(BI42,BJ42+2, IFERROR(FIND(" ",BI42,BJ42),999)-BJ42-2)))</f>
        <v>-1</v>
      </c>
      <c r="BL42" s="0" t="str">
        <f aca="false">IF(AND(ISERROR(FIND("$",BI42)),BJ42&lt;0,$S42&gt;0), IF(INDEX($D$2:$D$100,$S42)="num","$"&amp;TRIM(SUBSTITUTE(BI42,",",INDEX($F$2:$F$100,$S42)&amp;","))&amp;INDEX($F$2:$F$100,$S42), IF(INDEX($D$2:$D$100,$S42)="excl","$"&amp;REPLACE(BI42,      IFERROR(FIND(CHAR(1),SUBSTITUTE(BI42,",",CHAR(1),INDEX($F$2:$F$100,$S42)-1)),1),      IFERROR(FIND(CHAR(1),SUBSTITUTE(BI42,",",CHAR(1),INDEX($F$2:$F$100,$S42))),99)-          IFERROR(FIND(CHAR(1),SUBSTITUTE(BI42,",",CHAR(1),INDEX($F$2:$F$100,$S42)-1)),0),""), IF(INDEX($D$2:$D$100,$S42)="repl","$"&amp;REPLACE(BI42,      IFERROR(FIND(CHAR(1),SUBSTITUTE(BI42,",",CHAR(1),INDEX($F$2:$F$100,$S42)-1))+1,1),      IFERROR(FIND(CHAR(1),SUBSTITUTE(BI42,",",CHAR(1),INDEX($F$2:$F$100,$S42))),99)-          IFERROR(FIND(CHAR(1),SUBSTITUTE(BI42,",",CHAR(1),INDEX($F$2:$F$100,$S42)-1)),0)-1,INDEX($G$2:$G$100,$S42)),BI42 ))), BI42)</f>
        <v/>
      </c>
      <c r="BM42" s="0" t="str">
        <f aca="false">IF(OR(BJ42=-1,IFERROR(INDEX(BJ$2:BJ$100,BK42),999)&gt;=0),BL42, REPLACE(BL42,BJ42,IFERROR(FIND(" ",BL42,BJ42),999)-BJ42,                   SUBSTITUTE(INDEX(BL$2:BL$100,BK42),"$","")                  ) )</f>
        <v/>
      </c>
      <c r="BN42" s="0" t="n">
        <f aca="false">IFERROR(FIND("f_",LOWER(BM42)),-1)</f>
        <v>-1</v>
      </c>
      <c r="BO42" s="0" t="n">
        <f aca="false">IF(BN42=-1,-1, VALUE(MID(BM42,BN42+2, IFERROR(FIND(" ",BM42,BN42),999)-BN42-2)))</f>
        <v>-1</v>
      </c>
      <c r="BP42" s="0" t="str">
        <f aca="false">IF(AND(ISERROR(FIND("$",BM42)),BN42&lt;0,$S42&gt;0), IF(INDEX($D$2:$D$100,$S42)="num","$"&amp;TRIM(SUBSTITUTE(BM42,",",INDEX($F$2:$F$100,$S42)&amp;","))&amp;INDEX($F$2:$F$100,$S42), IF(INDEX($D$2:$D$100,$S42)="excl","$"&amp;REPLACE(BM42,      IFERROR(FIND(CHAR(1),SUBSTITUTE(BM42,",",CHAR(1),INDEX($F$2:$F$100,$S42)-1)),1),      IFERROR(FIND(CHAR(1),SUBSTITUTE(BM42,",",CHAR(1),INDEX($F$2:$F$100,$S42))),99)-          IFERROR(FIND(CHAR(1),SUBSTITUTE(BM42,",",CHAR(1),INDEX($F$2:$F$100,$S42)-1)),0),""), IF(INDEX($D$2:$D$100,$S42)="repl","$"&amp;REPLACE(BM42,      IFERROR(FIND(CHAR(1),SUBSTITUTE(BM42,",",CHAR(1),INDEX($F$2:$F$100,$S42)-1))+1,1),      IFERROR(FIND(CHAR(1),SUBSTITUTE(BM42,",",CHAR(1),INDEX($F$2:$F$100,$S42))),99)-          IFERROR(FIND(CHAR(1),SUBSTITUTE(BM42,",",CHAR(1),INDEX($F$2:$F$100,$S42)-1)),0)-1,INDEX($G$2:$G$100,$S42)),BM42 ))), BM42)</f>
        <v/>
      </c>
      <c r="BQ42" s="0" t="str">
        <f aca="false">IF(OR(BN42=-1,IFERROR(INDEX(BN$2:BN$100,BO42),999)&gt;=0),BP42, REPLACE(BP42,BN42,IFERROR(FIND(" ",BP42,BN42),999)-BN42,                   SUBSTITUTE(INDEX(BP$2:BP$100,BO42),"$","")                  ) )</f>
        <v/>
      </c>
      <c r="BR42" s="0" t="n">
        <f aca="false">IFERROR(FIND("f_",LOWER(BQ42)),-1)</f>
        <v>-1</v>
      </c>
      <c r="BS42" s="0" t="n">
        <f aca="false">IF(BR42=-1,-1, VALUE(MID(BQ42,BR42+2, IFERROR(FIND(" ",BQ42,BR42),999)-BR42-2)))</f>
        <v>-1</v>
      </c>
      <c r="BT42" s="0" t="str">
        <f aca="false">IF(AND(ISERROR(FIND("$",BQ42)),BR42&lt;0,$S42&gt;0), IF(INDEX($D$2:$D$100,$S42)="num","$"&amp;TRIM(SUBSTITUTE(BQ42,",",INDEX($F$2:$F$100,$S42)&amp;","))&amp;INDEX($F$2:$F$100,$S42), IF(INDEX($D$2:$D$100,$S42)="excl","$"&amp;REPLACE(BQ42,      IFERROR(FIND(CHAR(1),SUBSTITUTE(BQ42,",",CHAR(1),INDEX($F$2:$F$100,$S42)-1)),1),      IFERROR(FIND(CHAR(1),SUBSTITUTE(BQ42,",",CHAR(1),INDEX($F$2:$F$100,$S42))),99)-          IFERROR(FIND(CHAR(1),SUBSTITUTE(BQ42,",",CHAR(1),INDEX($F$2:$F$100,$S42)-1)),0),""), IF(INDEX($D$2:$D$100,$S42)="repl","$"&amp;REPLACE(BQ42,      IFERROR(FIND(CHAR(1),SUBSTITUTE(BQ42,",",CHAR(1),INDEX($F$2:$F$100,$S42)-1))+1,1),      IFERROR(FIND(CHAR(1),SUBSTITUTE(BQ42,",",CHAR(1),INDEX($F$2:$F$100,$S42))),99)-          IFERROR(FIND(CHAR(1),SUBSTITUTE(BQ42,",",CHAR(1),INDEX($F$2:$F$100,$S42)-1)),0)-1,INDEX($G$2:$G$100,$S42)),BQ42 ))), BQ42)</f>
        <v/>
      </c>
      <c r="BU42" s="0" t="str">
        <f aca="false">IF(OR(BR42=-1,IFERROR(INDEX(BR$2:BR$100,BS42),999)&gt;=0),BT42, REPLACE(BT42,BR42,IFERROR(FIND(" ",BT42,BR42),999)-BR42,                   SUBSTITUTE(INDEX(BT$2:BT$100,BS42),"$","")                  ) )</f>
        <v/>
      </c>
      <c r="BV42" s="0" t="n">
        <f aca="false">IFERROR(FIND("f_",LOWER(BU42)),-1)</f>
        <v>-1</v>
      </c>
      <c r="BW42" s="0" t="n">
        <f aca="false">IF(BV42=-1,-1, VALUE(MID(BU42,BV42+2, IFERROR(FIND(" ",BU42,BV42),999)-BV42-2)))</f>
        <v>-1</v>
      </c>
      <c r="BX42" s="0" t="str">
        <f aca="false">IF(AND(ISERROR(FIND("$",BU42)),BV42&lt;0,$S42&gt;0), IF(INDEX($D$2:$D$100,$S42)="num","$"&amp;TRIM(SUBSTITUTE(BU42,",",INDEX($F$2:$F$100,$S42)&amp;","))&amp;INDEX($F$2:$F$100,$S42), IF(INDEX($D$2:$D$100,$S42)="excl","$"&amp;REPLACE(BU42,      IFERROR(FIND(CHAR(1),SUBSTITUTE(BU42,",",CHAR(1),INDEX($F$2:$F$100,$S42)-1)),1),      IFERROR(FIND(CHAR(1),SUBSTITUTE(BU42,",",CHAR(1),INDEX($F$2:$F$100,$S42))),99)-          IFERROR(FIND(CHAR(1),SUBSTITUTE(BU42,",",CHAR(1),INDEX($F$2:$F$100,$S42)-1)),0),""), IF(INDEX($D$2:$D$100,$S42)="repl","$"&amp;REPLACE(BU42,      IFERROR(FIND(CHAR(1),SUBSTITUTE(BU42,",",CHAR(1),INDEX($F$2:$F$100,$S42)-1))+1,1),      IFERROR(FIND(CHAR(1),SUBSTITUTE(BU42,",",CHAR(1),INDEX($F$2:$F$100,$S42))),99)-          IFERROR(FIND(CHAR(1),SUBSTITUTE(BU42,",",CHAR(1),INDEX($F$2:$F$100,$S42)-1)),0)-1,INDEX($G$2:$G$100,$S42)),BU42 ))), BU42)</f>
        <v/>
      </c>
      <c r="BY42" s="0" t="str">
        <f aca="false">IF(OR(BV42=-1,IFERROR(INDEX(BV$2:BV$100,BW42),999)&gt;=0),BX42, REPLACE(BX42,BV42,IFERROR(FIND(" ",BX42,BV42),999)-BV42,                   SUBSTITUTE(INDEX(BX$2:BX$100,BW42),"$","")                  ) )</f>
        <v/>
      </c>
      <c r="BZ42" s="0" t="n">
        <f aca="false">IFERROR(FIND("f_",LOWER(BY42)),-1)</f>
        <v>-1</v>
      </c>
      <c r="CA42" s="0" t="n">
        <f aca="false">IF(BZ42=-1,-1, VALUE(MID(BY42,BZ42+2, IFERROR(FIND(" ",BY42,BZ42),999)-BZ42-2)))</f>
        <v>-1</v>
      </c>
      <c r="CB42" s="0" t="str">
        <f aca="false">IF(AND(ISERROR(FIND("$",BY42)),BZ42&lt;0,$S42&gt;0), IF(INDEX($D$2:$D$100,$S42)="num","$"&amp;TRIM(SUBSTITUTE(BY42,",",INDEX($F$2:$F$100,$S42)&amp;","))&amp;INDEX($F$2:$F$100,$S42), IF(INDEX($D$2:$D$100,$S42)="excl","$"&amp;REPLACE(BY42,      IFERROR(FIND(CHAR(1),SUBSTITUTE(BY42,",",CHAR(1),INDEX($F$2:$F$100,$S42)-1)),1),      IFERROR(FIND(CHAR(1),SUBSTITUTE(BY42,",",CHAR(1),INDEX($F$2:$F$100,$S42))),99)-          IFERROR(FIND(CHAR(1),SUBSTITUTE(BY42,",",CHAR(1),INDEX($F$2:$F$100,$S42)-1)),0),""), IF(INDEX($D$2:$D$100,$S42)="repl","$"&amp;REPLACE(BY42,      IFERROR(FIND(CHAR(1),SUBSTITUTE(BY42,",",CHAR(1),INDEX($F$2:$F$100,$S42)-1))+1,1),      IFERROR(FIND(CHAR(1),SUBSTITUTE(BY42,",",CHAR(1),INDEX($F$2:$F$100,$S42))),99)-          IFERROR(FIND(CHAR(1),SUBSTITUTE(BY42,",",CHAR(1),INDEX($F$2:$F$100,$S42)-1)),0)-1,INDEX($G$2:$G$100,$S42)),BY42 ))), BY42)</f>
        <v/>
      </c>
      <c r="CC42" s="0" t="str">
        <f aca="false">IF(OR(BZ42=-1,IFERROR(INDEX(BZ$2:BZ$100,CA42),999)&gt;=0),CB42, REPLACE(CB42,BZ42,IFERROR(FIND(" ",CB42,BZ42),999)-BZ42,                   SUBSTITUTE(INDEX(CB$2:CB$100,CA42),"$","")                  ) )</f>
        <v/>
      </c>
      <c r="CD42" s="0" t="n">
        <f aca="false">IFERROR(FIND("f_",LOWER(CC42)),-1)</f>
        <v>-1</v>
      </c>
      <c r="CE42" s="0" t="n">
        <f aca="false">IF(CD42=-1,-1, VALUE(MID(CC42,CD42+2, IFERROR(FIND(" ",CC42,CD42),999)-CD42-2)))</f>
        <v>-1</v>
      </c>
      <c r="CF42" s="0" t="str">
        <f aca="false">IF(AND(ISERROR(FIND("$",CC42)),CD42&lt;0,$S42&gt;0), IF(INDEX($D$2:$D$100,$S42)="num","$"&amp;TRIM(SUBSTITUTE(CC42,",",INDEX($F$2:$F$100,$S42)&amp;","))&amp;INDEX($F$2:$F$100,$S42), IF(INDEX($D$2:$D$100,$S42)="excl","$"&amp;REPLACE(CC42,      IFERROR(FIND(CHAR(1),SUBSTITUTE(CC42,",",CHAR(1),INDEX($F$2:$F$100,$S42)-1)),1),      IFERROR(FIND(CHAR(1),SUBSTITUTE(CC42,",",CHAR(1),INDEX($F$2:$F$100,$S42))),99)-          IFERROR(FIND(CHAR(1),SUBSTITUTE(CC42,",",CHAR(1),INDEX($F$2:$F$100,$S42)-1)),0),""), IF(INDEX($D$2:$D$100,$S42)="repl","$"&amp;REPLACE(CC42,      IFERROR(FIND(CHAR(1),SUBSTITUTE(CC42,",",CHAR(1),INDEX($F$2:$F$100,$S42)-1))+1,1),      IFERROR(FIND(CHAR(1),SUBSTITUTE(CC42,",",CHAR(1),INDEX($F$2:$F$100,$S42))),99)-          IFERROR(FIND(CHAR(1),SUBSTITUTE(CC42,",",CHAR(1),INDEX($F$2:$F$100,$S42)-1)),0)-1,INDEX($G$2:$G$100,$S42)),CC42 ))), CC42)</f>
        <v/>
      </c>
      <c r="CG42" s="0" t="str">
        <f aca="false">IF(OR(CD42=-1,IFERROR(INDEX(CD$2:CD$100,CE42),999)&gt;=0),CF42, REPLACE(CF42,CD42,IFERROR(FIND(" ",CF42,CD42),999)-CD42,                   SUBSTITUTE(INDEX(CF$2:CF$100,CE42),"$","")                  ) )</f>
        <v/>
      </c>
      <c r="CH42" s="0" t="n">
        <f aca="false">IFERROR(FIND("f_",LOWER(CG42)),-1)</f>
        <v>-1</v>
      </c>
      <c r="CI42" s="0" t="n">
        <f aca="false">IF(CH42=-1,-1, VALUE(MID(CG42,CH42+2, IFERROR(FIND(" ",CG42,CH42),999)-CH42-2)))</f>
        <v>-1</v>
      </c>
      <c r="CJ42" s="0" t="str">
        <f aca="false">IF(AND(ISERROR(FIND("$",CG42)),CH42&lt;0,$S42&gt;0), IF(INDEX($D$2:$D$100,$S42)="num","$"&amp;TRIM(SUBSTITUTE(CG42,",",INDEX($F$2:$F$100,$S42)&amp;","))&amp;INDEX($F$2:$F$100,$S42), IF(INDEX($D$2:$D$100,$S42)="excl","$"&amp;REPLACE(CG42,      IFERROR(FIND(CHAR(1),SUBSTITUTE(CG42,",",CHAR(1),INDEX($F$2:$F$100,$S42)-1)),1),      IFERROR(FIND(CHAR(1),SUBSTITUTE(CG42,",",CHAR(1),INDEX($F$2:$F$100,$S42))),99)-          IFERROR(FIND(CHAR(1),SUBSTITUTE(CG42,",",CHAR(1),INDEX($F$2:$F$100,$S42)-1)),0),""), IF(INDEX($D$2:$D$100,$S42)="repl","$"&amp;REPLACE(CG42,      IFERROR(FIND(CHAR(1),SUBSTITUTE(CG42,",",CHAR(1),INDEX($F$2:$F$100,$S42)-1))+1,1),      IFERROR(FIND(CHAR(1),SUBSTITUTE(CG42,",",CHAR(1),INDEX($F$2:$F$100,$S42))),99)-          IFERROR(FIND(CHAR(1),SUBSTITUTE(CG42,",",CHAR(1),INDEX($F$2:$F$100,$S42)-1)),0)-1,INDEX($G$2:$G$100,$S42)),CG42 ))), CG42)</f>
        <v/>
      </c>
      <c r="CK42" s="0" t="str">
        <f aca="false">IF(OR(CH42=-1,IFERROR(INDEX(CH$2:CH$100,CI42),999)&gt;=0),CJ42, REPLACE(CJ42,CH42,IFERROR(FIND(" ",CJ42,CH42),999)-CH42,                   SUBSTITUTE(INDEX(CJ$2:CJ$100,CI42),"$","")                  ) )</f>
        <v/>
      </c>
      <c r="CL42" s="0" t="n">
        <f aca="false">IFERROR(FIND("f_",LOWER(CK42)),-1)</f>
        <v>-1</v>
      </c>
      <c r="CM42" s="0" t="n">
        <f aca="false">IF(CL42=-1,-1, VALUE(MID(CK42,CL42+2, IFERROR(FIND(" ",CK42,CL42),999)-CL42-2)))</f>
        <v>-1</v>
      </c>
      <c r="CN42" s="0" t="str">
        <f aca="false">IF(AND(ISERROR(FIND("$",CK42)),CL42&lt;0,$S42&gt;0), IF(INDEX($D$2:$D$100,$S42)="num","$"&amp;TRIM(SUBSTITUTE(CK42,",",INDEX($F$2:$F$100,$S42)&amp;","))&amp;INDEX($F$2:$F$100,$S42), IF(INDEX($D$2:$D$100,$S42)="excl","$"&amp;REPLACE(CK42,      IFERROR(FIND(CHAR(1),SUBSTITUTE(CK42,",",CHAR(1),INDEX($F$2:$F$100,$S42)-1)),1),      IFERROR(FIND(CHAR(1),SUBSTITUTE(CK42,",",CHAR(1),INDEX($F$2:$F$100,$S42))),99)-          IFERROR(FIND(CHAR(1),SUBSTITUTE(CK42,",",CHAR(1),INDEX($F$2:$F$100,$S42)-1)),0),""), IF(INDEX($D$2:$D$100,$S42)="repl","$"&amp;REPLACE(CK42,      IFERROR(FIND(CHAR(1),SUBSTITUTE(CK42,",",CHAR(1),INDEX($F$2:$F$100,$S42)-1))+1,1),      IFERROR(FIND(CHAR(1),SUBSTITUTE(CK42,",",CHAR(1),INDEX($F$2:$F$100,$S42))),99)-          IFERROR(FIND(CHAR(1),SUBSTITUTE(CK42,",",CHAR(1),INDEX($F$2:$F$100,$S42)-1)),0)-1,INDEX($G$2:$G$100,$S42)),CK42 ))), CK42)</f>
        <v/>
      </c>
      <c r="CO42" s="0" t="str">
        <f aca="false">IF(OR(CL42=-1,IFERROR(INDEX(CL$2:CL$100,CM42),999)&gt;=0),CN42, REPLACE(CN42,CL42,IFERROR(FIND(" ",CN42,CL42),999)-CL42,                   SUBSTITUTE(INDEX(CN$2:CN$100,CM42),"$","")                  ) )</f>
        <v/>
      </c>
      <c r="CP42" s="0" t="n">
        <f aca="false">IFERROR(FIND("f_",LOWER(CO42)),-1)</f>
        <v>-1</v>
      </c>
      <c r="CQ42" s="0" t="n">
        <f aca="false">IF(CP42=-1,-1, VALUE(MID(CO42,CP42+2, IFERROR(FIND(" ",CO42,CP42),999)-CP42-2)))</f>
        <v>-1</v>
      </c>
      <c r="CR42" s="0" t="str">
        <f aca="false">IF(AND(ISERROR(FIND("$",CO42)),CP42&lt;0,$S42&gt;0), IF(INDEX($D$2:$D$100,$S42)="num","$"&amp;TRIM(SUBSTITUTE(CO42,",",INDEX($F$2:$F$100,$S42)&amp;","))&amp;INDEX($F$2:$F$100,$S42), IF(INDEX($D$2:$D$100,$S42)="excl","$"&amp;REPLACE(CO42,      IFERROR(FIND(CHAR(1),SUBSTITUTE(CO42,",",CHAR(1),INDEX($F$2:$F$100,$S42)-1)),1),      IFERROR(FIND(CHAR(1),SUBSTITUTE(CO42,",",CHAR(1),INDEX($F$2:$F$100,$S42))),99)-          IFERROR(FIND(CHAR(1),SUBSTITUTE(CO42,",",CHAR(1),INDEX($F$2:$F$100,$S42)-1)),0),""), IF(INDEX($D$2:$D$100,$S42)="repl","$"&amp;REPLACE(CO42,      IFERROR(FIND(CHAR(1),SUBSTITUTE(CO42,",",CHAR(1),INDEX($F$2:$F$100,$S42)-1))+1,1),      IFERROR(FIND(CHAR(1),SUBSTITUTE(CO42,",",CHAR(1),INDEX($F$2:$F$100,$S42))),99)-          IFERROR(FIND(CHAR(1),SUBSTITUTE(CO42,",",CHAR(1),INDEX($F$2:$F$100,$S42)-1)),0)-1,INDEX($G$2:$G$100,$S42)),CO42 ))), CO42)</f>
        <v/>
      </c>
      <c r="CS42" s="0" t="str">
        <f aca="false">IF(OR(CP42=-1,IFERROR(INDEX(CP$2:CP$100,CQ42),999)&gt;=0),CR42, REPLACE(CR42,CP42,IFERROR(FIND(" ",CR42,CP42),999)-CP42,                   SUBSTITUTE(INDEX(CR$2:CR$100,CQ42),"$","")                  ) )</f>
        <v/>
      </c>
      <c r="CT42" s="0" t="n">
        <f aca="false">IFERROR(FIND("f_",LOWER(CS42)),-1)</f>
        <v>-1</v>
      </c>
      <c r="CU42" s="0" t="n">
        <f aca="false">IF(CT42=-1,-1, VALUE(MID(CS42,CT42+2, IFERROR(FIND(" ",CS42,CT42),999)-CT42-2)))</f>
        <v>-1</v>
      </c>
      <c r="CV42" s="0" t="str">
        <f aca="false">IF(AND(ISERROR(FIND("$",CS42)),CT42&lt;0,$S42&gt;0), IF(INDEX($D$2:$D$100,$S42)="num","$"&amp;TRIM(SUBSTITUTE(CS42,",",INDEX($F$2:$F$100,$S42)&amp;","))&amp;INDEX($F$2:$F$100,$S42), IF(INDEX($D$2:$D$100,$S42)="excl","$"&amp;REPLACE(CS42,      IFERROR(FIND(CHAR(1),SUBSTITUTE(CS42,",",CHAR(1),INDEX($F$2:$F$100,$S42)-1)),1),      IFERROR(FIND(CHAR(1),SUBSTITUTE(CS42,",",CHAR(1),INDEX($F$2:$F$100,$S42))),99)-          IFERROR(FIND(CHAR(1),SUBSTITUTE(CS42,",",CHAR(1),INDEX($F$2:$F$100,$S42)-1)),0),""), IF(INDEX($D$2:$D$100,$S42)="repl","$"&amp;REPLACE(CS42,      IFERROR(FIND(CHAR(1),SUBSTITUTE(CS42,",",CHAR(1),INDEX($F$2:$F$100,$S42)-1))+1,1),      IFERROR(FIND(CHAR(1),SUBSTITUTE(CS42,",",CHAR(1),INDEX($F$2:$F$100,$S42))),99)-          IFERROR(FIND(CHAR(1),SUBSTITUTE(CS42,",",CHAR(1),INDEX($F$2:$F$100,$S42)-1)),0)-1,INDEX($G$2:$G$100,$S42)),CS42 ))), CS42)</f>
        <v/>
      </c>
      <c r="CW42" s="0" t="str">
        <f aca="false">IF(OR(CT42=-1,IFERROR(INDEX(CT$2:CT$100,CU42),999)&gt;=0),CV42, REPLACE(CV42,CT42,IFERROR(FIND(" ",CV42,CT42),999)-CT42,                   SUBSTITUTE(INDEX(CV$2:CV$100,CU42),"$","")                  ) )</f>
        <v/>
      </c>
      <c r="CX42" s="0" t="n">
        <f aca="false">IFERROR(FIND("f_",LOWER(CW42)),-1)</f>
        <v>-1</v>
      </c>
      <c r="CY42" s="0" t="n">
        <f aca="false">IF(CX42=-1,-1, VALUE(MID(CW42,CX42+2, IFERROR(FIND(" ",CW42,CX42),999)-CX42-2)))</f>
        <v>-1</v>
      </c>
      <c r="CZ42" s="0" t="str">
        <f aca="false">IF(AND(ISERROR(FIND("$",CW42)),CX42&lt;0,$S42&gt;0), IF(INDEX($D$2:$D$100,$S42)="num","$"&amp;TRIM(SUBSTITUTE(CW42,",",INDEX($F$2:$F$100,$S42)&amp;","))&amp;INDEX($F$2:$F$100,$S42), IF(INDEX($D$2:$D$100,$S42)="excl","$"&amp;REPLACE(CW42,      IFERROR(FIND(CHAR(1),SUBSTITUTE(CW42,",",CHAR(1),INDEX($F$2:$F$100,$S42)-1)),1),      IFERROR(FIND(CHAR(1),SUBSTITUTE(CW42,",",CHAR(1),INDEX($F$2:$F$100,$S42))),99)-          IFERROR(FIND(CHAR(1),SUBSTITUTE(CW42,",",CHAR(1),INDEX($F$2:$F$100,$S42)-1)),0),""), IF(INDEX($D$2:$D$100,$S42)="repl","$"&amp;REPLACE(CW42,      IFERROR(FIND(CHAR(1),SUBSTITUTE(CW42,",",CHAR(1),INDEX($F$2:$F$100,$S42)-1))+1,1),      IFERROR(FIND(CHAR(1),SUBSTITUTE(CW42,",",CHAR(1),INDEX($F$2:$F$100,$S42))),99)-          IFERROR(FIND(CHAR(1),SUBSTITUTE(CW42,",",CHAR(1),INDEX($F$2:$F$100,$S42)-1)),0)-1,INDEX($G$2:$G$100,$S42)),CW42 ))), CW42)</f>
        <v/>
      </c>
      <c r="DA42" s="0" t="str">
        <f aca="false">IF(OR(CX42=-1,IFERROR(INDEX(CX$2:CX$100,CY42),999)&gt;=0),CZ42, REPLACE(CZ42,CX42,IFERROR(FIND(" ",CZ42,CX42),999)-CX42,                   SUBSTITUTE(INDEX(CZ$2:CZ$100,CY42),"$","")                  ) )</f>
        <v/>
      </c>
    </row>
    <row r="43" customFormat="false" ht="13.8" hidden="false" customHeight="false" outlineLevel="0" collapsed="false">
      <c r="D43" s="1"/>
      <c r="L43" s="0" t="str">
        <f aca="false">DA43</f>
        <v/>
      </c>
      <c r="O43" s="0" t="e">
        <f aca="false">IF(D43="cols", VLOOKUP(E43,$A$5:$B$20,2,0), NA())</f>
        <v>#N/A</v>
      </c>
      <c r="P43" s="0" t="e">
        <f aca="false">IFERROR(O43,VLOOKUP($D43,Relcols!$A:$E,5,0))</f>
        <v>#N/A</v>
      </c>
      <c r="Q43" s="0" t="e">
        <f aca="false">SUBSTITUTE(SUBSTITUTE(SUBSTITUTE(SUBSTITUTE(P43,"parm1",E43),"parm2",F43),"parm3",G43),"parm4",H43)</f>
        <v>#N/A</v>
      </c>
      <c r="R43" s="0" t="str">
        <f aca="false">IFERROR(VLOOKUP(ROW($A42),$J$2:$Q$100,COLUMN(Q42)-COLUMN(J42)+1,0),"")</f>
        <v/>
      </c>
      <c r="S43" s="0" t="n">
        <f aca="false">IFERROR(MATCH(ROW(A42),$J$2:$J$100,0),0)</f>
        <v>0</v>
      </c>
      <c r="U43" s="0" t="str">
        <f aca="false">R43</f>
        <v/>
      </c>
      <c r="V43" s="0" t="n">
        <f aca="false">IFERROR(FIND("f_",LOWER(U43)),-1)</f>
        <v>-1</v>
      </c>
      <c r="W43" s="0" t="n">
        <f aca="false">IF(V43=-1,-1, VALUE(MID(U43,V43+2, IFERROR(FIND(" ",U43,V43),999)-V43-2)))</f>
        <v>-1</v>
      </c>
      <c r="X43" s="0" t="str">
        <f aca="false">IF(AND(ISERROR(FIND("$",U43)),V43&lt;0,$S43&gt;0), IF(INDEX($D$2:$D$100,$S43)="num","$"&amp;TRIM(SUBSTITUTE(U43,",",INDEX($F$2:$F$100,$S43)&amp;","))&amp;INDEX($F$2:$F$100,$S43), IF(INDEX($D$2:$D$100,$S43)="excl","$"&amp;REPLACE(U43,      IFERROR(FIND(CHAR(1),SUBSTITUTE(U43,",",CHAR(1),INDEX($F$2:$F$100,$S43)-1)),1),      IFERROR(FIND(CHAR(1),SUBSTITUTE(U43,",",CHAR(1),INDEX($F$2:$F$100,$S43))),99)-          IFERROR(FIND(CHAR(1),SUBSTITUTE(U43,",",CHAR(1),INDEX($F$2:$F$100,$S43)-1)),0),""), IF(INDEX($D$2:$D$100,$S43)="repl","$"&amp;REPLACE(U43,      IFERROR(FIND(CHAR(1),SUBSTITUTE(U43,",",CHAR(1),INDEX($F$2:$F$100,$S43)-1))+1,1),      IFERROR(FIND(CHAR(1),SUBSTITUTE(U43,",",CHAR(1),INDEX($F$2:$F$100,$S43))),99)-          IFERROR(FIND(CHAR(1),SUBSTITUTE(U43,",",CHAR(1),INDEX($F$2:$F$100,$S43)-1)),0)-1,INDEX($G$2:$G$100,$S43)),U43 ))), U43)</f>
        <v/>
      </c>
      <c r="Y43" s="0" t="str">
        <f aca="false">IF(OR(V43=-1,IFERROR(INDEX(V$2:V$100,W43),999)&gt;=0),X43, REPLACE(X43,V43,IFERROR(FIND(" ",X43,V43),999)-V43,                   SUBSTITUTE(INDEX(X$2:X$100,W43),"$","")                  ) )</f>
        <v/>
      </c>
      <c r="Z43" s="0" t="n">
        <f aca="false">IFERROR(FIND("f_",LOWER(Y43)),-1)</f>
        <v>-1</v>
      </c>
      <c r="AA43" s="0" t="n">
        <f aca="false">IF(Z43=-1,-1, VALUE(MID(Y43,Z43+2, IFERROR(FIND(" ",Y43,Z43),999)-Z43-2)))</f>
        <v>-1</v>
      </c>
      <c r="AB43" s="0" t="str">
        <f aca="false">IF(AND(ISERROR(FIND("$",Y43)),Z43&lt;0,$S43&gt;0), IF(INDEX($D$2:$D$100,$S43)="num","$"&amp;TRIM(SUBSTITUTE(Y43,",",INDEX($F$2:$F$100,$S43)&amp;","))&amp;INDEX($F$2:$F$100,$S43), IF(INDEX($D$2:$D$100,$S43)="excl","$"&amp;REPLACE(Y43,      IFERROR(FIND(CHAR(1),SUBSTITUTE(Y43,",",CHAR(1),INDEX($F$2:$F$100,$S43)-1)),1),      IFERROR(FIND(CHAR(1),SUBSTITUTE(Y43,",",CHAR(1),INDEX($F$2:$F$100,$S43))),99)-          IFERROR(FIND(CHAR(1),SUBSTITUTE(Y43,",",CHAR(1),INDEX($F$2:$F$100,$S43)-1)),0),""), IF(INDEX($D$2:$D$100,$S43)="repl","$"&amp;REPLACE(Y43,      IFERROR(FIND(CHAR(1),SUBSTITUTE(Y43,",",CHAR(1),INDEX($F$2:$F$100,$S43)-1))+1,1),      IFERROR(FIND(CHAR(1),SUBSTITUTE(Y43,",",CHAR(1),INDEX($F$2:$F$100,$S43))),99)-          IFERROR(FIND(CHAR(1),SUBSTITUTE(Y43,",",CHAR(1),INDEX($F$2:$F$100,$S43)-1)),0)-1,INDEX($G$2:$G$100,$S43)),Y43 ))), Y43)</f>
        <v/>
      </c>
      <c r="AC43" s="0" t="str">
        <f aca="false">IF(OR(Z43=-1,IFERROR(INDEX(Z$2:Z$100,AA43),999)&gt;=0),AB43, REPLACE(AB43,Z43,IFERROR(FIND(" ",AB43,Z43),999)-Z43,                   SUBSTITUTE(INDEX(AB$2:AB$100,AA43),"$","")                  ) )</f>
        <v/>
      </c>
      <c r="AD43" s="0" t="n">
        <f aca="false">IFERROR(FIND("f_",LOWER(AC43)),-1)</f>
        <v>-1</v>
      </c>
      <c r="AE43" s="0" t="n">
        <f aca="false">IF(AD43=-1,-1, VALUE(MID(AC43,AD43+2, IFERROR(FIND(" ",AC43,AD43),999)-AD43-2)))</f>
        <v>-1</v>
      </c>
      <c r="AF43" s="0" t="str">
        <f aca="false">IF(AND(ISERROR(FIND("$",AC43)),AD43&lt;0,$S43&gt;0), IF(INDEX($D$2:$D$100,$S43)="num","$"&amp;TRIM(SUBSTITUTE(AC43,",",INDEX($F$2:$F$100,$S43)&amp;","))&amp;INDEX($F$2:$F$100,$S43), IF(INDEX($D$2:$D$100,$S43)="excl","$"&amp;REPLACE(AC43,      IFERROR(FIND(CHAR(1),SUBSTITUTE(AC43,",",CHAR(1),INDEX($F$2:$F$100,$S43)-1)),1),      IFERROR(FIND(CHAR(1),SUBSTITUTE(AC43,",",CHAR(1),INDEX($F$2:$F$100,$S43))),99)-          IFERROR(FIND(CHAR(1),SUBSTITUTE(AC43,",",CHAR(1),INDEX($F$2:$F$100,$S43)-1)),0),""), IF(INDEX($D$2:$D$100,$S43)="repl","$"&amp;REPLACE(AC43,      IFERROR(FIND(CHAR(1),SUBSTITUTE(AC43,",",CHAR(1),INDEX($F$2:$F$100,$S43)-1))+1,1),      IFERROR(FIND(CHAR(1),SUBSTITUTE(AC43,",",CHAR(1),INDEX($F$2:$F$100,$S43))),99)-          IFERROR(FIND(CHAR(1),SUBSTITUTE(AC43,",",CHAR(1),INDEX($F$2:$F$100,$S43)-1)),0)-1,INDEX($G$2:$G$100,$S43)),AC43 ))), AC43)</f>
        <v/>
      </c>
      <c r="AG43" s="0" t="str">
        <f aca="false">IF(OR(AD43=-1,IFERROR(INDEX(AD$2:AD$100,AE43),999)&gt;=0),AF43, REPLACE(AF43,AD43,IFERROR(FIND(" ",AF43,AD43),999)-AD43,                   SUBSTITUTE(INDEX(AF$2:AF$100,AE43),"$","")                  ) )</f>
        <v/>
      </c>
      <c r="AH43" s="0" t="n">
        <f aca="false">IFERROR(FIND("f_",LOWER(AG43)),-1)</f>
        <v>-1</v>
      </c>
      <c r="AI43" s="0" t="n">
        <f aca="false">IF(AH43=-1,-1, VALUE(MID(AG43,AH43+2, IFERROR(FIND(" ",AG43,AH43),999)-AH43-2)))</f>
        <v>-1</v>
      </c>
      <c r="AJ43" s="0" t="str">
        <f aca="false">IF(AND(ISERROR(FIND("$",AG43)),AH43&lt;0,$S43&gt;0), IF(INDEX($D$2:$D$100,$S43)="num","$"&amp;TRIM(SUBSTITUTE(AG43,",",INDEX($F$2:$F$100,$S43)&amp;","))&amp;INDEX($F$2:$F$100,$S43), IF(INDEX($D$2:$D$100,$S43)="excl","$"&amp;REPLACE(AG43,      IFERROR(FIND(CHAR(1),SUBSTITUTE(AG43,",",CHAR(1),INDEX($F$2:$F$100,$S43)-1)),1),      IFERROR(FIND(CHAR(1),SUBSTITUTE(AG43,",",CHAR(1),INDEX($F$2:$F$100,$S43))),99)-          IFERROR(FIND(CHAR(1),SUBSTITUTE(AG43,",",CHAR(1),INDEX($F$2:$F$100,$S43)-1)),0),""), IF(INDEX($D$2:$D$100,$S43)="repl","$"&amp;REPLACE(AG43,      IFERROR(FIND(CHAR(1),SUBSTITUTE(AG43,",",CHAR(1),INDEX($F$2:$F$100,$S43)-1))+1,1),      IFERROR(FIND(CHAR(1),SUBSTITUTE(AG43,",",CHAR(1),INDEX($F$2:$F$100,$S43))),99)-          IFERROR(FIND(CHAR(1),SUBSTITUTE(AG43,",",CHAR(1),INDEX($F$2:$F$100,$S43)-1)),0)-1,INDEX($G$2:$G$100,$S43)),AG43 ))), AG43)</f>
        <v/>
      </c>
      <c r="AK43" s="0" t="str">
        <f aca="false">IF(OR(AH43=-1,IFERROR(INDEX(AH$2:AH$100,AI43),999)&gt;=0),AJ43, REPLACE(AJ43,AH43,IFERROR(FIND(" ",AJ43,AH43),999)-AH43,                   SUBSTITUTE(INDEX(AJ$2:AJ$100,AI43),"$","")                  ) )</f>
        <v/>
      </c>
      <c r="AL43" s="0" t="n">
        <f aca="false">IFERROR(FIND("f_",LOWER(AK43)),-1)</f>
        <v>-1</v>
      </c>
      <c r="AM43" s="0" t="n">
        <f aca="false">IF(AL43=-1,-1, VALUE(MID(AK43,AL43+2, IFERROR(FIND(" ",AK43,AL43),999)-AL43-2)))</f>
        <v>-1</v>
      </c>
      <c r="AN43" s="0" t="str">
        <f aca="false">IF(AND(ISERROR(FIND("$",AK43)),AL43&lt;0,$S43&gt;0), IF(INDEX($D$2:$D$100,$S43)="num","$"&amp;TRIM(SUBSTITUTE(AK43,",",INDEX($F$2:$F$100,$S43)&amp;","))&amp;INDEX($F$2:$F$100,$S43), IF(INDEX($D$2:$D$100,$S43)="excl","$"&amp;REPLACE(AK43,      IFERROR(FIND(CHAR(1),SUBSTITUTE(AK43,",",CHAR(1),INDEX($F$2:$F$100,$S43)-1)),1),      IFERROR(FIND(CHAR(1),SUBSTITUTE(AK43,",",CHAR(1),INDEX($F$2:$F$100,$S43))),99)-          IFERROR(FIND(CHAR(1),SUBSTITUTE(AK43,",",CHAR(1),INDEX($F$2:$F$100,$S43)-1)),0),""), IF(INDEX($D$2:$D$100,$S43)="repl","$"&amp;REPLACE(AK43,      IFERROR(FIND(CHAR(1),SUBSTITUTE(AK43,",",CHAR(1),INDEX($F$2:$F$100,$S43)-1))+1,1),      IFERROR(FIND(CHAR(1),SUBSTITUTE(AK43,",",CHAR(1),INDEX($F$2:$F$100,$S43))),99)-          IFERROR(FIND(CHAR(1),SUBSTITUTE(AK43,",",CHAR(1),INDEX($F$2:$F$100,$S43)-1)),0)-1,INDEX($G$2:$G$100,$S43)),AK43 ))), AK43)</f>
        <v/>
      </c>
      <c r="AO43" s="0" t="str">
        <f aca="false">IF(OR(AL43=-1,IFERROR(INDEX(AL$2:AL$100,AM43),999)&gt;=0),AN43, REPLACE(AN43,AL43,IFERROR(FIND(" ",AN43,AL43),999)-AL43,                   SUBSTITUTE(INDEX(AN$2:AN$100,AM43),"$","")                  ) )</f>
        <v/>
      </c>
      <c r="AP43" s="0" t="n">
        <f aca="false">IFERROR(FIND("f_",LOWER(AO43)),-1)</f>
        <v>-1</v>
      </c>
      <c r="AQ43" s="0" t="n">
        <f aca="false">IF(AP43=-1,-1, VALUE(MID(AO43,AP43+2, IFERROR(FIND(" ",AO43,AP43),999)-AP43-2)))</f>
        <v>-1</v>
      </c>
      <c r="AR43" s="0" t="str">
        <f aca="false">IF(AND(ISERROR(FIND("$",AO43)),AP43&lt;0,$S43&gt;0), IF(INDEX($D$2:$D$100,$S43)="num","$"&amp;TRIM(SUBSTITUTE(AO43,",",INDEX($F$2:$F$100,$S43)&amp;","))&amp;INDEX($F$2:$F$100,$S43), IF(INDEX($D$2:$D$100,$S43)="excl","$"&amp;REPLACE(AO43,      IFERROR(FIND(CHAR(1),SUBSTITUTE(AO43,",",CHAR(1),INDEX($F$2:$F$100,$S43)-1)),1),      IFERROR(FIND(CHAR(1),SUBSTITUTE(AO43,",",CHAR(1),INDEX($F$2:$F$100,$S43))),99)-          IFERROR(FIND(CHAR(1),SUBSTITUTE(AO43,",",CHAR(1),INDEX($F$2:$F$100,$S43)-1)),0),""), IF(INDEX($D$2:$D$100,$S43)="repl","$"&amp;REPLACE(AO43,      IFERROR(FIND(CHAR(1),SUBSTITUTE(AO43,",",CHAR(1),INDEX($F$2:$F$100,$S43)-1))+1,1),      IFERROR(FIND(CHAR(1),SUBSTITUTE(AO43,",",CHAR(1),INDEX($F$2:$F$100,$S43))),99)-          IFERROR(FIND(CHAR(1),SUBSTITUTE(AO43,",",CHAR(1),INDEX($F$2:$F$100,$S43)-1)),0)-1,INDEX($G$2:$G$100,$S43)),AO43 ))), AO43)</f>
        <v/>
      </c>
      <c r="AS43" s="0" t="str">
        <f aca="false">IF(OR(AP43=-1,IFERROR(INDEX(AP$2:AP$100,AQ43),999)&gt;=0),AR43, REPLACE(AR43,AP43,IFERROR(FIND(" ",AR43,AP43),999)-AP43,                   SUBSTITUTE(INDEX(AR$2:AR$100,AQ43),"$","")                  ) )</f>
        <v/>
      </c>
      <c r="AT43" s="0" t="n">
        <f aca="false">IFERROR(FIND("f_",LOWER(AS43)),-1)</f>
        <v>-1</v>
      </c>
      <c r="AU43" s="0" t="n">
        <f aca="false">IF(AT43=-1,-1, VALUE(MID(AS43,AT43+2, IFERROR(FIND(" ",AS43,AT43),999)-AT43-2)))</f>
        <v>-1</v>
      </c>
      <c r="AV43" s="0" t="str">
        <f aca="false">IF(AND(ISERROR(FIND("$",AS43)),AT43&lt;0,$S43&gt;0), IF(INDEX($D$2:$D$100,$S43)="num","$"&amp;TRIM(SUBSTITUTE(AS43,",",INDEX($F$2:$F$100,$S43)&amp;","))&amp;INDEX($F$2:$F$100,$S43), IF(INDEX($D$2:$D$100,$S43)="excl","$"&amp;REPLACE(AS43,      IFERROR(FIND(CHAR(1),SUBSTITUTE(AS43,",",CHAR(1),INDEX($F$2:$F$100,$S43)-1)),1),      IFERROR(FIND(CHAR(1),SUBSTITUTE(AS43,",",CHAR(1),INDEX($F$2:$F$100,$S43))),99)-          IFERROR(FIND(CHAR(1),SUBSTITUTE(AS43,",",CHAR(1),INDEX($F$2:$F$100,$S43)-1)),0),""), IF(INDEX($D$2:$D$100,$S43)="repl","$"&amp;REPLACE(AS43,      IFERROR(FIND(CHAR(1),SUBSTITUTE(AS43,",",CHAR(1),INDEX($F$2:$F$100,$S43)-1))+1,1),      IFERROR(FIND(CHAR(1),SUBSTITUTE(AS43,",",CHAR(1),INDEX($F$2:$F$100,$S43))),99)-          IFERROR(FIND(CHAR(1),SUBSTITUTE(AS43,",",CHAR(1),INDEX($F$2:$F$100,$S43)-1)),0)-1,INDEX($G$2:$G$100,$S43)),AS43 ))), AS43)</f>
        <v/>
      </c>
      <c r="AW43" s="0" t="str">
        <f aca="false">IF(OR(AT43=-1,IFERROR(INDEX(AT$2:AT$100,AU43),999)&gt;=0),AV43, REPLACE(AV43,AT43,IFERROR(FIND(" ",AV43,AT43),999)-AT43,                   SUBSTITUTE(INDEX(AV$2:AV$100,AU43),"$","")                  ) )</f>
        <v/>
      </c>
      <c r="AX43" s="0" t="n">
        <f aca="false">IFERROR(FIND("f_",LOWER(AW43)),-1)</f>
        <v>-1</v>
      </c>
      <c r="AY43" s="0" t="n">
        <f aca="false">IF(AX43=-1,-1, VALUE(MID(AW43,AX43+2, IFERROR(FIND(" ",AW43,AX43),999)-AX43-2)))</f>
        <v>-1</v>
      </c>
      <c r="AZ43" s="0" t="str">
        <f aca="false">IF(AND(ISERROR(FIND("$",AW43)),AX43&lt;0,$S43&gt;0), IF(INDEX($D$2:$D$100,$S43)="num","$"&amp;TRIM(SUBSTITUTE(AW43,",",INDEX($F$2:$F$100,$S43)&amp;","))&amp;INDEX($F$2:$F$100,$S43), IF(INDEX($D$2:$D$100,$S43)="excl","$"&amp;REPLACE(AW43,      IFERROR(FIND(CHAR(1),SUBSTITUTE(AW43,",",CHAR(1),INDEX($F$2:$F$100,$S43)-1)),1),      IFERROR(FIND(CHAR(1),SUBSTITUTE(AW43,",",CHAR(1),INDEX($F$2:$F$100,$S43))),99)-          IFERROR(FIND(CHAR(1),SUBSTITUTE(AW43,",",CHAR(1),INDEX($F$2:$F$100,$S43)-1)),0),""), IF(INDEX($D$2:$D$100,$S43)="repl","$"&amp;REPLACE(AW43,      IFERROR(FIND(CHAR(1),SUBSTITUTE(AW43,",",CHAR(1),INDEX($F$2:$F$100,$S43)-1))+1,1),      IFERROR(FIND(CHAR(1),SUBSTITUTE(AW43,",",CHAR(1),INDEX($F$2:$F$100,$S43))),99)-          IFERROR(FIND(CHAR(1),SUBSTITUTE(AW43,",",CHAR(1),INDEX($F$2:$F$100,$S43)-1)),0)-1,INDEX($G$2:$G$100,$S43)),AW43 ))), AW43)</f>
        <v/>
      </c>
      <c r="BA43" s="0" t="str">
        <f aca="false">IF(OR(AX43=-1,IFERROR(INDEX(AX$2:AX$100,AY43),999)&gt;=0),AZ43, REPLACE(AZ43,AX43,IFERROR(FIND(" ",AZ43,AX43),999)-AX43,                   SUBSTITUTE(INDEX(AZ$2:AZ$100,AY43),"$","")                  ) )</f>
        <v/>
      </c>
      <c r="BB43" s="0" t="n">
        <f aca="false">IFERROR(FIND("f_",LOWER(BA43)),-1)</f>
        <v>-1</v>
      </c>
      <c r="BC43" s="0" t="n">
        <f aca="false">IF(BB43=-1,-1, VALUE(MID(BA43,BB43+2, IFERROR(FIND(" ",BA43,BB43),999)-BB43-2)))</f>
        <v>-1</v>
      </c>
      <c r="BD43" s="0" t="str">
        <f aca="false">IF(AND(ISERROR(FIND("$",BA43)),BB43&lt;0,$S43&gt;0), IF(INDEX($D$2:$D$100,$S43)="num","$"&amp;TRIM(SUBSTITUTE(BA43,",",INDEX($F$2:$F$100,$S43)&amp;","))&amp;INDEX($F$2:$F$100,$S43), IF(INDEX($D$2:$D$100,$S43)="excl","$"&amp;REPLACE(BA43,      IFERROR(FIND(CHAR(1),SUBSTITUTE(BA43,",",CHAR(1),INDEX($F$2:$F$100,$S43)-1)),1),      IFERROR(FIND(CHAR(1),SUBSTITUTE(BA43,",",CHAR(1),INDEX($F$2:$F$100,$S43))),99)-          IFERROR(FIND(CHAR(1),SUBSTITUTE(BA43,",",CHAR(1),INDEX($F$2:$F$100,$S43)-1)),0),""), IF(INDEX($D$2:$D$100,$S43)="repl","$"&amp;REPLACE(BA43,      IFERROR(FIND(CHAR(1),SUBSTITUTE(BA43,",",CHAR(1),INDEX($F$2:$F$100,$S43)-1))+1,1),      IFERROR(FIND(CHAR(1),SUBSTITUTE(BA43,",",CHAR(1),INDEX($F$2:$F$100,$S43))),99)-          IFERROR(FIND(CHAR(1),SUBSTITUTE(BA43,",",CHAR(1),INDEX($F$2:$F$100,$S43)-1)),0)-1,INDEX($G$2:$G$100,$S43)),BA43 ))), BA43)</f>
        <v/>
      </c>
      <c r="BE43" s="0" t="str">
        <f aca="false">IF(OR(BB43=-1,IFERROR(INDEX(BB$2:BB$100,BC43),999)&gt;=0),BD43, REPLACE(BD43,BB43,IFERROR(FIND(" ",BD43,BB43),999)-BB43,                   SUBSTITUTE(INDEX(BD$2:BD$100,BC43),"$","")                  ) )</f>
        <v/>
      </c>
      <c r="BF43" s="0" t="n">
        <f aca="false">IFERROR(FIND("f_",LOWER(BE43)),-1)</f>
        <v>-1</v>
      </c>
      <c r="BG43" s="0" t="n">
        <f aca="false">IF(BF43=-1,-1, VALUE(MID(BE43,BF43+2, IFERROR(FIND(" ",BE43,BF43),999)-BF43-2)))</f>
        <v>-1</v>
      </c>
      <c r="BH43" s="0" t="str">
        <f aca="false">IF(AND(ISERROR(FIND("$",BE43)),BF43&lt;0,$S43&gt;0), IF(INDEX($D$2:$D$100,$S43)="num","$"&amp;TRIM(SUBSTITUTE(BE43,",",INDEX($F$2:$F$100,$S43)&amp;","))&amp;INDEX($F$2:$F$100,$S43), IF(INDEX($D$2:$D$100,$S43)="excl","$"&amp;REPLACE(BE43,      IFERROR(FIND(CHAR(1),SUBSTITUTE(BE43,",",CHAR(1),INDEX($F$2:$F$100,$S43)-1)),1),      IFERROR(FIND(CHAR(1),SUBSTITUTE(BE43,",",CHAR(1),INDEX($F$2:$F$100,$S43))),99)-          IFERROR(FIND(CHAR(1),SUBSTITUTE(BE43,",",CHAR(1),INDEX($F$2:$F$100,$S43)-1)),0),""), IF(INDEX($D$2:$D$100,$S43)="repl","$"&amp;REPLACE(BE43,      IFERROR(FIND(CHAR(1),SUBSTITUTE(BE43,",",CHAR(1),INDEX($F$2:$F$100,$S43)-1))+1,1),      IFERROR(FIND(CHAR(1),SUBSTITUTE(BE43,",",CHAR(1),INDEX($F$2:$F$100,$S43))),99)-          IFERROR(FIND(CHAR(1),SUBSTITUTE(BE43,",",CHAR(1),INDEX($F$2:$F$100,$S43)-1)),0)-1,INDEX($G$2:$G$100,$S43)),BE43 ))), BE43)</f>
        <v/>
      </c>
      <c r="BI43" s="0" t="str">
        <f aca="false">IF(OR(BF43=-1,IFERROR(INDEX(BF$2:BF$100,BG43),999)&gt;=0),BH43, REPLACE(BH43,BF43,IFERROR(FIND(" ",BH43,BF43),999)-BF43,                   SUBSTITUTE(INDEX(BH$2:BH$100,BG43),"$","")                  ) )</f>
        <v/>
      </c>
      <c r="BJ43" s="0" t="n">
        <f aca="false">IFERROR(FIND("f_",LOWER(BI43)),-1)</f>
        <v>-1</v>
      </c>
      <c r="BK43" s="0" t="n">
        <f aca="false">IF(BJ43=-1,-1, VALUE(MID(BI43,BJ43+2, IFERROR(FIND(" ",BI43,BJ43),999)-BJ43-2)))</f>
        <v>-1</v>
      </c>
      <c r="BL43" s="0" t="str">
        <f aca="false">IF(AND(ISERROR(FIND("$",BI43)),BJ43&lt;0,$S43&gt;0), IF(INDEX($D$2:$D$100,$S43)="num","$"&amp;TRIM(SUBSTITUTE(BI43,",",INDEX($F$2:$F$100,$S43)&amp;","))&amp;INDEX($F$2:$F$100,$S43), IF(INDEX($D$2:$D$100,$S43)="excl","$"&amp;REPLACE(BI43,      IFERROR(FIND(CHAR(1),SUBSTITUTE(BI43,",",CHAR(1),INDEX($F$2:$F$100,$S43)-1)),1),      IFERROR(FIND(CHAR(1),SUBSTITUTE(BI43,",",CHAR(1),INDEX($F$2:$F$100,$S43))),99)-          IFERROR(FIND(CHAR(1),SUBSTITUTE(BI43,",",CHAR(1),INDEX($F$2:$F$100,$S43)-1)),0),""), IF(INDEX($D$2:$D$100,$S43)="repl","$"&amp;REPLACE(BI43,      IFERROR(FIND(CHAR(1),SUBSTITUTE(BI43,",",CHAR(1),INDEX($F$2:$F$100,$S43)-1))+1,1),      IFERROR(FIND(CHAR(1),SUBSTITUTE(BI43,",",CHAR(1),INDEX($F$2:$F$100,$S43))),99)-          IFERROR(FIND(CHAR(1),SUBSTITUTE(BI43,",",CHAR(1),INDEX($F$2:$F$100,$S43)-1)),0)-1,INDEX($G$2:$G$100,$S43)),BI43 ))), BI43)</f>
        <v/>
      </c>
      <c r="BM43" s="0" t="str">
        <f aca="false">IF(OR(BJ43=-1,IFERROR(INDEX(BJ$2:BJ$100,BK43),999)&gt;=0),BL43, REPLACE(BL43,BJ43,IFERROR(FIND(" ",BL43,BJ43),999)-BJ43,                   SUBSTITUTE(INDEX(BL$2:BL$100,BK43),"$","")                  ) )</f>
        <v/>
      </c>
      <c r="BN43" s="0" t="n">
        <f aca="false">IFERROR(FIND("f_",LOWER(BM43)),-1)</f>
        <v>-1</v>
      </c>
      <c r="BO43" s="0" t="n">
        <f aca="false">IF(BN43=-1,-1, VALUE(MID(BM43,BN43+2, IFERROR(FIND(" ",BM43,BN43),999)-BN43-2)))</f>
        <v>-1</v>
      </c>
      <c r="BP43" s="0" t="str">
        <f aca="false">IF(AND(ISERROR(FIND("$",BM43)),BN43&lt;0,$S43&gt;0), IF(INDEX($D$2:$D$100,$S43)="num","$"&amp;TRIM(SUBSTITUTE(BM43,",",INDEX($F$2:$F$100,$S43)&amp;","))&amp;INDEX($F$2:$F$100,$S43), IF(INDEX($D$2:$D$100,$S43)="excl","$"&amp;REPLACE(BM43,      IFERROR(FIND(CHAR(1),SUBSTITUTE(BM43,",",CHAR(1),INDEX($F$2:$F$100,$S43)-1)),1),      IFERROR(FIND(CHAR(1),SUBSTITUTE(BM43,",",CHAR(1),INDEX($F$2:$F$100,$S43))),99)-          IFERROR(FIND(CHAR(1),SUBSTITUTE(BM43,",",CHAR(1),INDEX($F$2:$F$100,$S43)-1)),0),""), IF(INDEX($D$2:$D$100,$S43)="repl","$"&amp;REPLACE(BM43,      IFERROR(FIND(CHAR(1),SUBSTITUTE(BM43,",",CHAR(1),INDEX($F$2:$F$100,$S43)-1))+1,1),      IFERROR(FIND(CHAR(1),SUBSTITUTE(BM43,",",CHAR(1),INDEX($F$2:$F$100,$S43))),99)-          IFERROR(FIND(CHAR(1),SUBSTITUTE(BM43,",",CHAR(1),INDEX($F$2:$F$100,$S43)-1)),0)-1,INDEX($G$2:$G$100,$S43)),BM43 ))), BM43)</f>
        <v/>
      </c>
      <c r="BQ43" s="0" t="str">
        <f aca="false">IF(OR(BN43=-1,IFERROR(INDEX(BN$2:BN$100,BO43),999)&gt;=0),BP43, REPLACE(BP43,BN43,IFERROR(FIND(" ",BP43,BN43),999)-BN43,                   SUBSTITUTE(INDEX(BP$2:BP$100,BO43),"$","")                  ) )</f>
        <v/>
      </c>
      <c r="BR43" s="0" t="n">
        <f aca="false">IFERROR(FIND("f_",LOWER(BQ43)),-1)</f>
        <v>-1</v>
      </c>
      <c r="BS43" s="0" t="n">
        <f aca="false">IF(BR43=-1,-1, VALUE(MID(BQ43,BR43+2, IFERROR(FIND(" ",BQ43,BR43),999)-BR43-2)))</f>
        <v>-1</v>
      </c>
      <c r="BT43" s="0" t="str">
        <f aca="false">IF(AND(ISERROR(FIND("$",BQ43)),BR43&lt;0,$S43&gt;0), IF(INDEX($D$2:$D$100,$S43)="num","$"&amp;TRIM(SUBSTITUTE(BQ43,",",INDEX($F$2:$F$100,$S43)&amp;","))&amp;INDEX($F$2:$F$100,$S43), IF(INDEX($D$2:$D$100,$S43)="excl","$"&amp;REPLACE(BQ43,      IFERROR(FIND(CHAR(1),SUBSTITUTE(BQ43,",",CHAR(1),INDEX($F$2:$F$100,$S43)-1)),1),      IFERROR(FIND(CHAR(1),SUBSTITUTE(BQ43,",",CHAR(1),INDEX($F$2:$F$100,$S43))),99)-          IFERROR(FIND(CHAR(1),SUBSTITUTE(BQ43,",",CHAR(1),INDEX($F$2:$F$100,$S43)-1)),0),""), IF(INDEX($D$2:$D$100,$S43)="repl","$"&amp;REPLACE(BQ43,      IFERROR(FIND(CHAR(1),SUBSTITUTE(BQ43,",",CHAR(1),INDEX($F$2:$F$100,$S43)-1))+1,1),      IFERROR(FIND(CHAR(1),SUBSTITUTE(BQ43,",",CHAR(1),INDEX($F$2:$F$100,$S43))),99)-          IFERROR(FIND(CHAR(1),SUBSTITUTE(BQ43,",",CHAR(1),INDEX($F$2:$F$100,$S43)-1)),0)-1,INDEX($G$2:$G$100,$S43)),BQ43 ))), BQ43)</f>
        <v/>
      </c>
      <c r="BU43" s="0" t="str">
        <f aca="false">IF(OR(BR43=-1,IFERROR(INDEX(BR$2:BR$100,BS43),999)&gt;=0),BT43, REPLACE(BT43,BR43,IFERROR(FIND(" ",BT43,BR43),999)-BR43,                   SUBSTITUTE(INDEX(BT$2:BT$100,BS43),"$","")                  ) )</f>
        <v/>
      </c>
      <c r="BV43" s="0" t="n">
        <f aca="false">IFERROR(FIND("f_",LOWER(BU43)),-1)</f>
        <v>-1</v>
      </c>
      <c r="BW43" s="0" t="n">
        <f aca="false">IF(BV43=-1,-1, VALUE(MID(BU43,BV43+2, IFERROR(FIND(" ",BU43,BV43),999)-BV43-2)))</f>
        <v>-1</v>
      </c>
      <c r="BX43" s="0" t="str">
        <f aca="false">IF(AND(ISERROR(FIND("$",BU43)),BV43&lt;0,$S43&gt;0), IF(INDEX($D$2:$D$100,$S43)="num","$"&amp;TRIM(SUBSTITUTE(BU43,",",INDEX($F$2:$F$100,$S43)&amp;","))&amp;INDEX($F$2:$F$100,$S43), IF(INDEX($D$2:$D$100,$S43)="excl","$"&amp;REPLACE(BU43,      IFERROR(FIND(CHAR(1),SUBSTITUTE(BU43,",",CHAR(1),INDEX($F$2:$F$100,$S43)-1)),1),      IFERROR(FIND(CHAR(1),SUBSTITUTE(BU43,",",CHAR(1),INDEX($F$2:$F$100,$S43))),99)-          IFERROR(FIND(CHAR(1),SUBSTITUTE(BU43,",",CHAR(1),INDEX($F$2:$F$100,$S43)-1)),0),""), IF(INDEX($D$2:$D$100,$S43)="repl","$"&amp;REPLACE(BU43,      IFERROR(FIND(CHAR(1),SUBSTITUTE(BU43,",",CHAR(1),INDEX($F$2:$F$100,$S43)-1))+1,1),      IFERROR(FIND(CHAR(1),SUBSTITUTE(BU43,",",CHAR(1),INDEX($F$2:$F$100,$S43))),99)-          IFERROR(FIND(CHAR(1),SUBSTITUTE(BU43,",",CHAR(1),INDEX($F$2:$F$100,$S43)-1)),0)-1,INDEX($G$2:$G$100,$S43)),BU43 ))), BU43)</f>
        <v/>
      </c>
      <c r="BY43" s="0" t="str">
        <f aca="false">IF(OR(BV43=-1,IFERROR(INDEX(BV$2:BV$100,BW43),999)&gt;=0),BX43, REPLACE(BX43,BV43,IFERROR(FIND(" ",BX43,BV43),999)-BV43,                   SUBSTITUTE(INDEX(BX$2:BX$100,BW43),"$","")                  ) )</f>
        <v/>
      </c>
      <c r="BZ43" s="0" t="n">
        <f aca="false">IFERROR(FIND("f_",LOWER(BY43)),-1)</f>
        <v>-1</v>
      </c>
      <c r="CA43" s="0" t="n">
        <f aca="false">IF(BZ43=-1,-1, VALUE(MID(BY43,BZ43+2, IFERROR(FIND(" ",BY43,BZ43),999)-BZ43-2)))</f>
        <v>-1</v>
      </c>
      <c r="CB43" s="0" t="str">
        <f aca="false">IF(AND(ISERROR(FIND("$",BY43)),BZ43&lt;0,$S43&gt;0), IF(INDEX($D$2:$D$100,$S43)="num","$"&amp;TRIM(SUBSTITUTE(BY43,",",INDEX($F$2:$F$100,$S43)&amp;","))&amp;INDEX($F$2:$F$100,$S43), IF(INDEX($D$2:$D$100,$S43)="excl","$"&amp;REPLACE(BY43,      IFERROR(FIND(CHAR(1),SUBSTITUTE(BY43,",",CHAR(1),INDEX($F$2:$F$100,$S43)-1)),1),      IFERROR(FIND(CHAR(1),SUBSTITUTE(BY43,",",CHAR(1),INDEX($F$2:$F$100,$S43))),99)-          IFERROR(FIND(CHAR(1),SUBSTITUTE(BY43,",",CHAR(1),INDEX($F$2:$F$100,$S43)-1)),0),""), IF(INDEX($D$2:$D$100,$S43)="repl","$"&amp;REPLACE(BY43,      IFERROR(FIND(CHAR(1),SUBSTITUTE(BY43,",",CHAR(1),INDEX($F$2:$F$100,$S43)-1))+1,1),      IFERROR(FIND(CHAR(1),SUBSTITUTE(BY43,",",CHAR(1),INDEX($F$2:$F$100,$S43))),99)-          IFERROR(FIND(CHAR(1),SUBSTITUTE(BY43,",",CHAR(1),INDEX($F$2:$F$100,$S43)-1)),0)-1,INDEX($G$2:$G$100,$S43)),BY43 ))), BY43)</f>
        <v/>
      </c>
      <c r="CC43" s="0" t="str">
        <f aca="false">IF(OR(BZ43=-1,IFERROR(INDEX(BZ$2:BZ$100,CA43),999)&gt;=0),CB43, REPLACE(CB43,BZ43,IFERROR(FIND(" ",CB43,BZ43),999)-BZ43,                   SUBSTITUTE(INDEX(CB$2:CB$100,CA43),"$","")                  ) )</f>
        <v/>
      </c>
      <c r="CD43" s="0" t="n">
        <f aca="false">IFERROR(FIND("f_",LOWER(CC43)),-1)</f>
        <v>-1</v>
      </c>
      <c r="CE43" s="0" t="n">
        <f aca="false">IF(CD43=-1,-1, VALUE(MID(CC43,CD43+2, IFERROR(FIND(" ",CC43,CD43),999)-CD43-2)))</f>
        <v>-1</v>
      </c>
      <c r="CF43" s="0" t="str">
        <f aca="false">IF(AND(ISERROR(FIND("$",CC43)),CD43&lt;0,$S43&gt;0), IF(INDEX($D$2:$D$100,$S43)="num","$"&amp;TRIM(SUBSTITUTE(CC43,",",INDEX($F$2:$F$100,$S43)&amp;","))&amp;INDEX($F$2:$F$100,$S43), IF(INDEX($D$2:$D$100,$S43)="excl","$"&amp;REPLACE(CC43,      IFERROR(FIND(CHAR(1),SUBSTITUTE(CC43,",",CHAR(1),INDEX($F$2:$F$100,$S43)-1)),1),      IFERROR(FIND(CHAR(1),SUBSTITUTE(CC43,",",CHAR(1),INDEX($F$2:$F$100,$S43))),99)-          IFERROR(FIND(CHAR(1),SUBSTITUTE(CC43,",",CHAR(1),INDEX($F$2:$F$100,$S43)-1)),0),""), IF(INDEX($D$2:$D$100,$S43)="repl","$"&amp;REPLACE(CC43,      IFERROR(FIND(CHAR(1),SUBSTITUTE(CC43,",",CHAR(1),INDEX($F$2:$F$100,$S43)-1))+1,1),      IFERROR(FIND(CHAR(1),SUBSTITUTE(CC43,",",CHAR(1),INDEX($F$2:$F$100,$S43))),99)-          IFERROR(FIND(CHAR(1),SUBSTITUTE(CC43,",",CHAR(1),INDEX($F$2:$F$100,$S43)-1)),0)-1,INDEX($G$2:$G$100,$S43)),CC43 ))), CC43)</f>
        <v/>
      </c>
      <c r="CG43" s="0" t="str">
        <f aca="false">IF(OR(CD43=-1,IFERROR(INDEX(CD$2:CD$100,CE43),999)&gt;=0),CF43, REPLACE(CF43,CD43,IFERROR(FIND(" ",CF43,CD43),999)-CD43,                   SUBSTITUTE(INDEX(CF$2:CF$100,CE43),"$","")                  ) )</f>
        <v/>
      </c>
      <c r="CH43" s="0" t="n">
        <f aca="false">IFERROR(FIND("f_",LOWER(CG43)),-1)</f>
        <v>-1</v>
      </c>
      <c r="CI43" s="0" t="n">
        <f aca="false">IF(CH43=-1,-1, VALUE(MID(CG43,CH43+2, IFERROR(FIND(" ",CG43,CH43),999)-CH43-2)))</f>
        <v>-1</v>
      </c>
      <c r="CJ43" s="0" t="str">
        <f aca="false">IF(AND(ISERROR(FIND("$",CG43)),CH43&lt;0,$S43&gt;0), IF(INDEX($D$2:$D$100,$S43)="num","$"&amp;TRIM(SUBSTITUTE(CG43,",",INDEX($F$2:$F$100,$S43)&amp;","))&amp;INDEX($F$2:$F$100,$S43), IF(INDEX($D$2:$D$100,$S43)="excl","$"&amp;REPLACE(CG43,      IFERROR(FIND(CHAR(1),SUBSTITUTE(CG43,",",CHAR(1),INDEX($F$2:$F$100,$S43)-1)),1),      IFERROR(FIND(CHAR(1),SUBSTITUTE(CG43,",",CHAR(1),INDEX($F$2:$F$100,$S43))),99)-          IFERROR(FIND(CHAR(1),SUBSTITUTE(CG43,",",CHAR(1),INDEX($F$2:$F$100,$S43)-1)),0),""), IF(INDEX($D$2:$D$100,$S43)="repl","$"&amp;REPLACE(CG43,      IFERROR(FIND(CHAR(1),SUBSTITUTE(CG43,",",CHAR(1),INDEX($F$2:$F$100,$S43)-1))+1,1),      IFERROR(FIND(CHAR(1),SUBSTITUTE(CG43,",",CHAR(1),INDEX($F$2:$F$100,$S43))),99)-          IFERROR(FIND(CHAR(1),SUBSTITUTE(CG43,",",CHAR(1),INDEX($F$2:$F$100,$S43)-1)),0)-1,INDEX($G$2:$G$100,$S43)),CG43 ))), CG43)</f>
        <v/>
      </c>
      <c r="CK43" s="0" t="str">
        <f aca="false">IF(OR(CH43=-1,IFERROR(INDEX(CH$2:CH$100,CI43),999)&gt;=0),CJ43, REPLACE(CJ43,CH43,IFERROR(FIND(" ",CJ43,CH43),999)-CH43,                   SUBSTITUTE(INDEX(CJ$2:CJ$100,CI43),"$","")                  ) )</f>
        <v/>
      </c>
      <c r="CL43" s="0" t="n">
        <f aca="false">IFERROR(FIND("f_",LOWER(CK43)),-1)</f>
        <v>-1</v>
      </c>
      <c r="CM43" s="0" t="n">
        <f aca="false">IF(CL43=-1,-1, VALUE(MID(CK43,CL43+2, IFERROR(FIND(" ",CK43,CL43),999)-CL43-2)))</f>
        <v>-1</v>
      </c>
      <c r="CN43" s="0" t="str">
        <f aca="false">IF(AND(ISERROR(FIND("$",CK43)),CL43&lt;0,$S43&gt;0), IF(INDEX($D$2:$D$100,$S43)="num","$"&amp;TRIM(SUBSTITUTE(CK43,",",INDEX($F$2:$F$100,$S43)&amp;","))&amp;INDEX($F$2:$F$100,$S43), IF(INDEX($D$2:$D$100,$S43)="excl","$"&amp;REPLACE(CK43,      IFERROR(FIND(CHAR(1),SUBSTITUTE(CK43,",",CHAR(1),INDEX($F$2:$F$100,$S43)-1)),1),      IFERROR(FIND(CHAR(1),SUBSTITUTE(CK43,",",CHAR(1),INDEX($F$2:$F$100,$S43))),99)-          IFERROR(FIND(CHAR(1),SUBSTITUTE(CK43,",",CHAR(1),INDEX($F$2:$F$100,$S43)-1)),0),""), IF(INDEX($D$2:$D$100,$S43)="repl","$"&amp;REPLACE(CK43,      IFERROR(FIND(CHAR(1),SUBSTITUTE(CK43,",",CHAR(1),INDEX($F$2:$F$100,$S43)-1))+1,1),      IFERROR(FIND(CHAR(1),SUBSTITUTE(CK43,",",CHAR(1),INDEX($F$2:$F$100,$S43))),99)-          IFERROR(FIND(CHAR(1),SUBSTITUTE(CK43,",",CHAR(1),INDEX($F$2:$F$100,$S43)-1)),0)-1,INDEX($G$2:$G$100,$S43)),CK43 ))), CK43)</f>
        <v/>
      </c>
      <c r="CO43" s="0" t="str">
        <f aca="false">IF(OR(CL43=-1,IFERROR(INDEX(CL$2:CL$100,CM43),999)&gt;=0),CN43, REPLACE(CN43,CL43,IFERROR(FIND(" ",CN43,CL43),999)-CL43,                   SUBSTITUTE(INDEX(CN$2:CN$100,CM43),"$","")                  ) )</f>
        <v/>
      </c>
      <c r="CP43" s="0" t="n">
        <f aca="false">IFERROR(FIND("f_",LOWER(CO43)),-1)</f>
        <v>-1</v>
      </c>
      <c r="CQ43" s="0" t="n">
        <f aca="false">IF(CP43=-1,-1, VALUE(MID(CO43,CP43+2, IFERROR(FIND(" ",CO43,CP43),999)-CP43-2)))</f>
        <v>-1</v>
      </c>
      <c r="CR43" s="0" t="str">
        <f aca="false">IF(AND(ISERROR(FIND("$",CO43)),CP43&lt;0,$S43&gt;0), IF(INDEX($D$2:$D$100,$S43)="num","$"&amp;TRIM(SUBSTITUTE(CO43,",",INDEX($F$2:$F$100,$S43)&amp;","))&amp;INDEX($F$2:$F$100,$S43), IF(INDEX($D$2:$D$100,$S43)="excl","$"&amp;REPLACE(CO43,      IFERROR(FIND(CHAR(1),SUBSTITUTE(CO43,",",CHAR(1),INDEX($F$2:$F$100,$S43)-1)),1),      IFERROR(FIND(CHAR(1),SUBSTITUTE(CO43,",",CHAR(1),INDEX($F$2:$F$100,$S43))),99)-          IFERROR(FIND(CHAR(1),SUBSTITUTE(CO43,",",CHAR(1),INDEX($F$2:$F$100,$S43)-1)),0),""), IF(INDEX($D$2:$D$100,$S43)="repl","$"&amp;REPLACE(CO43,      IFERROR(FIND(CHAR(1),SUBSTITUTE(CO43,",",CHAR(1),INDEX($F$2:$F$100,$S43)-1))+1,1),      IFERROR(FIND(CHAR(1),SUBSTITUTE(CO43,",",CHAR(1),INDEX($F$2:$F$100,$S43))),99)-          IFERROR(FIND(CHAR(1),SUBSTITUTE(CO43,",",CHAR(1),INDEX($F$2:$F$100,$S43)-1)),0)-1,INDEX($G$2:$G$100,$S43)),CO43 ))), CO43)</f>
        <v/>
      </c>
      <c r="CS43" s="0" t="str">
        <f aca="false">IF(OR(CP43=-1,IFERROR(INDEX(CP$2:CP$100,CQ43),999)&gt;=0),CR43, REPLACE(CR43,CP43,IFERROR(FIND(" ",CR43,CP43),999)-CP43,                   SUBSTITUTE(INDEX(CR$2:CR$100,CQ43),"$","")                  ) )</f>
        <v/>
      </c>
      <c r="CT43" s="0" t="n">
        <f aca="false">IFERROR(FIND("f_",LOWER(CS43)),-1)</f>
        <v>-1</v>
      </c>
      <c r="CU43" s="0" t="n">
        <f aca="false">IF(CT43=-1,-1, VALUE(MID(CS43,CT43+2, IFERROR(FIND(" ",CS43,CT43),999)-CT43-2)))</f>
        <v>-1</v>
      </c>
      <c r="CV43" s="0" t="str">
        <f aca="false">IF(AND(ISERROR(FIND("$",CS43)),CT43&lt;0,$S43&gt;0), IF(INDEX($D$2:$D$100,$S43)="num","$"&amp;TRIM(SUBSTITUTE(CS43,",",INDEX($F$2:$F$100,$S43)&amp;","))&amp;INDEX($F$2:$F$100,$S43), IF(INDEX($D$2:$D$100,$S43)="excl","$"&amp;REPLACE(CS43,      IFERROR(FIND(CHAR(1),SUBSTITUTE(CS43,",",CHAR(1),INDEX($F$2:$F$100,$S43)-1)),1),      IFERROR(FIND(CHAR(1),SUBSTITUTE(CS43,",",CHAR(1),INDEX($F$2:$F$100,$S43))),99)-          IFERROR(FIND(CHAR(1),SUBSTITUTE(CS43,",",CHAR(1),INDEX($F$2:$F$100,$S43)-1)),0),""), IF(INDEX($D$2:$D$100,$S43)="repl","$"&amp;REPLACE(CS43,      IFERROR(FIND(CHAR(1),SUBSTITUTE(CS43,",",CHAR(1),INDEX($F$2:$F$100,$S43)-1))+1,1),      IFERROR(FIND(CHAR(1),SUBSTITUTE(CS43,",",CHAR(1),INDEX($F$2:$F$100,$S43))),99)-          IFERROR(FIND(CHAR(1),SUBSTITUTE(CS43,",",CHAR(1),INDEX($F$2:$F$100,$S43)-1)),0)-1,INDEX($G$2:$G$100,$S43)),CS43 ))), CS43)</f>
        <v/>
      </c>
      <c r="CW43" s="0" t="str">
        <f aca="false">IF(OR(CT43=-1,IFERROR(INDEX(CT$2:CT$100,CU43),999)&gt;=0),CV43, REPLACE(CV43,CT43,IFERROR(FIND(" ",CV43,CT43),999)-CT43,                   SUBSTITUTE(INDEX(CV$2:CV$100,CU43),"$","")                  ) )</f>
        <v/>
      </c>
      <c r="CX43" s="0" t="n">
        <f aca="false">IFERROR(FIND("f_",LOWER(CW43)),-1)</f>
        <v>-1</v>
      </c>
      <c r="CY43" s="0" t="n">
        <f aca="false">IF(CX43=-1,-1, VALUE(MID(CW43,CX43+2, IFERROR(FIND(" ",CW43,CX43),999)-CX43-2)))</f>
        <v>-1</v>
      </c>
      <c r="CZ43" s="0" t="str">
        <f aca="false">IF(AND(ISERROR(FIND("$",CW43)),CX43&lt;0,$S43&gt;0), IF(INDEX($D$2:$D$100,$S43)="num","$"&amp;TRIM(SUBSTITUTE(CW43,",",INDEX($F$2:$F$100,$S43)&amp;","))&amp;INDEX($F$2:$F$100,$S43), IF(INDEX($D$2:$D$100,$S43)="excl","$"&amp;REPLACE(CW43,      IFERROR(FIND(CHAR(1),SUBSTITUTE(CW43,",",CHAR(1),INDEX($F$2:$F$100,$S43)-1)),1),      IFERROR(FIND(CHAR(1),SUBSTITUTE(CW43,",",CHAR(1),INDEX($F$2:$F$100,$S43))),99)-          IFERROR(FIND(CHAR(1),SUBSTITUTE(CW43,",",CHAR(1),INDEX($F$2:$F$100,$S43)-1)),0),""), IF(INDEX($D$2:$D$100,$S43)="repl","$"&amp;REPLACE(CW43,      IFERROR(FIND(CHAR(1),SUBSTITUTE(CW43,",",CHAR(1),INDEX($F$2:$F$100,$S43)-1))+1,1),      IFERROR(FIND(CHAR(1),SUBSTITUTE(CW43,",",CHAR(1),INDEX($F$2:$F$100,$S43))),99)-          IFERROR(FIND(CHAR(1),SUBSTITUTE(CW43,",",CHAR(1),INDEX($F$2:$F$100,$S43)-1)),0)-1,INDEX($G$2:$G$100,$S43)),CW43 ))), CW43)</f>
        <v/>
      </c>
      <c r="DA43" s="0" t="str">
        <f aca="false">IF(OR(CX43=-1,IFERROR(INDEX(CX$2:CX$100,CY43),999)&gt;=0),CZ43, REPLACE(CZ43,CX43,IFERROR(FIND(" ",CZ43,CX43),999)-CX43,                   SUBSTITUTE(INDEX(CZ$2:CZ$100,CY43),"$","")                  ) )</f>
        <v/>
      </c>
    </row>
    <row r="44" customFormat="false" ht="13.8" hidden="false" customHeight="false" outlineLevel="0" collapsed="false">
      <c r="D44" s="1"/>
      <c r="L44" s="0" t="str">
        <f aca="false">DA44</f>
        <v/>
      </c>
      <c r="O44" s="0" t="e">
        <f aca="false">IF(D44="cols", VLOOKUP(E44,$A$5:$B$20,2,0), NA())</f>
        <v>#N/A</v>
      </c>
      <c r="P44" s="0" t="e">
        <f aca="false">IFERROR(O44,VLOOKUP($D44,Relcols!$A:$E,5,0))</f>
        <v>#N/A</v>
      </c>
      <c r="Q44" s="0" t="e">
        <f aca="false">SUBSTITUTE(SUBSTITUTE(SUBSTITUTE(SUBSTITUTE(P44,"parm1",E44),"parm2",F44),"parm3",G44),"parm4",H44)</f>
        <v>#N/A</v>
      </c>
      <c r="R44" s="0" t="str">
        <f aca="false">IFERROR(VLOOKUP(ROW($A43),$J$2:$Q$100,COLUMN(Q43)-COLUMN(J43)+1,0),"")</f>
        <v/>
      </c>
      <c r="S44" s="0" t="n">
        <f aca="false">IFERROR(MATCH(ROW(A43),$J$2:$J$100,0),0)</f>
        <v>0</v>
      </c>
      <c r="U44" s="0" t="str">
        <f aca="false">R44</f>
        <v/>
      </c>
      <c r="V44" s="0" t="n">
        <f aca="false">IFERROR(FIND("f_",LOWER(U44)),-1)</f>
        <v>-1</v>
      </c>
      <c r="W44" s="0" t="n">
        <f aca="false">IF(V44=-1,-1, VALUE(MID(U44,V44+2, IFERROR(FIND(" ",U44,V44),999)-V44-2)))</f>
        <v>-1</v>
      </c>
      <c r="X44" s="0" t="str">
        <f aca="false">IF(AND(ISERROR(FIND("$",U44)),V44&lt;0,$S44&gt;0), IF(INDEX($D$2:$D$100,$S44)="num","$"&amp;TRIM(SUBSTITUTE(U44,",",INDEX($F$2:$F$100,$S44)&amp;","))&amp;INDEX($F$2:$F$100,$S44), IF(INDEX($D$2:$D$100,$S44)="excl","$"&amp;REPLACE(U44,      IFERROR(FIND(CHAR(1),SUBSTITUTE(U44,",",CHAR(1),INDEX($F$2:$F$100,$S44)-1)),1),      IFERROR(FIND(CHAR(1),SUBSTITUTE(U44,",",CHAR(1),INDEX($F$2:$F$100,$S44))),99)-          IFERROR(FIND(CHAR(1),SUBSTITUTE(U44,",",CHAR(1),INDEX($F$2:$F$100,$S44)-1)),0),""), IF(INDEX($D$2:$D$100,$S44)="repl","$"&amp;REPLACE(U44,      IFERROR(FIND(CHAR(1),SUBSTITUTE(U44,",",CHAR(1),INDEX($F$2:$F$100,$S44)-1))+1,1),      IFERROR(FIND(CHAR(1),SUBSTITUTE(U44,",",CHAR(1),INDEX($F$2:$F$100,$S44))),99)-          IFERROR(FIND(CHAR(1),SUBSTITUTE(U44,",",CHAR(1),INDEX($F$2:$F$100,$S44)-1)),0)-1,INDEX($G$2:$G$100,$S44)),U44 ))), U44)</f>
        <v/>
      </c>
      <c r="Y44" s="0" t="str">
        <f aca="false">IF(OR(V44=-1,IFERROR(INDEX(V$2:V$100,W44),999)&gt;=0),X44, REPLACE(X44,V44,IFERROR(FIND(" ",X44,V44),999)-V44,                   SUBSTITUTE(INDEX(X$2:X$100,W44),"$","")                  ) )</f>
        <v/>
      </c>
      <c r="Z44" s="0" t="n">
        <f aca="false">IFERROR(FIND("f_",LOWER(Y44)),-1)</f>
        <v>-1</v>
      </c>
      <c r="AA44" s="0" t="n">
        <f aca="false">IF(Z44=-1,-1, VALUE(MID(Y44,Z44+2, IFERROR(FIND(" ",Y44,Z44),999)-Z44-2)))</f>
        <v>-1</v>
      </c>
      <c r="AB44" s="0" t="str">
        <f aca="false">IF(AND(ISERROR(FIND("$",Y44)),Z44&lt;0,$S44&gt;0), IF(INDEX($D$2:$D$100,$S44)="num","$"&amp;TRIM(SUBSTITUTE(Y44,",",INDEX($F$2:$F$100,$S44)&amp;","))&amp;INDEX($F$2:$F$100,$S44), IF(INDEX($D$2:$D$100,$S44)="excl","$"&amp;REPLACE(Y44,      IFERROR(FIND(CHAR(1),SUBSTITUTE(Y44,",",CHAR(1),INDEX($F$2:$F$100,$S44)-1)),1),      IFERROR(FIND(CHAR(1),SUBSTITUTE(Y44,",",CHAR(1),INDEX($F$2:$F$100,$S44))),99)-          IFERROR(FIND(CHAR(1),SUBSTITUTE(Y44,",",CHAR(1),INDEX($F$2:$F$100,$S44)-1)),0),""), IF(INDEX($D$2:$D$100,$S44)="repl","$"&amp;REPLACE(Y44,      IFERROR(FIND(CHAR(1),SUBSTITUTE(Y44,",",CHAR(1),INDEX($F$2:$F$100,$S44)-1))+1,1),      IFERROR(FIND(CHAR(1),SUBSTITUTE(Y44,",",CHAR(1),INDEX($F$2:$F$100,$S44))),99)-          IFERROR(FIND(CHAR(1),SUBSTITUTE(Y44,",",CHAR(1),INDEX($F$2:$F$100,$S44)-1)),0)-1,INDEX($G$2:$G$100,$S44)),Y44 ))), Y44)</f>
        <v/>
      </c>
      <c r="AC44" s="0" t="str">
        <f aca="false">IF(OR(Z44=-1,IFERROR(INDEX(Z$2:Z$100,AA44),999)&gt;=0),AB44, REPLACE(AB44,Z44,IFERROR(FIND(" ",AB44,Z44),999)-Z44,                   SUBSTITUTE(INDEX(AB$2:AB$100,AA44),"$","")                  ) )</f>
        <v/>
      </c>
      <c r="AD44" s="0" t="n">
        <f aca="false">IFERROR(FIND("f_",LOWER(AC44)),-1)</f>
        <v>-1</v>
      </c>
      <c r="AE44" s="0" t="n">
        <f aca="false">IF(AD44=-1,-1, VALUE(MID(AC44,AD44+2, IFERROR(FIND(" ",AC44,AD44),999)-AD44-2)))</f>
        <v>-1</v>
      </c>
      <c r="AF44" s="0" t="str">
        <f aca="false">IF(AND(ISERROR(FIND("$",AC44)),AD44&lt;0,$S44&gt;0), IF(INDEX($D$2:$D$100,$S44)="num","$"&amp;TRIM(SUBSTITUTE(AC44,",",INDEX($F$2:$F$100,$S44)&amp;","))&amp;INDEX($F$2:$F$100,$S44), IF(INDEX($D$2:$D$100,$S44)="excl","$"&amp;REPLACE(AC44,      IFERROR(FIND(CHAR(1),SUBSTITUTE(AC44,",",CHAR(1),INDEX($F$2:$F$100,$S44)-1)),1),      IFERROR(FIND(CHAR(1),SUBSTITUTE(AC44,",",CHAR(1),INDEX($F$2:$F$100,$S44))),99)-          IFERROR(FIND(CHAR(1),SUBSTITUTE(AC44,",",CHAR(1),INDEX($F$2:$F$100,$S44)-1)),0),""), IF(INDEX($D$2:$D$100,$S44)="repl","$"&amp;REPLACE(AC44,      IFERROR(FIND(CHAR(1),SUBSTITUTE(AC44,",",CHAR(1),INDEX($F$2:$F$100,$S44)-1))+1,1),      IFERROR(FIND(CHAR(1),SUBSTITUTE(AC44,",",CHAR(1),INDEX($F$2:$F$100,$S44))),99)-          IFERROR(FIND(CHAR(1),SUBSTITUTE(AC44,",",CHAR(1),INDEX($F$2:$F$100,$S44)-1)),0)-1,INDEX($G$2:$G$100,$S44)),AC44 ))), AC44)</f>
        <v/>
      </c>
      <c r="AG44" s="0" t="str">
        <f aca="false">IF(OR(AD44=-1,IFERROR(INDEX(AD$2:AD$100,AE44),999)&gt;=0),AF44, REPLACE(AF44,AD44,IFERROR(FIND(" ",AF44,AD44),999)-AD44,                   SUBSTITUTE(INDEX(AF$2:AF$100,AE44),"$","")                  ) )</f>
        <v/>
      </c>
      <c r="AH44" s="0" t="n">
        <f aca="false">IFERROR(FIND("f_",LOWER(AG44)),-1)</f>
        <v>-1</v>
      </c>
      <c r="AI44" s="0" t="n">
        <f aca="false">IF(AH44=-1,-1, VALUE(MID(AG44,AH44+2, IFERROR(FIND(" ",AG44,AH44),999)-AH44-2)))</f>
        <v>-1</v>
      </c>
      <c r="AJ44" s="0" t="str">
        <f aca="false">IF(AND(ISERROR(FIND("$",AG44)),AH44&lt;0,$S44&gt;0), IF(INDEX($D$2:$D$100,$S44)="num","$"&amp;TRIM(SUBSTITUTE(AG44,",",INDEX($F$2:$F$100,$S44)&amp;","))&amp;INDEX($F$2:$F$100,$S44), IF(INDEX($D$2:$D$100,$S44)="excl","$"&amp;REPLACE(AG44,      IFERROR(FIND(CHAR(1),SUBSTITUTE(AG44,",",CHAR(1),INDEX($F$2:$F$100,$S44)-1)),1),      IFERROR(FIND(CHAR(1),SUBSTITUTE(AG44,",",CHAR(1),INDEX($F$2:$F$100,$S44))),99)-          IFERROR(FIND(CHAR(1),SUBSTITUTE(AG44,",",CHAR(1),INDEX($F$2:$F$100,$S44)-1)),0),""), IF(INDEX($D$2:$D$100,$S44)="repl","$"&amp;REPLACE(AG44,      IFERROR(FIND(CHAR(1),SUBSTITUTE(AG44,",",CHAR(1),INDEX($F$2:$F$100,$S44)-1))+1,1),      IFERROR(FIND(CHAR(1),SUBSTITUTE(AG44,",",CHAR(1),INDEX($F$2:$F$100,$S44))),99)-          IFERROR(FIND(CHAR(1),SUBSTITUTE(AG44,",",CHAR(1),INDEX($F$2:$F$100,$S44)-1)),0)-1,INDEX($G$2:$G$100,$S44)),AG44 ))), AG44)</f>
        <v/>
      </c>
      <c r="AK44" s="0" t="str">
        <f aca="false">IF(OR(AH44=-1,IFERROR(INDEX(AH$2:AH$100,AI44),999)&gt;=0),AJ44, REPLACE(AJ44,AH44,IFERROR(FIND(" ",AJ44,AH44),999)-AH44,                   SUBSTITUTE(INDEX(AJ$2:AJ$100,AI44),"$","")                  ) )</f>
        <v/>
      </c>
      <c r="AL44" s="0" t="n">
        <f aca="false">IFERROR(FIND("f_",LOWER(AK44)),-1)</f>
        <v>-1</v>
      </c>
      <c r="AM44" s="0" t="n">
        <f aca="false">IF(AL44=-1,-1, VALUE(MID(AK44,AL44+2, IFERROR(FIND(" ",AK44,AL44),999)-AL44-2)))</f>
        <v>-1</v>
      </c>
      <c r="AN44" s="0" t="str">
        <f aca="false">IF(AND(ISERROR(FIND("$",AK44)),AL44&lt;0,$S44&gt;0), IF(INDEX($D$2:$D$100,$S44)="num","$"&amp;TRIM(SUBSTITUTE(AK44,",",INDEX($F$2:$F$100,$S44)&amp;","))&amp;INDEX($F$2:$F$100,$S44), IF(INDEX($D$2:$D$100,$S44)="excl","$"&amp;REPLACE(AK44,      IFERROR(FIND(CHAR(1),SUBSTITUTE(AK44,",",CHAR(1),INDEX($F$2:$F$100,$S44)-1)),1),      IFERROR(FIND(CHAR(1),SUBSTITUTE(AK44,",",CHAR(1),INDEX($F$2:$F$100,$S44))),99)-          IFERROR(FIND(CHAR(1),SUBSTITUTE(AK44,",",CHAR(1),INDEX($F$2:$F$100,$S44)-1)),0),""), IF(INDEX($D$2:$D$100,$S44)="repl","$"&amp;REPLACE(AK44,      IFERROR(FIND(CHAR(1),SUBSTITUTE(AK44,",",CHAR(1),INDEX($F$2:$F$100,$S44)-1))+1,1),      IFERROR(FIND(CHAR(1),SUBSTITUTE(AK44,",",CHAR(1),INDEX($F$2:$F$100,$S44))),99)-          IFERROR(FIND(CHAR(1),SUBSTITUTE(AK44,",",CHAR(1),INDEX($F$2:$F$100,$S44)-1)),0)-1,INDEX($G$2:$G$100,$S44)),AK44 ))), AK44)</f>
        <v/>
      </c>
      <c r="AO44" s="0" t="str">
        <f aca="false">IF(OR(AL44=-1,IFERROR(INDEX(AL$2:AL$100,AM44),999)&gt;=0),AN44, REPLACE(AN44,AL44,IFERROR(FIND(" ",AN44,AL44),999)-AL44,                   SUBSTITUTE(INDEX(AN$2:AN$100,AM44),"$","")                  ) )</f>
        <v/>
      </c>
      <c r="AP44" s="0" t="n">
        <f aca="false">IFERROR(FIND("f_",LOWER(AO44)),-1)</f>
        <v>-1</v>
      </c>
      <c r="AQ44" s="0" t="n">
        <f aca="false">IF(AP44=-1,-1, VALUE(MID(AO44,AP44+2, IFERROR(FIND(" ",AO44,AP44),999)-AP44-2)))</f>
        <v>-1</v>
      </c>
      <c r="AR44" s="0" t="str">
        <f aca="false">IF(AND(ISERROR(FIND("$",AO44)),AP44&lt;0,$S44&gt;0), IF(INDEX($D$2:$D$100,$S44)="num","$"&amp;TRIM(SUBSTITUTE(AO44,",",INDEX($F$2:$F$100,$S44)&amp;","))&amp;INDEX($F$2:$F$100,$S44), IF(INDEX($D$2:$D$100,$S44)="excl","$"&amp;REPLACE(AO44,      IFERROR(FIND(CHAR(1),SUBSTITUTE(AO44,",",CHAR(1),INDEX($F$2:$F$100,$S44)-1)),1),      IFERROR(FIND(CHAR(1),SUBSTITUTE(AO44,",",CHAR(1),INDEX($F$2:$F$100,$S44))),99)-          IFERROR(FIND(CHAR(1),SUBSTITUTE(AO44,",",CHAR(1),INDEX($F$2:$F$100,$S44)-1)),0),""), IF(INDEX($D$2:$D$100,$S44)="repl","$"&amp;REPLACE(AO44,      IFERROR(FIND(CHAR(1),SUBSTITUTE(AO44,",",CHAR(1),INDEX($F$2:$F$100,$S44)-1))+1,1),      IFERROR(FIND(CHAR(1),SUBSTITUTE(AO44,",",CHAR(1),INDEX($F$2:$F$100,$S44))),99)-          IFERROR(FIND(CHAR(1),SUBSTITUTE(AO44,",",CHAR(1),INDEX($F$2:$F$100,$S44)-1)),0)-1,INDEX($G$2:$G$100,$S44)),AO44 ))), AO44)</f>
        <v/>
      </c>
      <c r="AS44" s="0" t="str">
        <f aca="false">IF(OR(AP44=-1,IFERROR(INDEX(AP$2:AP$100,AQ44),999)&gt;=0),AR44, REPLACE(AR44,AP44,IFERROR(FIND(" ",AR44,AP44),999)-AP44,                   SUBSTITUTE(INDEX(AR$2:AR$100,AQ44),"$","")                  ) )</f>
        <v/>
      </c>
      <c r="AT44" s="0" t="n">
        <f aca="false">IFERROR(FIND("f_",LOWER(AS44)),-1)</f>
        <v>-1</v>
      </c>
      <c r="AU44" s="0" t="n">
        <f aca="false">IF(AT44=-1,-1, VALUE(MID(AS44,AT44+2, IFERROR(FIND(" ",AS44,AT44),999)-AT44-2)))</f>
        <v>-1</v>
      </c>
      <c r="AV44" s="0" t="str">
        <f aca="false">IF(AND(ISERROR(FIND("$",AS44)),AT44&lt;0,$S44&gt;0), IF(INDEX($D$2:$D$100,$S44)="num","$"&amp;TRIM(SUBSTITUTE(AS44,",",INDEX($F$2:$F$100,$S44)&amp;","))&amp;INDEX($F$2:$F$100,$S44), IF(INDEX($D$2:$D$100,$S44)="excl","$"&amp;REPLACE(AS44,      IFERROR(FIND(CHAR(1),SUBSTITUTE(AS44,",",CHAR(1),INDEX($F$2:$F$100,$S44)-1)),1),      IFERROR(FIND(CHAR(1),SUBSTITUTE(AS44,",",CHAR(1),INDEX($F$2:$F$100,$S44))),99)-          IFERROR(FIND(CHAR(1),SUBSTITUTE(AS44,",",CHAR(1),INDEX($F$2:$F$100,$S44)-1)),0),""), IF(INDEX($D$2:$D$100,$S44)="repl","$"&amp;REPLACE(AS44,      IFERROR(FIND(CHAR(1),SUBSTITUTE(AS44,",",CHAR(1),INDEX($F$2:$F$100,$S44)-1))+1,1),      IFERROR(FIND(CHAR(1),SUBSTITUTE(AS44,",",CHAR(1),INDEX($F$2:$F$100,$S44))),99)-          IFERROR(FIND(CHAR(1),SUBSTITUTE(AS44,",",CHAR(1),INDEX($F$2:$F$100,$S44)-1)),0)-1,INDEX($G$2:$G$100,$S44)),AS44 ))), AS44)</f>
        <v/>
      </c>
      <c r="AW44" s="0" t="str">
        <f aca="false">IF(OR(AT44=-1,IFERROR(INDEX(AT$2:AT$100,AU44),999)&gt;=0),AV44, REPLACE(AV44,AT44,IFERROR(FIND(" ",AV44,AT44),999)-AT44,                   SUBSTITUTE(INDEX(AV$2:AV$100,AU44),"$","")                  ) )</f>
        <v/>
      </c>
      <c r="AX44" s="0" t="n">
        <f aca="false">IFERROR(FIND("f_",LOWER(AW44)),-1)</f>
        <v>-1</v>
      </c>
      <c r="AY44" s="0" t="n">
        <f aca="false">IF(AX44=-1,-1, VALUE(MID(AW44,AX44+2, IFERROR(FIND(" ",AW44,AX44),999)-AX44-2)))</f>
        <v>-1</v>
      </c>
      <c r="AZ44" s="0" t="str">
        <f aca="false">IF(AND(ISERROR(FIND("$",AW44)),AX44&lt;0,$S44&gt;0), IF(INDEX($D$2:$D$100,$S44)="num","$"&amp;TRIM(SUBSTITUTE(AW44,",",INDEX($F$2:$F$100,$S44)&amp;","))&amp;INDEX($F$2:$F$100,$S44), IF(INDEX($D$2:$D$100,$S44)="excl","$"&amp;REPLACE(AW44,      IFERROR(FIND(CHAR(1),SUBSTITUTE(AW44,",",CHAR(1),INDEX($F$2:$F$100,$S44)-1)),1),      IFERROR(FIND(CHAR(1),SUBSTITUTE(AW44,",",CHAR(1),INDEX($F$2:$F$100,$S44))),99)-          IFERROR(FIND(CHAR(1),SUBSTITUTE(AW44,",",CHAR(1),INDEX($F$2:$F$100,$S44)-1)),0),""), IF(INDEX($D$2:$D$100,$S44)="repl","$"&amp;REPLACE(AW44,      IFERROR(FIND(CHAR(1),SUBSTITUTE(AW44,",",CHAR(1),INDEX($F$2:$F$100,$S44)-1))+1,1),      IFERROR(FIND(CHAR(1),SUBSTITUTE(AW44,",",CHAR(1),INDEX($F$2:$F$100,$S44))),99)-          IFERROR(FIND(CHAR(1),SUBSTITUTE(AW44,",",CHAR(1),INDEX($F$2:$F$100,$S44)-1)),0)-1,INDEX($G$2:$G$100,$S44)),AW44 ))), AW44)</f>
        <v/>
      </c>
      <c r="BA44" s="0" t="str">
        <f aca="false">IF(OR(AX44=-1,IFERROR(INDEX(AX$2:AX$100,AY44),999)&gt;=0),AZ44, REPLACE(AZ44,AX44,IFERROR(FIND(" ",AZ44,AX44),999)-AX44,                   SUBSTITUTE(INDEX(AZ$2:AZ$100,AY44),"$","")                  ) )</f>
        <v/>
      </c>
      <c r="BB44" s="0" t="n">
        <f aca="false">IFERROR(FIND("f_",LOWER(BA44)),-1)</f>
        <v>-1</v>
      </c>
      <c r="BC44" s="0" t="n">
        <f aca="false">IF(BB44=-1,-1, VALUE(MID(BA44,BB44+2, IFERROR(FIND(" ",BA44,BB44),999)-BB44-2)))</f>
        <v>-1</v>
      </c>
      <c r="BD44" s="0" t="str">
        <f aca="false">IF(AND(ISERROR(FIND("$",BA44)),BB44&lt;0,$S44&gt;0), IF(INDEX($D$2:$D$100,$S44)="num","$"&amp;TRIM(SUBSTITUTE(BA44,",",INDEX($F$2:$F$100,$S44)&amp;","))&amp;INDEX($F$2:$F$100,$S44), IF(INDEX($D$2:$D$100,$S44)="excl","$"&amp;REPLACE(BA44,      IFERROR(FIND(CHAR(1),SUBSTITUTE(BA44,",",CHAR(1),INDEX($F$2:$F$100,$S44)-1)),1),      IFERROR(FIND(CHAR(1),SUBSTITUTE(BA44,",",CHAR(1),INDEX($F$2:$F$100,$S44))),99)-          IFERROR(FIND(CHAR(1),SUBSTITUTE(BA44,",",CHAR(1),INDEX($F$2:$F$100,$S44)-1)),0),""), IF(INDEX($D$2:$D$100,$S44)="repl","$"&amp;REPLACE(BA44,      IFERROR(FIND(CHAR(1),SUBSTITUTE(BA44,",",CHAR(1),INDEX($F$2:$F$100,$S44)-1))+1,1),      IFERROR(FIND(CHAR(1),SUBSTITUTE(BA44,",",CHAR(1),INDEX($F$2:$F$100,$S44))),99)-          IFERROR(FIND(CHAR(1),SUBSTITUTE(BA44,",",CHAR(1),INDEX($F$2:$F$100,$S44)-1)),0)-1,INDEX($G$2:$G$100,$S44)),BA44 ))), BA44)</f>
        <v/>
      </c>
      <c r="BE44" s="0" t="str">
        <f aca="false">IF(OR(BB44=-1,IFERROR(INDEX(BB$2:BB$100,BC44),999)&gt;=0),BD44, REPLACE(BD44,BB44,IFERROR(FIND(" ",BD44,BB44),999)-BB44,                   SUBSTITUTE(INDEX(BD$2:BD$100,BC44),"$","")                  ) )</f>
        <v/>
      </c>
      <c r="BF44" s="0" t="n">
        <f aca="false">IFERROR(FIND("f_",LOWER(BE44)),-1)</f>
        <v>-1</v>
      </c>
      <c r="BG44" s="0" t="n">
        <f aca="false">IF(BF44=-1,-1, VALUE(MID(BE44,BF44+2, IFERROR(FIND(" ",BE44,BF44),999)-BF44-2)))</f>
        <v>-1</v>
      </c>
      <c r="BH44" s="0" t="str">
        <f aca="false">IF(AND(ISERROR(FIND("$",BE44)),BF44&lt;0,$S44&gt;0), IF(INDEX($D$2:$D$100,$S44)="num","$"&amp;TRIM(SUBSTITUTE(BE44,",",INDEX($F$2:$F$100,$S44)&amp;","))&amp;INDEX($F$2:$F$100,$S44), IF(INDEX($D$2:$D$100,$S44)="excl","$"&amp;REPLACE(BE44,      IFERROR(FIND(CHAR(1),SUBSTITUTE(BE44,",",CHAR(1),INDEX($F$2:$F$100,$S44)-1)),1),      IFERROR(FIND(CHAR(1),SUBSTITUTE(BE44,",",CHAR(1),INDEX($F$2:$F$100,$S44))),99)-          IFERROR(FIND(CHAR(1),SUBSTITUTE(BE44,",",CHAR(1),INDEX($F$2:$F$100,$S44)-1)),0),""), IF(INDEX($D$2:$D$100,$S44)="repl","$"&amp;REPLACE(BE44,      IFERROR(FIND(CHAR(1),SUBSTITUTE(BE44,",",CHAR(1),INDEX($F$2:$F$100,$S44)-1))+1,1),      IFERROR(FIND(CHAR(1),SUBSTITUTE(BE44,",",CHAR(1),INDEX($F$2:$F$100,$S44))),99)-          IFERROR(FIND(CHAR(1),SUBSTITUTE(BE44,",",CHAR(1),INDEX($F$2:$F$100,$S44)-1)),0)-1,INDEX($G$2:$G$100,$S44)),BE44 ))), BE44)</f>
        <v/>
      </c>
      <c r="BI44" s="0" t="str">
        <f aca="false">IF(OR(BF44=-1,IFERROR(INDEX(BF$2:BF$100,BG44),999)&gt;=0),BH44, REPLACE(BH44,BF44,IFERROR(FIND(" ",BH44,BF44),999)-BF44,                   SUBSTITUTE(INDEX(BH$2:BH$100,BG44),"$","")                  ) )</f>
        <v/>
      </c>
      <c r="BJ44" s="0" t="n">
        <f aca="false">IFERROR(FIND("f_",LOWER(BI44)),-1)</f>
        <v>-1</v>
      </c>
      <c r="BK44" s="0" t="n">
        <f aca="false">IF(BJ44=-1,-1, VALUE(MID(BI44,BJ44+2, IFERROR(FIND(" ",BI44,BJ44),999)-BJ44-2)))</f>
        <v>-1</v>
      </c>
      <c r="BL44" s="0" t="str">
        <f aca="false">IF(AND(ISERROR(FIND("$",BI44)),BJ44&lt;0,$S44&gt;0), IF(INDEX($D$2:$D$100,$S44)="num","$"&amp;TRIM(SUBSTITUTE(BI44,",",INDEX($F$2:$F$100,$S44)&amp;","))&amp;INDEX($F$2:$F$100,$S44), IF(INDEX($D$2:$D$100,$S44)="excl","$"&amp;REPLACE(BI44,      IFERROR(FIND(CHAR(1),SUBSTITUTE(BI44,",",CHAR(1),INDEX($F$2:$F$100,$S44)-1)),1),      IFERROR(FIND(CHAR(1),SUBSTITUTE(BI44,",",CHAR(1),INDEX($F$2:$F$100,$S44))),99)-          IFERROR(FIND(CHAR(1),SUBSTITUTE(BI44,",",CHAR(1),INDEX($F$2:$F$100,$S44)-1)),0),""), IF(INDEX($D$2:$D$100,$S44)="repl","$"&amp;REPLACE(BI44,      IFERROR(FIND(CHAR(1),SUBSTITUTE(BI44,",",CHAR(1),INDEX($F$2:$F$100,$S44)-1))+1,1),      IFERROR(FIND(CHAR(1),SUBSTITUTE(BI44,",",CHAR(1),INDEX($F$2:$F$100,$S44))),99)-          IFERROR(FIND(CHAR(1),SUBSTITUTE(BI44,",",CHAR(1),INDEX($F$2:$F$100,$S44)-1)),0)-1,INDEX($G$2:$G$100,$S44)),BI44 ))), BI44)</f>
        <v/>
      </c>
      <c r="BM44" s="0" t="str">
        <f aca="false">IF(OR(BJ44=-1,IFERROR(INDEX(BJ$2:BJ$100,BK44),999)&gt;=0),BL44, REPLACE(BL44,BJ44,IFERROR(FIND(" ",BL44,BJ44),999)-BJ44,                   SUBSTITUTE(INDEX(BL$2:BL$100,BK44),"$","")                  ) )</f>
        <v/>
      </c>
      <c r="BN44" s="0" t="n">
        <f aca="false">IFERROR(FIND("f_",LOWER(BM44)),-1)</f>
        <v>-1</v>
      </c>
      <c r="BO44" s="0" t="n">
        <f aca="false">IF(BN44=-1,-1, VALUE(MID(BM44,BN44+2, IFERROR(FIND(" ",BM44,BN44),999)-BN44-2)))</f>
        <v>-1</v>
      </c>
      <c r="BP44" s="0" t="str">
        <f aca="false">IF(AND(ISERROR(FIND("$",BM44)),BN44&lt;0,$S44&gt;0), IF(INDEX($D$2:$D$100,$S44)="num","$"&amp;TRIM(SUBSTITUTE(BM44,",",INDEX($F$2:$F$100,$S44)&amp;","))&amp;INDEX($F$2:$F$100,$S44), IF(INDEX($D$2:$D$100,$S44)="excl","$"&amp;REPLACE(BM44,      IFERROR(FIND(CHAR(1),SUBSTITUTE(BM44,",",CHAR(1),INDEX($F$2:$F$100,$S44)-1)),1),      IFERROR(FIND(CHAR(1),SUBSTITUTE(BM44,",",CHAR(1),INDEX($F$2:$F$100,$S44))),99)-          IFERROR(FIND(CHAR(1),SUBSTITUTE(BM44,",",CHAR(1),INDEX($F$2:$F$100,$S44)-1)),0),""), IF(INDEX($D$2:$D$100,$S44)="repl","$"&amp;REPLACE(BM44,      IFERROR(FIND(CHAR(1),SUBSTITUTE(BM44,",",CHAR(1),INDEX($F$2:$F$100,$S44)-1))+1,1),      IFERROR(FIND(CHAR(1),SUBSTITUTE(BM44,",",CHAR(1),INDEX($F$2:$F$100,$S44))),99)-          IFERROR(FIND(CHAR(1),SUBSTITUTE(BM44,",",CHAR(1),INDEX($F$2:$F$100,$S44)-1)),0)-1,INDEX($G$2:$G$100,$S44)),BM44 ))), BM44)</f>
        <v/>
      </c>
      <c r="BQ44" s="0" t="str">
        <f aca="false">IF(OR(BN44=-1,IFERROR(INDEX(BN$2:BN$100,BO44),999)&gt;=0),BP44, REPLACE(BP44,BN44,IFERROR(FIND(" ",BP44,BN44),999)-BN44,                   SUBSTITUTE(INDEX(BP$2:BP$100,BO44),"$","")                  ) )</f>
        <v/>
      </c>
      <c r="BR44" s="0" t="n">
        <f aca="false">IFERROR(FIND("f_",LOWER(BQ44)),-1)</f>
        <v>-1</v>
      </c>
      <c r="BS44" s="0" t="n">
        <f aca="false">IF(BR44=-1,-1, VALUE(MID(BQ44,BR44+2, IFERROR(FIND(" ",BQ44,BR44),999)-BR44-2)))</f>
        <v>-1</v>
      </c>
      <c r="BT44" s="0" t="str">
        <f aca="false">IF(AND(ISERROR(FIND("$",BQ44)),BR44&lt;0,$S44&gt;0), IF(INDEX($D$2:$D$100,$S44)="num","$"&amp;TRIM(SUBSTITUTE(BQ44,",",INDEX($F$2:$F$100,$S44)&amp;","))&amp;INDEX($F$2:$F$100,$S44), IF(INDEX($D$2:$D$100,$S44)="excl","$"&amp;REPLACE(BQ44,      IFERROR(FIND(CHAR(1),SUBSTITUTE(BQ44,",",CHAR(1),INDEX($F$2:$F$100,$S44)-1)),1),      IFERROR(FIND(CHAR(1),SUBSTITUTE(BQ44,",",CHAR(1),INDEX($F$2:$F$100,$S44))),99)-          IFERROR(FIND(CHAR(1),SUBSTITUTE(BQ44,",",CHAR(1),INDEX($F$2:$F$100,$S44)-1)),0),""), IF(INDEX($D$2:$D$100,$S44)="repl","$"&amp;REPLACE(BQ44,      IFERROR(FIND(CHAR(1),SUBSTITUTE(BQ44,",",CHAR(1),INDEX($F$2:$F$100,$S44)-1))+1,1),      IFERROR(FIND(CHAR(1),SUBSTITUTE(BQ44,",",CHAR(1),INDEX($F$2:$F$100,$S44))),99)-          IFERROR(FIND(CHAR(1),SUBSTITUTE(BQ44,",",CHAR(1),INDEX($F$2:$F$100,$S44)-1)),0)-1,INDEX($G$2:$G$100,$S44)),BQ44 ))), BQ44)</f>
        <v/>
      </c>
      <c r="BU44" s="0" t="str">
        <f aca="false">IF(OR(BR44=-1,IFERROR(INDEX(BR$2:BR$100,BS44),999)&gt;=0),BT44, REPLACE(BT44,BR44,IFERROR(FIND(" ",BT44,BR44),999)-BR44,                   SUBSTITUTE(INDEX(BT$2:BT$100,BS44),"$","")                  ) )</f>
        <v/>
      </c>
      <c r="BV44" s="0" t="n">
        <f aca="false">IFERROR(FIND("f_",LOWER(BU44)),-1)</f>
        <v>-1</v>
      </c>
      <c r="BW44" s="0" t="n">
        <f aca="false">IF(BV44=-1,-1, VALUE(MID(BU44,BV44+2, IFERROR(FIND(" ",BU44,BV44),999)-BV44-2)))</f>
        <v>-1</v>
      </c>
      <c r="BX44" s="0" t="str">
        <f aca="false">IF(AND(ISERROR(FIND("$",BU44)),BV44&lt;0,$S44&gt;0), IF(INDEX($D$2:$D$100,$S44)="num","$"&amp;TRIM(SUBSTITUTE(BU44,",",INDEX($F$2:$F$100,$S44)&amp;","))&amp;INDEX($F$2:$F$100,$S44), IF(INDEX($D$2:$D$100,$S44)="excl","$"&amp;REPLACE(BU44,      IFERROR(FIND(CHAR(1),SUBSTITUTE(BU44,",",CHAR(1),INDEX($F$2:$F$100,$S44)-1)),1),      IFERROR(FIND(CHAR(1),SUBSTITUTE(BU44,",",CHAR(1),INDEX($F$2:$F$100,$S44))),99)-          IFERROR(FIND(CHAR(1),SUBSTITUTE(BU44,",",CHAR(1),INDEX($F$2:$F$100,$S44)-1)),0),""), IF(INDEX($D$2:$D$100,$S44)="repl","$"&amp;REPLACE(BU44,      IFERROR(FIND(CHAR(1),SUBSTITUTE(BU44,",",CHAR(1),INDEX($F$2:$F$100,$S44)-1))+1,1),      IFERROR(FIND(CHAR(1),SUBSTITUTE(BU44,",",CHAR(1),INDEX($F$2:$F$100,$S44))),99)-          IFERROR(FIND(CHAR(1),SUBSTITUTE(BU44,",",CHAR(1),INDEX($F$2:$F$100,$S44)-1)),0)-1,INDEX($G$2:$G$100,$S44)),BU44 ))), BU44)</f>
        <v/>
      </c>
      <c r="BY44" s="0" t="str">
        <f aca="false">IF(OR(BV44=-1,IFERROR(INDEX(BV$2:BV$100,BW44),999)&gt;=0),BX44, REPLACE(BX44,BV44,IFERROR(FIND(" ",BX44,BV44),999)-BV44,                   SUBSTITUTE(INDEX(BX$2:BX$100,BW44),"$","")                  ) )</f>
        <v/>
      </c>
      <c r="BZ44" s="0" t="n">
        <f aca="false">IFERROR(FIND("f_",LOWER(BY44)),-1)</f>
        <v>-1</v>
      </c>
      <c r="CA44" s="0" t="n">
        <f aca="false">IF(BZ44=-1,-1, VALUE(MID(BY44,BZ44+2, IFERROR(FIND(" ",BY44,BZ44),999)-BZ44-2)))</f>
        <v>-1</v>
      </c>
      <c r="CB44" s="0" t="str">
        <f aca="false">IF(AND(ISERROR(FIND("$",BY44)),BZ44&lt;0,$S44&gt;0), IF(INDEX($D$2:$D$100,$S44)="num","$"&amp;TRIM(SUBSTITUTE(BY44,",",INDEX($F$2:$F$100,$S44)&amp;","))&amp;INDEX($F$2:$F$100,$S44), IF(INDEX($D$2:$D$100,$S44)="excl","$"&amp;REPLACE(BY44,      IFERROR(FIND(CHAR(1),SUBSTITUTE(BY44,",",CHAR(1),INDEX($F$2:$F$100,$S44)-1)),1),      IFERROR(FIND(CHAR(1),SUBSTITUTE(BY44,",",CHAR(1),INDEX($F$2:$F$100,$S44))),99)-          IFERROR(FIND(CHAR(1),SUBSTITUTE(BY44,",",CHAR(1),INDEX($F$2:$F$100,$S44)-1)),0),""), IF(INDEX($D$2:$D$100,$S44)="repl","$"&amp;REPLACE(BY44,      IFERROR(FIND(CHAR(1),SUBSTITUTE(BY44,",",CHAR(1),INDEX($F$2:$F$100,$S44)-1))+1,1),      IFERROR(FIND(CHAR(1),SUBSTITUTE(BY44,",",CHAR(1),INDEX($F$2:$F$100,$S44))),99)-          IFERROR(FIND(CHAR(1),SUBSTITUTE(BY44,",",CHAR(1),INDEX($F$2:$F$100,$S44)-1)),0)-1,INDEX($G$2:$G$100,$S44)),BY44 ))), BY44)</f>
        <v/>
      </c>
      <c r="CC44" s="0" t="str">
        <f aca="false">IF(OR(BZ44=-1,IFERROR(INDEX(BZ$2:BZ$100,CA44),999)&gt;=0),CB44, REPLACE(CB44,BZ44,IFERROR(FIND(" ",CB44,BZ44),999)-BZ44,                   SUBSTITUTE(INDEX(CB$2:CB$100,CA44),"$","")                  ) )</f>
        <v/>
      </c>
      <c r="CD44" s="0" t="n">
        <f aca="false">IFERROR(FIND("f_",LOWER(CC44)),-1)</f>
        <v>-1</v>
      </c>
      <c r="CE44" s="0" t="n">
        <f aca="false">IF(CD44=-1,-1, VALUE(MID(CC44,CD44+2, IFERROR(FIND(" ",CC44,CD44),999)-CD44-2)))</f>
        <v>-1</v>
      </c>
      <c r="CF44" s="0" t="str">
        <f aca="false">IF(AND(ISERROR(FIND("$",CC44)),CD44&lt;0,$S44&gt;0), IF(INDEX($D$2:$D$100,$S44)="num","$"&amp;TRIM(SUBSTITUTE(CC44,",",INDEX($F$2:$F$100,$S44)&amp;","))&amp;INDEX($F$2:$F$100,$S44), IF(INDEX($D$2:$D$100,$S44)="excl","$"&amp;REPLACE(CC44,      IFERROR(FIND(CHAR(1),SUBSTITUTE(CC44,",",CHAR(1),INDEX($F$2:$F$100,$S44)-1)),1),      IFERROR(FIND(CHAR(1),SUBSTITUTE(CC44,",",CHAR(1),INDEX($F$2:$F$100,$S44))),99)-          IFERROR(FIND(CHAR(1),SUBSTITUTE(CC44,",",CHAR(1),INDEX($F$2:$F$100,$S44)-1)),0),""), IF(INDEX($D$2:$D$100,$S44)="repl","$"&amp;REPLACE(CC44,      IFERROR(FIND(CHAR(1),SUBSTITUTE(CC44,",",CHAR(1),INDEX($F$2:$F$100,$S44)-1))+1,1),      IFERROR(FIND(CHAR(1),SUBSTITUTE(CC44,",",CHAR(1),INDEX($F$2:$F$100,$S44))),99)-          IFERROR(FIND(CHAR(1),SUBSTITUTE(CC44,",",CHAR(1),INDEX($F$2:$F$100,$S44)-1)),0)-1,INDEX($G$2:$G$100,$S44)),CC44 ))), CC44)</f>
        <v/>
      </c>
      <c r="CG44" s="0" t="str">
        <f aca="false">IF(OR(CD44=-1,IFERROR(INDEX(CD$2:CD$100,CE44),999)&gt;=0),CF44, REPLACE(CF44,CD44,IFERROR(FIND(" ",CF44,CD44),999)-CD44,                   SUBSTITUTE(INDEX(CF$2:CF$100,CE44),"$","")                  ) )</f>
        <v/>
      </c>
      <c r="CH44" s="0" t="n">
        <f aca="false">IFERROR(FIND("f_",LOWER(CG44)),-1)</f>
        <v>-1</v>
      </c>
      <c r="CI44" s="0" t="n">
        <f aca="false">IF(CH44=-1,-1, VALUE(MID(CG44,CH44+2, IFERROR(FIND(" ",CG44,CH44),999)-CH44-2)))</f>
        <v>-1</v>
      </c>
      <c r="CJ44" s="0" t="str">
        <f aca="false">IF(AND(ISERROR(FIND("$",CG44)),CH44&lt;0,$S44&gt;0), IF(INDEX($D$2:$D$100,$S44)="num","$"&amp;TRIM(SUBSTITUTE(CG44,",",INDEX($F$2:$F$100,$S44)&amp;","))&amp;INDEX($F$2:$F$100,$S44), IF(INDEX($D$2:$D$100,$S44)="excl","$"&amp;REPLACE(CG44,      IFERROR(FIND(CHAR(1),SUBSTITUTE(CG44,",",CHAR(1),INDEX($F$2:$F$100,$S44)-1)),1),      IFERROR(FIND(CHAR(1),SUBSTITUTE(CG44,",",CHAR(1),INDEX($F$2:$F$100,$S44))),99)-          IFERROR(FIND(CHAR(1),SUBSTITUTE(CG44,",",CHAR(1),INDEX($F$2:$F$100,$S44)-1)),0),""), IF(INDEX($D$2:$D$100,$S44)="repl","$"&amp;REPLACE(CG44,      IFERROR(FIND(CHAR(1),SUBSTITUTE(CG44,",",CHAR(1),INDEX($F$2:$F$100,$S44)-1))+1,1),      IFERROR(FIND(CHAR(1),SUBSTITUTE(CG44,",",CHAR(1),INDEX($F$2:$F$100,$S44))),99)-          IFERROR(FIND(CHAR(1),SUBSTITUTE(CG44,",",CHAR(1),INDEX($F$2:$F$100,$S44)-1)),0)-1,INDEX($G$2:$G$100,$S44)),CG44 ))), CG44)</f>
        <v/>
      </c>
      <c r="CK44" s="0" t="str">
        <f aca="false">IF(OR(CH44=-1,IFERROR(INDEX(CH$2:CH$100,CI44),999)&gt;=0),CJ44, REPLACE(CJ44,CH44,IFERROR(FIND(" ",CJ44,CH44),999)-CH44,                   SUBSTITUTE(INDEX(CJ$2:CJ$100,CI44),"$","")                  ) )</f>
        <v/>
      </c>
      <c r="CL44" s="0" t="n">
        <f aca="false">IFERROR(FIND("f_",LOWER(CK44)),-1)</f>
        <v>-1</v>
      </c>
      <c r="CM44" s="0" t="n">
        <f aca="false">IF(CL44=-1,-1, VALUE(MID(CK44,CL44+2, IFERROR(FIND(" ",CK44,CL44),999)-CL44-2)))</f>
        <v>-1</v>
      </c>
      <c r="CN44" s="0" t="str">
        <f aca="false">IF(AND(ISERROR(FIND("$",CK44)),CL44&lt;0,$S44&gt;0), IF(INDEX($D$2:$D$100,$S44)="num","$"&amp;TRIM(SUBSTITUTE(CK44,",",INDEX($F$2:$F$100,$S44)&amp;","))&amp;INDEX($F$2:$F$100,$S44), IF(INDEX($D$2:$D$100,$S44)="excl","$"&amp;REPLACE(CK44,      IFERROR(FIND(CHAR(1),SUBSTITUTE(CK44,",",CHAR(1),INDEX($F$2:$F$100,$S44)-1)),1),      IFERROR(FIND(CHAR(1),SUBSTITUTE(CK44,",",CHAR(1),INDEX($F$2:$F$100,$S44))),99)-          IFERROR(FIND(CHAR(1),SUBSTITUTE(CK44,",",CHAR(1),INDEX($F$2:$F$100,$S44)-1)),0),""), IF(INDEX($D$2:$D$100,$S44)="repl","$"&amp;REPLACE(CK44,      IFERROR(FIND(CHAR(1),SUBSTITUTE(CK44,",",CHAR(1),INDEX($F$2:$F$100,$S44)-1))+1,1),      IFERROR(FIND(CHAR(1),SUBSTITUTE(CK44,",",CHAR(1),INDEX($F$2:$F$100,$S44))),99)-          IFERROR(FIND(CHAR(1),SUBSTITUTE(CK44,",",CHAR(1),INDEX($F$2:$F$100,$S44)-1)),0)-1,INDEX($G$2:$G$100,$S44)),CK44 ))), CK44)</f>
        <v/>
      </c>
      <c r="CO44" s="0" t="str">
        <f aca="false">IF(OR(CL44=-1,IFERROR(INDEX(CL$2:CL$100,CM44),999)&gt;=0),CN44, REPLACE(CN44,CL44,IFERROR(FIND(" ",CN44,CL44),999)-CL44,                   SUBSTITUTE(INDEX(CN$2:CN$100,CM44),"$","")                  ) )</f>
        <v/>
      </c>
      <c r="CP44" s="0" t="n">
        <f aca="false">IFERROR(FIND("f_",LOWER(CO44)),-1)</f>
        <v>-1</v>
      </c>
      <c r="CQ44" s="0" t="n">
        <f aca="false">IF(CP44=-1,-1, VALUE(MID(CO44,CP44+2, IFERROR(FIND(" ",CO44,CP44),999)-CP44-2)))</f>
        <v>-1</v>
      </c>
      <c r="CR44" s="0" t="str">
        <f aca="false">IF(AND(ISERROR(FIND("$",CO44)),CP44&lt;0,$S44&gt;0), IF(INDEX($D$2:$D$100,$S44)="num","$"&amp;TRIM(SUBSTITUTE(CO44,",",INDEX($F$2:$F$100,$S44)&amp;","))&amp;INDEX($F$2:$F$100,$S44), IF(INDEX($D$2:$D$100,$S44)="excl","$"&amp;REPLACE(CO44,      IFERROR(FIND(CHAR(1),SUBSTITUTE(CO44,",",CHAR(1),INDEX($F$2:$F$100,$S44)-1)),1),      IFERROR(FIND(CHAR(1),SUBSTITUTE(CO44,",",CHAR(1),INDEX($F$2:$F$100,$S44))),99)-          IFERROR(FIND(CHAR(1),SUBSTITUTE(CO44,",",CHAR(1),INDEX($F$2:$F$100,$S44)-1)),0),""), IF(INDEX($D$2:$D$100,$S44)="repl","$"&amp;REPLACE(CO44,      IFERROR(FIND(CHAR(1),SUBSTITUTE(CO44,",",CHAR(1),INDEX($F$2:$F$100,$S44)-1))+1,1),      IFERROR(FIND(CHAR(1),SUBSTITUTE(CO44,",",CHAR(1),INDEX($F$2:$F$100,$S44))),99)-          IFERROR(FIND(CHAR(1),SUBSTITUTE(CO44,",",CHAR(1),INDEX($F$2:$F$100,$S44)-1)),0)-1,INDEX($G$2:$G$100,$S44)),CO44 ))), CO44)</f>
        <v/>
      </c>
      <c r="CS44" s="0" t="str">
        <f aca="false">IF(OR(CP44=-1,IFERROR(INDEX(CP$2:CP$100,CQ44),999)&gt;=0),CR44, REPLACE(CR44,CP44,IFERROR(FIND(" ",CR44,CP44),999)-CP44,                   SUBSTITUTE(INDEX(CR$2:CR$100,CQ44),"$","")                  ) )</f>
        <v/>
      </c>
      <c r="CT44" s="0" t="n">
        <f aca="false">IFERROR(FIND("f_",LOWER(CS44)),-1)</f>
        <v>-1</v>
      </c>
      <c r="CU44" s="0" t="n">
        <f aca="false">IF(CT44=-1,-1, VALUE(MID(CS44,CT44+2, IFERROR(FIND(" ",CS44,CT44),999)-CT44-2)))</f>
        <v>-1</v>
      </c>
      <c r="CV44" s="0" t="str">
        <f aca="false">IF(AND(ISERROR(FIND("$",CS44)),CT44&lt;0,$S44&gt;0), IF(INDEX($D$2:$D$100,$S44)="num","$"&amp;TRIM(SUBSTITUTE(CS44,",",INDEX($F$2:$F$100,$S44)&amp;","))&amp;INDEX($F$2:$F$100,$S44), IF(INDEX($D$2:$D$100,$S44)="excl","$"&amp;REPLACE(CS44,      IFERROR(FIND(CHAR(1),SUBSTITUTE(CS44,",",CHAR(1),INDEX($F$2:$F$100,$S44)-1)),1),      IFERROR(FIND(CHAR(1),SUBSTITUTE(CS44,",",CHAR(1),INDEX($F$2:$F$100,$S44))),99)-          IFERROR(FIND(CHAR(1),SUBSTITUTE(CS44,",",CHAR(1),INDEX($F$2:$F$100,$S44)-1)),0),""), IF(INDEX($D$2:$D$100,$S44)="repl","$"&amp;REPLACE(CS44,      IFERROR(FIND(CHAR(1),SUBSTITUTE(CS44,",",CHAR(1),INDEX($F$2:$F$100,$S44)-1))+1,1),      IFERROR(FIND(CHAR(1),SUBSTITUTE(CS44,",",CHAR(1),INDEX($F$2:$F$100,$S44))),99)-          IFERROR(FIND(CHAR(1),SUBSTITUTE(CS44,",",CHAR(1),INDEX($F$2:$F$100,$S44)-1)),0)-1,INDEX($G$2:$G$100,$S44)),CS44 ))), CS44)</f>
        <v/>
      </c>
      <c r="CW44" s="0" t="str">
        <f aca="false">IF(OR(CT44=-1,IFERROR(INDEX(CT$2:CT$100,CU44),999)&gt;=0),CV44, REPLACE(CV44,CT44,IFERROR(FIND(" ",CV44,CT44),999)-CT44,                   SUBSTITUTE(INDEX(CV$2:CV$100,CU44),"$","")                  ) )</f>
        <v/>
      </c>
      <c r="CX44" s="0" t="n">
        <f aca="false">IFERROR(FIND("f_",LOWER(CW44)),-1)</f>
        <v>-1</v>
      </c>
      <c r="CY44" s="0" t="n">
        <f aca="false">IF(CX44=-1,-1, VALUE(MID(CW44,CX44+2, IFERROR(FIND(" ",CW44,CX44),999)-CX44-2)))</f>
        <v>-1</v>
      </c>
      <c r="CZ44" s="0" t="str">
        <f aca="false">IF(AND(ISERROR(FIND("$",CW44)),CX44&lt;0,$S44&gt;0), IF(INDEX($D$2:$D$100,$S44)="num","$"&amp;TRIM(SUBSTITUTE(CW44,",",INDEX($F$2:$F$100,$S44)&amp;","))&amp;INDEX($F$2:$F$100,$S44), IF(INDEX($D$2:$D$100,$S44)="excl","$"&amp;REPLACE(CW44,      IFERROR(FIND(CHAR(1),SUBSTITUTE(CW44,",",CHAR(1),INDEX($F$2:$F$100,$S44)-1)),1),      IFERROR(FIND(CHAR(1),SUBSTITUTE(CW44,",",CHAR(1),INDEX($F$2:$F$100,$S44))),99)-          IFERROR(FIND(CHAR(1),SUBSTITUTE(CW44,",",CHAR(1),INDEX($F$2:$F$100,$S44)-1)),0),""), IF(INDEX($D$2:$D$100,$S44)="repl","$"&amp;REPLACE(CW44,      IFERROR(FIND(CHAR(1),SUBSTITUTE(CW44,",",CHAR(1),INDEX($F$2:$F$100,$S44)-1))+1,1),      IFERROR(FIND(CHAR(1),SUBSTITUTE(CW44,",",CHAR(1),INDEX($F$2:$F$100,$S44))),99)-          IFERROR(FIND(CHAR(1),SUBSTITUTE(CW44,",",CHAR(1),INDEX($F$2:$F$100,$S44)-1)),0)-1,INDEX($G$2:$G$100,$S44)),CW44 ))), CW44)</f>
        <v/>
      </c>
      <c r="DA44" s="0" t="str">
        <f aca="false">IF(OR(CX44=-1,IFERROR(INDEX(CX$2:CX$100,CY44),999)&gt;=0),CZ44, REPLACE(CZ44,CX44,IFERROR(FIND(" ",CZ44,CX44),999)-CX44,                   SUBSTITUTE(INDEX(CZ$2:CZ$100,CY44),"$","")                  ) )</f>
        <v/>
      </c>
    </row>
    <row r="45" customFormat="false" ht="13.8" hidden="false" customHeight="false" outlineLevel="0" collapsed="false">
      <c r="D45" s="1"/>
      <c r="L45" s="0" t="str">
        <f aca="false">DA45</f>
        <v/>
      </c>
      <c r="O45" s="0" t="e">
        <f aca="false">IF(D45="cols", VLOOKUP(E45,$A$5:$B$20,2,0), NA())</f>
        <v>#N/A</v>
      </c>
      <c r="P45" s="0" t="e">
        <f aca="false">IFERROR(O45,VLOOKUP($D45,Relcols!$A:$E,5,0))</f>
        <v>#N/A</v>
      </c>
      <c r="Q45" s="0" t="e">
        <f aca="false">SUBSTITUTE(SUBSTITUTE(SUBSTITUTE(SUBSTITUTE(P45,"parm1",E45),"parm2",F45),"parm3",G45),"parm4",H45)</f>
        <v>#N/A</v>
      </c>
      <c r="R45" s="0" t="str">
        <f aca="false">IFERROR(VLOOKUP(ROW($A44),$J$2:$Q$100,COLUMN(Q44)-COLUMN(J44)+1,0),"")</f>
        <v/>
      </c>
      <c r="S45" s="0" t="n">
        <f aca="false">IFERROR(MATCH(ROW(A44),$J$2:$J$100,0),0)</f>
        <v>0</v>
      </c>
      <c r="U45" s="0" t="str">
        <f aca="false">R45</f>
        <v/>
      </c>
      <c r="V45" s="0" t="n">
        <f aca="false">IFERROR(FIND("f_",LOWER(U45)),-1)</f>
        <v>-1</v>
      </c>
      <c r="W45" s="0" t="n">
        <f aca="false">IF(V45=-1,-1, VALUE(MID(U45,V45+2, IFERROR(FIND(" ",U45,V45),999)-V45-2)))</f>
        <v>-1</v>
      </c>
      <c r="X45" s="0" t="str">
        <f aca="false">IF(AND(ISERROR(FIND("$",U45)),V45&lt;0,$S45&gt;0), IF(INDEX($D$2:$D$100,$S45)="num","$"&amp;TRIM(SUBSTITUTE(U45,",",INDEX($F$2:$F$100,$S45)&amp;","))&amp;INDEX($F$2:$F$100,$S45), IF(INDEX($D$2:$D$100,$S45)="excl","$"&amp;REPLACE(U45,      IFERROR(FIND(CHAR(1),SUBSTITUTE(U45,",",CHAR(1),INDEX($F$2:$F$100,$S45)-1)),1),      IFERROR(FIND(CHAR(1),SUBSTITUTE(U45,",",CHAR(1),INDEX($F$2:$F$100,$S45))),99)-          IFERROR(FIND(CHAR(1),SUBSTITUTE(U45,",",CHAR(1),INDEX($F$2:$F$100,$S45)-1)),0),""), IF(INDEX($D$2:$D$100,$S45)="repl","$"&amp;REPLACE(U45,      IFERROR(FIND(CHAR(1),SUBSTITUTE(U45,",",CHAR(1),INDEX($F$2:$F$100,$S45)-1))+1,1),      IFERROR(FIND(CHAR(1),SUBSTITUTE(U45,",",CHAR(1),INDEX($F$2:$F$100,$S45))),99)-          IFERROR(FIND(CHAR(1),SUBSTITUTE(U45,",",CHAR(1),INDEX($F$2:$F$100,$S45)-1)),0)-1,INDEX($G$2:$G$100,$S45)),U45 ))), U45)</f>
        <v/>
      </c>
      <c r="Y45" s="0" t="str">
        <f aca="false">IF(OR(V45=-1,IFERROR(INDEX(V$2:V$100,W45),999)&gt;=0),X45, REPLACE(X45,V45,IFERROR(FIND(" ",X45,V45),999)-V45,                   SUBSTITUTE(INDEX(X$2:X$100,W45),"$","")                  ) )</f>
        <v/>
      </c>
      <c r="Z45" s="0" t="n">
        <f aca="false">IFERROR(FIND("f_",LOWER(Y45)),-1)</f>
        <v>-1</v>
      </c>
      <c r="AA45" s="0" t="n">
        <f aca="false">IF(Z45=-1,-1, VALUE(MID(Y45,Z45+2, IFERROR(FIND(" ",Y45,Z45),999)-Z45-2)))</f>
        <v>-1</v>
      </c>
      <c r="AB45" s="0" t="str">
        <f aca="false">IF(AND(ISERROR(FIND("$",Y45)),Z45&lt;0,$S45&gt;0), IF(INDEX($D$2:$D$100,$S45)="num","$"&amp;TRIM(SUBSTITUTE(Y45,",",INDEX($F$2:$F$100,$S45)&amp;","))&amp;INDEX($F$2:$F$100,$S45), IF(INDEX($D$2:$D$100,$S45)="excl","$"&amp;REPLACE(Y45,      IFERROR(FIND(CHAR(1),SUBSTITUTE(Y45,",",CHAR(1),INDEX($F$2:$F$100,$S45)-1)),1),      IFERROR(FIND(CHAR(1),SUBSTITUTE(Y45,",",CHAR(1),INDEX($F$2:$F$100,$S45))),99)-          IFERROR(FIND(CHAR(1),SUBSTITUTE(Y45,",",CHAR(1),INDEX($F$2:$F$100,$S45)-1)),0),""), IF(INDEX($D$2:$D$100,$S45)="repl","$"&amp;REPLACE(Y45,      IFERROR(FIND(CHAR(1),SUBSTITUTE(Y45,",",CHAR(1),INDEX($F$2:$F$100,$S45)-1))+1,1),      IFERROR(FIND(CHAR(1),SUBSTITUTE(Y45,",",CHAR(1),INDEX($F$2:$F$100,$S45))),99)-          IFERROR(FIND(CHAR(1),SUBSTITUTE(Y45,",",CHAR(1),INDEX($F$2:$F$100,$S45)-1)),0)-1,INDEX($G$2:$G$100,$S45)),Y45 ))), Y45)</f>
        <v/>
      </c>
      <c r="AC45" s="0" t="str">
        <f aca="false">IF(OR(Z45=-1,IFERROR(INDEX(Z$2:Z$100,AA45),999)&gt;=0),AB45, REPLACE(AB45,Z45,IFERROR(FIND(" ",AB45,Z45),999)-Z45,                   SUBSTITUTE(INDEX(AB$2:AB$100,AA45),"$","")                  ) )</f>
        <v/>
      </c>
      <c r="AD45" s="0" t="n">
        <f aca="false">IFERROR(FIND("f_",LOWER(AC45)),-1)</f>
        <v>-1</v>
      </c>
      <c r="AE45" s="0" t="n">
        <f aca="false">IF(AD45=-1,-1, VALUE(MID(AC45,AD45+2, IFERROR(FIND(" ",AC45,AD45),999)-AD45-2)))</f>
        <v>-1</v>
      </c>
      <c r="AF45" s="0" t="str">
        <f aca="false">IF(AND(ISERROR(FIND("$",AC45)),AD45&lt;0,$S45&gt;0), IF(INDEX($D$2:$D$100,$S45)="num","$"&amp;TRIM(SUBSTITUTE(AC45,",",INDEX($F$2:$F$100,$S45)&amp;","))&amp;INDEX($F$2:$F$100,$S45), IF(INDEX($D$2:$D$100,$S45)="excl","$"&amp;REPLACE(AC45,      IFERROR(FIND(CHAR(1),SUBSTITUTE(AC45,",",CHAR(1),INDEX($F$2:$F$100,$S45)-1)),1),      IFERROR(FIND(CHAR(1),SUBSTITUTE(AC45,",",CHAR(1),INDEX($F$2:$F$100,$S45))),99)-          IFERROR(FIND(CHAR(1),SUBSTITUTE(AC45,",",CHAR(1),INDEX($F$2:$F$100,$S45)-1)),0),""), IF(INDEX($D$2:$D$100,$S45)="repl","$"&amp;REPLACE(AC45,      IFERROR(FIND(CHAR(1),SUBSTITUTE(AC45,",",CHAR(1),INDEX($F$2:$F$100,$S45)-1))+1,1),      IFERROR(FIND(CHAR(1),SUBSTITUTE(AC45,",",CHAR(1),INDEX($F$2:$F$100,$S45))),99)-          IFERROR(FIND(CHAR(1),SUBSTITUTE(AC45,",",CHAR(1),INDEX($F$2:$F$100,$S45)-1)),0)-1,INDEX($G$2:$G$100,$S45)),AC45 ))), AC45)</f>
        <v/>
      </c>
      <c r="AG45" s="0" t="str">
        <f aca="false">IF(OR(AD45=-1,IFERROR(INDEX(AD$2:AD$100,AE45),999)&gt;=0),AF45, REPLACE(AF45,AD45,IFERROR(FIND(" ",AF45,AD45),999)-AD45,                   SUBSTITUTE(INDEX(AF$2:AF$100,AE45),"$","")                  ) )</f>
        <v/>
      </c>
      <c r="AH45" s="0" t="n">
        <f aca="false">IFERROR(FIND("f_",LOWER(AG45)),-1)</f>
        <v>-1</v>
      </c>
      <c r="AI45" s="0" t="n">
        <f aca="false">IF(AH45=-1,-1, VALUE(MID(AG45,AH45+2, IFERROR(FIND(" ",AG45,AH45),999)-AH45-2)))</f>
        <v>-1</v>
      </c>
      <c r="AJ45" s="0" t="str">
        <f aca="false">IF(AND(ISERROR(FIND("$",AG45)),AH45&lt;0,$S45&gt;0), IF(INDEX($D$2:$D$100,$S45)="num","$"&amp;TRIM(SUBSTITUTE(AG45,",",INDEX($F$2:$F$100,$S45)&amp;","))&amp;INDEX($F$2:$F$100,$S45), IF(INDEX($D$2:$D$100,$S45)="excl","$"&amp;REPLACE(AG45,      IFERROR(FIND(CHAR(1),SUBSTITUTE(AG45,",",CHAR(1),INDEX($F$2:$F$100,$S45)-1)),1),      IFERROR(FIND(CHAR(1),SUBSTITUTE(AG45,",",CHAR(1),INDEX($F$2:$F$100,$S45))),99)-          IFERROR(FIND(CHAR(1),SUBSTITUTE(AG45,",",CHAR(1),INDEX($F$2:$F$100,$S45)-1)),0),""), IF(INDEX($D$2:$D$100,$S45)="repl","$"&amp;REPLACE(AG45,      IFERROR(FIND(CHAR(1),SUBSTITUTE(AG45,",",CHAR(1),INDEX($F$2:$F$100,$S45)-1))+1,1),      IFERROR(FIND(CHAR(1),SUBSTITUTE(AG45,",",CHAR(1),INDEX($F$2:$F$100,$S45))),99)-          IFERROR(FIND(CHAR(1),SUBSTITUTE(AG45,",",CHAR(1),INDEX($F$2:$F$100,$S45)-1)),0)-1,INDEX($G$2:$G$100,$S45)),AG45 ))), AG45)</f>
        <v/>
      </c>
      <c r="AK45" s="0" t="str">
        <f aca="false">IF(OR(AH45=-1,IFERROR(INDEX(AH$2:AH$100,AI45),999)&gt;=0),AJ45, REPLACE(AJ45,AH45,IFERROR(FIND(" ",AJ45,AH45),999)-AH45,                   SUBSTITUTE(INDEX(AJ$2:AJ$100,AI45),"$","")                  ) )</f>
        <v/>
      </c>
      <c r="AL45" s="0" t="n">
        <f aca="false">IFERROR(FIND("f_",LOWER(AK45)),-1)</f>
        <v>-1</v>
      </c>
      <c r="AM45" s="0" t="n">
        <f aca="false">IF(AL45=-1,-1, VALUE(MID(AK45,AL45+2, IFERROR(FIND(" ",AK45,AL45),999)-AL45-2)))</f>
        <v>-1</v>
      </c>
      <c r="AN45" s="0" t="str">
        <f aca="false">IF(AND(ISERROR(FIND("$",AK45)),AL45&lt;0,$S45&gt;0), IF(INDEX($D$2:$D$100,$S45)="num","$"&amp;TRIM(SUBSTITUTE(AK45,",",INDEX($F$2:$F$100,$S45)&amp;","))&amp;INDEX($F$2:$F$100,$S45), IF(INDEX($D$2:$D$100,$S45)="excl","$"&amp;REPLACE(AK45,      IFERROR(FIND(CHAR(1),SUBSTITUTE(AK45,",",CHAR(1),INDEX($F$2:$F$100,$S45)-1)),1),      IFERROR(FIND(CHAR(1),SUBSTITUTE(AK45,",",CHAR(1),INDEX($F$2:$F$100,$S45))),99)-          IFERROR(FIND(CHAR(1),SUBSTITUTE(AK45,",",CHAR(1),INDEX($F$2:$F$100,$S45)-1)),0),""), IF(INDEX($D$2:$D$100,$S45)="repl","$"&amp;REPLACE(AK45,      IFERROR(FIND(CHAR(1),SUBSTITUTE(AK45,",",CHAR(1),INDEX($F$2:$F$100,$S45)-1))+1,1),      IFERROR(FIND(CHAR(1),SUBSTITUTE(AK45,",",CHAR(1),INDEX($F$2:$F$100,$S45))),99)-          IFERROR(FIND(CHAR(1),SUBSTITUTE(AK45,",",CHAR(1),INDEX($F$2:$F$100,$S45)-1)),0)-1,INDEX($G$2:$G$100,$S45)),AK45 ))), AK45)</f>
        <v/>
      </c>
      <c r="AO45" s="0" t="str">
        <f aca="false">IF(OR(AL45=-1,IFERROR(INDEX(AL$2:AL$100,AM45),999)&gt;=0),AN45, REPLACE(AN45,AL45,IFERROR(FIND(" ",AN45,AL45),999)-AL45,                   SUBSTITUTE(INDEX(AN$2:AN$100,AM45),"$","")                  ) )</f>
        <v/>
      </c>
      <c r="AP45" s="0" t="n">
        <f aca="false">IFERROR(FIND("f_",LOWER(AO45)),-1)</f>
        <v>-1</v>
      </c>
      <c r="AQ45" s="0" t="n">
        <f aca="false">IF(AP45=-1,-1, VALUE(MID(AO45,AP45+2, IFERROR(FIND(" ",AO45,AP45),999)-AP45-2)))</f>
        <v>-1</v>
      </c>
      <c r="AR45" s="0" t="str">
        <f aca="false">IF(AND(ISERROR(FIND("$",AO45)),AP45&lt;0,$S45&gt;0), IF(INDEX($D$2:$D$100,$S45)="num","$"&amp;TRIM(SUBSTITUTE(AO45,",",INDEX($F$2:$F$100,$S45)&amp;","))&amp;INDEX($F$2:$F$100,$S45), IF(INDEX($D$2:$D$100,$S45)="excl","$"&amp;REPLACE(AO45,      IFERROR(FIND(CHAR(1),SUBSTITUTE(AO45,",",CHAR(1),INDEX($F$2:$F$100,$S45)-1)),1),      IFERROR(FIND(CHAR(1),SUBSTITUTE(AO45,",",CHAR(1),INDEX($F$2:$F$100,$S45))),99)-          IFERROR(FIND(CHAR(1),SUBSTITUTE(AO45,",",CHAR(1),INDEX($F$2:$F$100,$S45)-1)),0),""), IF(INDEX($D$2:$D$100,$S45)="repl","$"&amp;REPLACE(AO45,      IFERROR(FIND(CHAR(1),SUBSTITUTE(AO45,",",CHAR(1),INDEX($F$2:$F$100,$S45)-1))+1,1),      IFERROR(FIND(CHAR(1),SUBSTITUTE(AO45,",",CHAR(1),INDEX($F$2:$F$100,$S45))),99)-          IFERROR(FIND(CHAR(1),SUBSTITUTE(AO45,",",CHAR(1),INDEX($F$2:$F$100,$S45)-1)),0)-1,INDEX($G$2:$G$100,$S45)),AO45 ))), AO45)</f>
        <v/>
      </c>
      <c r="AS45" s="0" t="str">
        <f aca="false">IF(OR(AP45=-1,IFERROR(INDEX(AP$2:AP$100,AQ45),999)&gt;=0),AR45, REPLACE(AR45,AP45,IFERROR(FIND(" ",AR45,AP45),999)-AP45,                   SUBSTITUTE(INDEX(AR$2:AR$100,AQ45),"$","")                  ) )</f>
        <v/>
      </c>
      <c r="AT45" s="0" t="n">
        <f aca="false">IFERROR(FIND("f_",LOWER(AS45)),-1)</f>
        <v>-1</v>
      </c>
      <c r="AU45" s="0" t="n">
        <f aca="false">IF(AT45=-1,-1, VALUE(MID(AS45,AT45+2, IFERROR(FIND(" ",AS45,AT45),999)-AT45-2)))</f>
        <v>-1</v>
      </c>
      <c r="AV45" s="0" t="str">
        <f aca="false">IF(AND(ISERROR(FIND("$",AS45)),AT45&lt;0,$S45&gt;0), IF(INDEX($D$2:$D$100,$S45)="num","$"&amp;TRIM(SUBSTITUTE(AS45,",",INDEX($F$2:$F$100,$S45)&amp;","))&amp;INDEX($F$2:$F$100,$S45), IF(INDEX($D$2:$D$100,$S45)="excl","$"&amp;REPLACE(AS45,      IFERROR(FIND(CHAR(1),SUBSTITUTE(AS45,",",CHAR(1),INDEX($F$2:$F$100,$S45)-1)),1),      IFERROR(FIND(CHAR(1),SUBSTITUTE(AS45,",",CHAR(1),INDEX($F$2:$F$100,$S45))),99)-          IFERROR(FIND(CHAR(1),SUBSTITUTE(AS45,",",CHAR(1),INDEX($F$2:$F$100,$S45)-1)),0),""), IF(INDEX($D$2:$D$100,$S45)="repl","$"&amp;REPLACE(AS45,      IFERROR(FIND(CHAR(1),SUBSTITUTE(AS45,",",CHAR(1),INDEX($F$2:$F$100,$S45)-1))+1,1),      IFERROR(FIND(CHAR(1),SUBSTITUTE(AS45,",",CHAR(1),INDEX($F$2:$F$100,$S45))),99)-          IFERROR(FIND(CHAR(1),SUBSTITUTE(AS45,",",CHAR(1),INDEX($F$2:$F$100,$S45)-1)),0)-1,INDEX($G$2:$G$100,$S45)),AS45 ))), AS45)</f>
        <v/>
      </c>
      <c r="AW45" s="0" t="str">
        <f aca="false">IF(OR(AT45=-1,IFERROR(INDEX(AT$2:AT$100,AU45),999)&gt;=0),AV45, REPLACE(AV45,AT45,IFERROR(FIND(" ",AV45,AT45),999)-AT45,                   SUBSTITUTE(INDEX(AV$2:AV$100,AU45),"$","")                  ) )</f>
        <v/>
      </c>
      <c r="AX45" s="0" t="n">
        <f aca="false">IFERROR(FIND("f_",LOWER(AW45)),-1)</f>
        <v>-1</v>
      </c>
      <c r="AY45" s="0" t="n">
        <f aca="false">IF(AX45=-1,-1, VALUE(MID(AW45,AX45+2, IFERROR(FIND(" ",AW45,AX45),999)-AX45-2)))</f>
        <v>-1</v>
      </c>
      <c r="AZ45" s="0" t="str">
        <f aca="false">IF(AND(ISERROR(FIND("$",AW45)),AX45&lt;0,$S45&gt;0), IF(INDEX($D$2:$D$100,$S45)="num","$"&amp;TRIM(SUBSTITUTE(AW45,",",INDEX($F$2:$F$100,$S45)&amp;","))&amp;INDEX($F$2:$F$100,$S45), IF(INDEX($D$2:$D$100,$S45)="excl","$"&amp;REPLACE(AW45,      IFERROR(FIND(CHAR(1),SUBSTITUTE(AW45,",",CHAR(1),INDEX($F$2:$F$100,$S45)-1)),1),      IFERROR(FIND(CHAR(1),SUBSTITUTE(AW45,",",CHAR(1),INDEX($F$2:$F$100,$S45))),99)-          IFERROR(FIND(CHAR(1),SUBSTITUTE(AW45,",",CHAR(1),INDEX($F$2:$F$100,$S45)-1)),0),""), IF(INDEX($D$2:$D$100,$S45)="repl","$"&amp;REPLACE(AW45,      IFERROR(FIND(CHAR(1),SUBSTITUTE(AW45,",",CHAR(1),INDEX($F$2:$F$100,$S45)-1))+1,1),      IFERROR(FIND(CHAR(1),SUBSTITUTE(AW45,",",CHAR(1),INDEX($F$2:$F$100,$S45))),99)-          IFERROR(FIND(CHAR(1),SUBSTITUTE(AW45,",",CHAR(1),INDEX($F$2:$F$100,$S45)-1)),0)-1,INDEX($G$2:$G$100,$S45)),AW45 ))), AW45)</f>
        <v/>
      </c>
      <c r="BA45" s="0" t="str">
        <f aca="false">IF(OR(AX45=-1,IFERROR(INDEX(AX$2:AX$100,AY45),999)&gt;=0),AZ45, REPLACE(AZ45,AX45,IFERROR(FIND(" ",AZ45,AX45),999)-AX45,                   SUBSTITUTE(INDEX(AZ$2:AZ$100,AY45),"$","")                  ) )</f>
        <v/>
      </c>
      <c r="BB45" s="0" t="n">
        <f aca="false">IFERROR(FIND("f_",LOWER(BA45)),-1)</f>
        <v>-1</v>
      </c>
      <c r="BC45" s="0" t="n">
        <f aca="false">IF(BB45=-1,-1, VALUE(MID(BA45,BB45+2, IFERROR(FIND(" ",BA45,BB45),999)-BB45-2)))</f>
        <v>-1</v>
      </c>
      <c r="BD45" s="0" t="str">
        <f aca="false">IF(AND(ISERROR(FIND("$",BA45)),BB45&lt;0,$S45&gt;0), IF(INDEX($D$2:$D$100,$S45)="num","$"&amp;TRIM(SUBSTITUTE(BA45,",",INDEX($F$2:$F$100,$S45)&amp;","))&amp;INDEX($F$2:$F$100,$S45), IF(INDEX($D$2:$D$100,$S45)="excl","$"&amp;REPLACE(BA45,      IFERROR(FIND(CHAR(1),SUBSTITUTE(BA45,",",CHAR(1),INDEX($F$2:$F$100,$S45)-1)),1),      IFERROR(FIND(CHAR(1),SUBSTITUTE(BA45,",",CHAR(1),INDEX($F$2:$F$100,$S45))),99)-          IFERROR(FIND(CHAR(1),SUBSTITUTE(BA45,",",CHAR(1),INDEX($F$2:$F$100,$S45)-1)),0),""), IF(INDEX($D$2:$D$100,$S45)="repl","$"&amp;REPLACE(BA45,      IFERROR(FIND(CHAR(1),SUBSTITUTE(BA45,",",CHAR(1),INDEX($F$2:$F$100,$S45)-1))+1,1),      IFERROR(FIND(CHAR(1),SUBSTITUTE(BA45,",",CHAR(1),INDEX($F$2:$F$100,$S45))),99)-          IFERROR(FIND(CHAR(1),SUBSTITUTE(BA45,",",CHAR(1),INDEX($F$2:$F$100,$S45)-1)),0)-1,INDEX($G$2:$G$100,$S45)),BA45 ))), BA45)</f>
        <v/>
      </c>
      <c r="BE45" s="0" t="str">
        <f aca="false">IF(OR(BB45=-1,IFERROR(INDEX(BB$2:BB$100,BC45),999)&gt;=0),BD45, REPLACE(BD45,BB45,IFERROR(FIND(" ",BD45,BB45),999)-BB45,                   SUBSTITUTE(INDEX(BD$2:BD$100,BC45),"$","")                  ) )</f>
        <v/>
      </c>
      <c r="BF45" s="0" t="n">
        <f aca="false">IFERROR(FIND("f_",LOWER(BE45)),-1)</f>
        <v>-1</v>
      </c>
      <c r="BG45" s="0" t="n">
        <f aca="false">IF(BF45=-1,-1, VALUE(MID(BE45,BF45+2, IFERROR(FIND(" ",BE45,BF45),999)-BF45-2)))</f>
        <v>-1</v>
      </c>
      <c r="BH45" s="0" t="str">
        <f aca="false">IF(AND(ISERROR(FIND("$",BE45)),BF45&lt;0,$S45&gt;0), IF(INDEX($D$2:$D$100,$S45)="num","$"&amp;TRIM(SUBSTITUTE(BE45,",",INDEX($F$2:$F$100,$S45)&amp;","))&amp;INDEX($F$2:$F$100,$S45), IF(INDEX($D$2:$D$100,$S45)="excl","$"&amp;REPLACE(BE45,      IFERROR(FIND(CHAR(1),SUBSTITUTE(BE45,",",CHAR(1),INDEX($F$2:$F$100,$S45)-1)),1),      IFERROR(FIND(CHAR(1),SUBSTITUTE(BE45,",",CHAR(1),INDEX($F$2:$F$100,$S45))),99)-          IFERROR(FIND(CHAR(1),SUBSTITUTE(BE45,",",CHAR(1),INDEX($F$2:$F$100,$S45)-1)),0),""), IF(INDEX($D$2:$D$100,$S45)="repl","$"&amp;REPLACE(BE45,      IFERROR(FIND(CHAR(1),SUBSTITUTE(BE45,",",CHAR(1),INDEX($F$2:$F$100,$S45)-1))+1,1),      IFERROR(FIND(CHAR(1),SUBSTITUTE(BE45,",",CHAR(1),INDEX($F$2:$F$100,$S45))),99)-          IFERROR(FIND(CHAR(1),SUBSTITUTE(BE45,",",CHAR(1),INDEX($F$2:$F$100,$S45)-1)),0)-1,INDEX($G$2:$G$100,$S45)),BE45 ))), BE45)</f>
        <v/>
      </c>
      <c r="BI45" s="0" t="str">
        <f aca="false">IF(OR(BF45=-1,IFERROR(INDEX(BF$2:BF$100,BG45),999)&gt;=0),BH45, REPLACE(BH45,BF45,IFERROR(FIND(" ",BH45,BF45),999)-BF45,                   SUBSTITUTE(INDEX(BH$2:BH$100,BG45),"$","")                  ) )</f>
        <v/>
      </c>
      <c r="BJ45" s="0" t="n">
        <f aca="false">IFERROR(FIND("f_",LOWER(BI45)),-1)</f>
        <v>-1</v>
      </c>
      <c r="BK45" s="0" t="n">
        <f aca="false">IF(BJ45=-1,-1, VALUE(MID(BI45,BJ45+2, IFERROR(FIND(" ",BI45,BJ45),999)-BJ45-2)))</f>
        <v>-1</v>
      </c>
      <c r="BL45" s="0" t="str">
        <f aca="false">IF(AND(ISERROR(FIND("$",BI45)),BJ45&lt;0,$S45&gt;0), IF(INDEX($D$2:$D$100,$S45)="num","$"&amp;TRIM(SUBSTITUTE(BI45,",",INDEX($F$2:$F$100,$S45)&amp;","))&amp;INDEX($F$2:$F$100,$S45), IF(INDEX($D$2:$D$100,$S45)="excl","$"&amp;REPLACE(BI45,      IFERROR(FIND(CHAR(1),SUBSTITUTE(BI45,",",CHAR(1),INDEX($F$2:$F$100,$S45)-1)),1),      IFERROR(FIND(CHAR(1),SUBSTITUTE(BI45,",",CHAR(1),INDEX($F$2:$F$100,$S45))),99)-          IFERROR(FIND(CHAR(1),SUBSTITUTE(BI45,",",CHAR(1),INDEX($F$2:$F$100,$S45)-1)),0),""), IF(INDEX($D$2:$D$100,$S45)="repl","$"&amp;REPLACE(BI45,      IFERROR(FIND(CHAR(1),SUBSTITUTE(BI45,",",CHAR(1),INDEX($F$2:$F$100,$S45)-1))+1,1),      IFERROR(FIND(CHAR(1),SUBSTITUTE(BI45,",",CHAR(1),INDEX($F$2:$F$100,$S45))),99)-          IFERROR(FIND(CHAR(1),SUBSTITUTE(BI45,",",CHAR(1),INDEX($F$2:$F$100,$S45)-1)),0)-1,INDEX($G$2:$G$100,$S45)),BI45 ))), BI45)</f>
        <v/>
      </c>
      <c r="BM45" s="0" t="str">
        <f aca="false">IF(OR(BJ45=-1,IFERROR(INDEX(BJ$2:BJ$100,BK45),999)&gt;=0),BL45, REPLACE(BL45,BJ45,IFERROR(FIND(" ",BL45,BJ45),999)-BJ45,                   SUBSTITUTE(INDEX(BL$2:BL$100,BK45),"$","")                  ) )</f>
        <v/>
      </c>
      <c r="BN45" s="0" t="n">
        <f aca="false">IFERROR(FIND("f_",LOWER(BM45)),-1)</f>
        <v>-1</v>
      </c>
      <c r="BO45" s="0" t="n">
        <f aca="false">IF(BN45=-1,-1, VALUE(MID(BM45,BN45+2, IFERROR(FIND(" ",BM45,BN45),999)-BN45-2)))</f>
        <v>-1</v>
      </c>
      <c r="BP45" s="0" t="str">
        <f aca="false">IF(AND(ISERROR(FIND("$",BM45)),BN45&lt;0,$S45&gt;0), IF(INDEX($D$2:$D$100,$S45)="num","$"&amp;TRIM(SUBSTITUTE(BM45,",",INDEX($F$2:$F$100,$S45)&amp;","))&amp;INDEX($F$2:$F$100,$S45), IF(INDEX($D$2:$D$100,$S45)="excl","$"&amp;REPLACE(BM45,      IFERROR(FIND(CHAR(1),SUBSTITUTE(BM45,",",CHAR(1),INDEX($F$2:$F$100,$S45)-1)),1),      IFERROR(FIND(CHAR(1),SUBSTITUTE(BM45,",",CHAR(1),INDEX($F$2:$F$100,$S45))),99)-          IFERROR(FIND(CHAR(1),SUBSTITUTE(BM45,",",CHAR(1),INDEX($F$2:$F$100,$S45)-1)),0),""), IF(INDEX($D$2:$D$100,$S45)="repl","$"&amp;REPLACE(BM45,      IFERROR(FIND(CHAR(1),SUBSTITUTE(BM45,",",CHAR(1),INDEX($F$2:$F$100,$S45)-1))+1,1),      IFERROR(FIND(CHAR(1),SUBSTITUTE(BM45,",",CHAR(1),INDEX($F$2:$F$100,$S45))),99)-          IFERROR(FIND(CHAR(1),SUBSTITUTE(BM45,",",CHAR(1),INDEX($F$2:$F$100,$S45)-1)),0)-1,INDEX($G$2:$G$100,$S45)),BM45 ))), BM45)</f>
        <v/>
      </c>
      <c r="BQ45" s="0" t="str">
        <f aca="false">IF(OR(BN45=-1,IFERROR(INDEX(BN$2:BN$100,BO45),999)&gt;=0),BP45, REPLACE(BP45,BN45,IFERROR(FIND(" ",BP45,BN45),999)-BN45,                   SUBSTITUTE(INDEX(BP$2:BP$100,BO45),"$","")                  ) )</f>
        <v/>
      </c>
      <c r="BR45" s="0" t="n">
        <f aca="false">IFERROR(FIND("f_",LOWER(BQ45)),-1)</f>
        <v>-1</v>
      </c>
      <c r="BS45" s="0" t="n">
        <f aca="false">IF(BR45=-1,-1, VALUE(MID(BQ45,BR45+2, IFERROR(FIND(" ",BQ45,BR45),999)-BR45-2)))</f>
        <v>-1</v>
      </c>
      <c r="BT45" s="0" t="str">
        <f aca="false">IF(AND(ISERROR(FIND("$",BQ45)),BR45&lt;0,$S45&gt;0), IF(INDEX($D$2:$D$100,$S45)="num","$"&amp;TRIM(SUBSTITUTE(BQ45,",",INDEX($F$2:$F$100,$S45)&amp;","))&amp;INDEX($F$2:$F$100,$S45), IF(INDEX($D$2:$D$100,$S45)="excl","$"&amp;REPLACE(BQ45,      IFERROR(FIND(CHAR(1),SUBSTITUTE(BQ45,",",CHAR(1),INDEX($F$2:$F$100,$S45)-1)),1),      IFERROR(FIND(CHAR(1),SUBSTITUTE(BQ45,",",CHAR(1),INDEX($F$2:$F$100,$S45))),99)-          IFERROR(FIND(CHAR(1),SUBSTITUTE(BQ45,",",CHAR(1),INDEX($F$2:$F$100,$S45)-1)),0),""), IF(INDEX($D$2:$D$100,$S45)="repl","$"&amp;REPLACE(BQ45,      IFERROR(FIND(CHAR(1),SUBSTITUTE(BQ45,",",CHAR(1),INDEX($F$2:$F$100,$S45)-1))+1,1),      IFERROR(FIND(CHAR(1),SUBSTITUTE(BQ45,",",CHAR(1),INDEX($F$2:$F$100,$S45))),99)-          IFERROR(FIND(CHAR(1),SUBSTITUTE(BQ45,",",CHAR(1),INDEX($F$2:$F$100,$S45)-1)),0)-1,INDEX($G$2:$G$100,$S45)),BQ45 ))), BQ45)</f>
        <v/>
      </c>
      <c r="BU45" s="0" t="str">
        <f aca="false">IF(OR(BR45=-1,IFERROR(INDEX(BR$2:BR$100,BS45),999)&gt;=0),BT45, REPLACE(BT45,BR45,IFERROR(FIND(" ",BT45,BR45),999)-BR45,                   SUBSTITUTE(INDEX(BT$2:BT$100,BS45),"$","")                  ) )</f>
        <v/>
      </c>
      <c r="BV45" s="0" t="n">
        <f aca="false">IFERROR(FIND("f_",LOWER(BU45)),-1)</f>
        <v>-1</v>
      </c>
      <c r="BW45" s="0" t="n">
        <f aca="false">IF(BV45=-1,-1, VALUE(MID(BU45,BV45+2, IFERROR(FIND(" ",BU45,BV45),999)-BV45-2)))</f>
        <v>-1</v>
      </c>
      <c r="BX45" s="0" t="str">
        <f aca="false">IF(AND(ISERROR(FIND("$",BU45)),BV45&lt;0,$S45&gt;0), IF(INDEX($D$2:$D$100,$S45)="num","$"&amp;TRIM(SUBSTITUTE(BU45,",",INDEX($F$2:$F$100,$S45)&amp;","))&amp;INDEX($F$2:$F$100,$S45), IF(INDEX($D$2:$D$100,$S45)="excl","$"&amp;REPLACE(BU45,      IFERROR(FIND(CHAR(1),SUBSTITUTE(BU45,",",CHAR(1),INDEX($F$2:$F$100,$S45)-1)),1),      IFERROR(FIND(CHAR(1),SUBSTITUTE(BU45,",",CHAR(1),INDEX($F$2:$F$100,$S45))),99)-          IFERROR(FIND(CHAR(1),SUBSTITUTE(BU45,",",CHAR(1),INDEX($F$2:$F$100,$S45)-1)),0),""), IF(INDEX($D$2:$D$100,$S45)="repl","$"&amp;REPLACE(BU45,      IFERROR(FIND(CHAR(1),SUBSTITUTE(BU45,",",CHAR(1),INDEX($F$2:$F$100,$S45)-1))+1,1),      IFERROR(FIND(CHAR(1),SUBSTITUTE(BU45,",",CHAR(1),INDEX($F$2:$F$100,$S45))),99)-          IFERROR(FIND(CHAR(1),SUBSTITUTE(BU45,",",CHAR(1),INDEX($F$2:$F$100,$S45)-1)),0)-1,INDEX($G$2:$G$100,$S45)),BU45 ))), BU45)</f>
        <v/>
      </c>
      <c r="BY45" s="0" t="str">
        <f aca="false">IF(OR(BV45=-1,IFERROR(INDEX(BV$2:BV$100,BW45),999)&gt;=0),BX45, REPLACE(BX45,BV45,IFERROR(FIND(" ",BX45,BV45),999)-BV45,                   SUBSTITUTE(INDEX(BX$2:BX$100,BW45),"$","")                  ) )</f>
        <v/>
      </c>
      <c r="BZ45" s="0" t="n">
        <f aca="false">IFERROR(FIND("f_",LOWER(BY45)),-1)</f>
        <v>-1</v>
      </c>
      <c r="CA45" s="0" t="n">
        <f aca="false">IF(BZ45=-1,-1, VALUE(MID(BY45,BZ45+2, IFERROR(FIND(" ",BY45,BZ45),999)-BZ45-2)))</f>
        <v>-1</v>
      </c>
      <c r="CB45" s="0" t="str">
        <f aca="false">IF(AND(ISERROR(FIND("$",BY45)),BZ45&lt;0,$S45&gt;0), IF(INDEX($D$2:$D$100,$S45)="num","$"&amp;TRIM(SUBSTITUTE(BY45,",",INDEX($F$2:$F$100,$S45)&amp;","))&amp;INDEX($F$2:$F$100,$S45), IF(INDEX($D$2:$D$100,$S45)="excl","$"&amp;REPLACE(BY45,      IFERROR(FIND(CHAR(1),SUBSTITUTE(BY45,",",CHAR(1),INDEX($F$2:$F$100,$S45)-1)),1),      IFERROR(FIND(CHAR(1),SUBSTITUTE(BY45,",",CHAR(1),INDEX($F$2:$F$100,$S45))),99)-          IFERROR(FIND(CHAR(1),SUBSTITUTE(BY45,",",CHAR(1),INDEX($F$2:$F$100,$S45)-1)),0),""), IF(INDEX($D$2:$D$100,$S45)="repl","$"&amp;REPLACE(BY45,      IFERROR(FIND(CHAR(1),SUBSTITUTE(BY45,",",CHAR(1),INDEX($F$2:$F$100,$S45)-1))+1,1),      IFERROR(FIND(CHAR(1),SUBSTITUTE(BY45,",",CHAR(1),INDEX($F$2:$F$100,$S45))),99)-          IFERROR(FIND(CHAR(1),SUBSTITUTE(BY45,",",CHAR(1),INDEX($F$2:$F$100,$S45)-1)),0)-1,INDEX($G$2:$G$100,$S45)),BY45 ))), BY45)</f>
        <v/>
      </c>
      <c r="CC45" s="0" t="str">
        <f aca="false">IF(OR(BZ45=-1,IFERROR(INDEX(BZ$2:BZ$100,CA45),999)&gt;=0),CB45, REPLACE(CB45,BZ45,IFERROR(FIND(" ",CB45,BZ45),999)-BZ45,                   SUBSTITUTE(INDEX(CB$2:CB$100,CA45),"$","")                  ) )</f>
        <v/>
      </c>
      <c r="CD45" s="0" t="n">
        <f aca="false">IFERROR(FIND("f_",LOWER(CC45)),-1)</f>
        <v>-1</v>
      </c>
      <c r="CE45" s="0" t="n">
        <f aca="false">IF(CD45=-1,-1, VALUE(MID(CC45,CD45+2, IFERROR(FIND(" ",CC45,CD45),999)-CD45-2)))</f>
        <v>-1</v>
      </c>
      <c r="CF45" s="0" t="str">
        <f aca="false">IF(AND(ISERROR(FIND("$",CC45)),CD45&lt;0,$S45&gt;0), IF(INDEX($D$2:$D$100,$S45)="num","$"&amp;TRIM(SUBSTITUTE(CC45,",",INDEX($F$2:$F$100,$S45)&amp;","))&amp;INDEX($F$2:$F$100,$S45), IF(INDEX($D$2:$D$100,$S45)="excl","$"&amp;REPLACE(CC45,      IFERROR(FIND(CHAR(1),SUBSTITUTE(CC45,",",CHAR(1),INDEX($F$2:$F$100,$S45)-1)),1),      IFERROR(FIND(CHAR(1),SUBSTITUTE(CC45,",",CHAR(1),INDEX($F$2:$F$100,$S45))),99)-          IFERROR(FIND(CHAR(1),SUBSTITUTE(CC45,",",CHAR(1),INDEX($F$2:$F$100,$S45)-1)),0),""), IF(INDEX($D$2:$D$100,$S45)="repl","$"&amp;REPLACE(CC45,      IFERROR(FIND(CHAR(1),SUBSTITUTE(CC45,",",CHAR(1),INDEX($F$2:$F$100,$S45)-1))+1,1),      IFERROR(FIND(CHAR(1),SUBSTITUTE(CC45,",",CHAR(1),INDEX($F$2:$F$100,$S45))),99)-          IFERROR(FIND(CHAR(1),SUBSTITUTE(CC45,",",CHAR(1),INDEX($F$2:$F$100,$S45)-1)),0)-1,INDEX($G$2:$G$100,$S45)),CC45 ))), CC45)</f>
        <v/>
      </c>
      <c r="CG45" s="0" t="str">
        <f aca="false">IF(OR(CD45=-1,IFERROR(INDEX(CD$2:CD$100,CE45),999)&gt;=0),CF45, REPLACE(CF45,CD45,IFERROR(FIND(" ",CF45,CD45),999)-CD45,                   SUBSTITUTE(INDEX(CF$2:CF$100,CE45),"$","")                  ) )</f>
        <v/>
      </c>
      <c r="CH45" s="0" t="n">
        <f aca="false">IFERROR(FIND("f_",LOWER(CG45)),-1)</f>
        <v>-1</v>
      </c>
      <c r="CI45" s="0" t="n">
        <f aca="false">IF(CH45=-1,-1, VALUE(MID(CG45,CH45+2, IFERROR(FIND(" ",CG45,CH45),999)-CH45-2)))</f>
        <v>-1</v>
      </c>
      <c r="CJ45" s="0" t="str">
        <f aca="false">IF(AND(ISERROR(FIND("$",CG45)),CH45&lt;0,$S45&gt;0), IF(INDEX($D$2:$D$100,$S45)="num","$"&amp;TRIM(SUBSTITUTE(CG45,",",INDEX($F$2:$F$100,$S45)&amp;","))&amp;INDEX($F$2:$F$100,$S45), IF(INDEX($D$2:$D$100,$S45)="excl","$"&amp;REPLACE(CG45,      IFERROR(FIND(CHAR(1),SUBSTITUTE(CG45,",",CHAR(1),INDEX($F$2:$F$100,$S45)-1)),1),      IFERROR(FIND(CHAR(1),SUBSTITUTE(CG45,",",CHAR(1),INDEX($F$2:$F$100,$S45))),99)-          IFERROR(FIND(CHAR(1),SUBSTITUTE(CG45,",",CHAR(1),INDEX($F$2:$F$100,$S45)-1)),0),""), IF(INDEX($D$2:$D$100,$S45)="repl","$"&amp;REPLACE(CG45,      IFERROR(FIND(CHAR(1),SUBSTITUTE(CG45,",",CHAR(1),INDEX($F$2:$F$100,$S45)-1))+1,1),      IFERROR(FIND(CHAR(1),SUBSTITUTE(CG45,",",CHAR(1),INDEX($F$2:$F$100,$S45))),99)-          IFERROR(FIND(CHAR(1),SUBSTITUTE(CG45,",",CHAR(1),INDEX($F$2:$F$100,$S45)-1)),0)-1,INDEX($G$2:$G$100,$S45)),CG45 ))), CG45)</f>
        <v/>
      </c>
      <c r="CK45" s="0" t="str">
        <f aca="false">IF(OR(CH45=-1,IFERROR(INDEX(CH$2:CH$100,CI45),999)&gt;=0),CJ45, REPLACE(CJ45,CH45,IFERROR(FIND(" ",CJ45,CH45),999)-CH45,                   SUBSTITUTE(INDEX(CJ$2:CJ$100,CI45),"$","")                  ) )</f>
        <v/>
      </c>
      <c r="CL45" s="0" t="n">
        <f aca="false">IFERROR(FIND("f_",LOWER(CK45)),-1)</f>
        <v>-1</v>
      </c>
      <c r="CM45" s="0" t="n">
        <f aca="false">IF(CL45=-1,-1, VALUE(MID(CK45,CL45+2, IFERROR(FIND(" ",CK45,CL45),999)-CL45-2)))</f>
        <v>-1</v>
      </c>
      <c r="CN45" s="0" t="str">
        <f aca="false">IF(AND(ISERROR(FIND("$",CK45)),CL45&lt;0,$S45&gt;0), IF(INDEX($D$2:$D$100,$S45)="num","$"&amp;TRIM(SUBSTITUTE(CK45,",",INDEX($F$2:$F$100,$S45)&amp;","))&amp;INDEX($F$2:$F$100,$S45), IF(INDEX($D$2:$D$100,$S45)="excl","$"&amp;REPLACE(CK45,      IFERROR(FIND(CHAR(1),SUBSTITUTE(CK45,",",CHAR(1),INDEX($F$2:$F$100,$S45)-1)),1),      IFERROR(FIND(CHAR(1),SUBSTITUTE(CK45,",",CHAR(1),INDEX($F$2:$F$100,$S45))),99)-          IFERROR(FIND(CHAR(1),SUBSTITUTE(CK45,",",CHAR(1),INDEX($F$2:$F$100,$S45)-1)),0),""), IF(INDEX($D$2:$D$100,$S45)="repl","$"&amp;REPLACE(CK45,      IFERROR(FIND(CHAR(1),SUBSTITUTE(CK45,",",CHAR(1),INDEX($F$2:$F$100,$S45)-1))+1,1),      IFERROR(FIND(CHAR(1),SUBSTITUTE(CK45,",",CHAR(1),INDEX($F$2:$F$100,$S45))),99)-          IFERROR(FIND(CHAR(1),SUBSTITUTE(CK45,",",CHAR(1),INDEX($F$2:$F$100,$S45)-1)),0)-1,INDEX($G$2:$G$100,$S45)),CK45 ))), CK45)</f>
        <v/>
      </c>
      <c r="CO45" s="0" t="str">
        <f aca="false">IF(OR(CL45=-1,IFERROR(INDEX(CL$2:CL$100,CM45),999)&gt;=0),CN45, REPLACE(CN45,CL45,IFERROR(FIND(" ",CN45,CL45),999)-CL45,                   SUBSTITUTE(INDEX(CN$2:CN$100,CM45),"$","")                  ) )</f>
        <v/>
      </c>
      <c r="CP45" s="0" t="n">
        <f aca="false">IFERROR(FIND("f_",LOWER(CO45)),-1)</f>
        <v>-1</v>
      </c>
      <c r="CQ45" s="0" t="n">
        <f aca="false">IF(CP45=-1,-1, VALUE(MID(CO45,CP45+2, IFERROR(FIND(" ",CO45,CP45),999)-CP45-2)))</f>
        <v>-1</v>
      </c>
      <c r="CR45" s="0" t="str">
        <f aca="false">IF(AND(ISERROR(FIND("$",CO45)),CP45&lt;0,$S45&gt;0), IF(INDEX($D$2:$D$100,$S45)="num","$"&amp;TRIM(SUBSTITUTE(CO45,",",INDEX($F$2:$F$100,$S45)&amp;","))&amp;INDEX($F$2:$F$100,$S45), IF(INDEX($D$2:$D$100,$S45)="excl","$"&amp;REPLACE(CO45,      IFERROR(FIND(CHAR(1),SUBSTITUTE(CO45,",",CHAR(1),INDEX($F$2:$F$100,$S45)-1)),1),      IFERROR(FIND(CHAR(1),SUBSTITUTE(CO45,",",CHAR(1),INDEX($F$2:$F$100,$S45))),99)-          IFERROR(FIND(CHAR(1),SUBSTITUTE(CO45,",",CHAR(1),INDEX($F$2:$F$100,$S45)-1)),0),""), IF(INDEX($D$2:$D$100,$S45)="repl","$"&amp;REPLACE(CO45,      IFERROR(FIND(CHAR(1),SUBSTITUTE(CO45,",",CHAR(1),INDEX($F$2:$F$100,$S45)-1))+1,1),      IFERROR(FIND(CHAR(1),SUBSTITUTE(CO45,",",CHAR(1),INDEX($F$2:$F$100,$S45))),99)-          IFERROR(FIND(CHAR(1),SUBSTITUTE(CO45,",",CHAR(1),INDEX($F$2:$F$100,$S45)-1)),0)-1,INDEX($G$2:$G$100,$S45)),CO45 ))), CO45)</f>
        <v/>
      </c>
      <c r="CS45" s="0" t="str">
        <f aca="false">IF(OR(CP45=-1,IFERROR(INDEX(CP$2:CP$100,CQ45),999)&gt;=0),CR45, REPLACE(CR45,CP45,IFERROR(FIND(" ",CR45,CP45),999)-CP45,                   SUBSTITUTE(INDEX(CR$2:CR$100,CQ45),"$","")                  ) )</f>
        <v/>
      </c>
      <c r="CT45" s="0" t="n">
        <f aca="false">IFERROR(FIND("f_",LOWER(CS45)),-1)</f>
        <v>-1</v>
      </c>
      <c r="CU45" s="0" t="n">
        <f aca="false">IF(CT45=-1,-1, VALUE(MID(CS45,CT45+2, IFERROR(FIND(" ",CS45,CT45),999)-CT45-2)))</f>
        <v>-1</v>
      </c>
      <c r="CV45" s="0" t="str">
        <f aca="false">IF(AND(ISERROR(FIND("$",CS45)),CT45&lt;0,$S45&gt;0), IF(INDEX($D$2:$D$100,$S45)="num","$"&amp;TRIM(SUBSTITUTE(CS45,",",INDEX($F$2:$F$100,$S45)&amp;","))&amp;INDEX($F$2:$F$100,$S45), IF(INDEX($D$2:$D$100,$S45)="excl","$"&amp;REPLACE(CS45,      IFERROR(FIND(CHAR(1),SUBSTITUTE(CS45,",",CHAR(1),INDEX($F$2:$F$100,$S45)-1)),1),      IFERROR(FIND(CHAR(1),SUBSTITUTE(CS45,",",CHAR(1),INDEX($F$2:$F$100,$S45))),99)-          IFERROR(FIND(CHAR(1),SUBSTITUTE(CS45,",",CHAR(1),INDEX($F$2:$F$100,$S45)-1)),0),""), IF(INDEX($D$2:$D$100,$S45)="repl","$"&amp;REPLACE(CS45,      IFERROR(FIND(CHAR(1),SUBSTITUTE(CS45,",",CHAR(1),INDEX($F$2:$F$100,$S45)-1))+1,1),      IFERROR(FIND(CHAR(1),SUBSTITUTE(CS45,",",CHAR(1),INDEX($F$2:$F$100,$S45))),99)-          IFERROR(FIND(CHAR(1),SUBSTITUTE(CS45,",",CHAR(1),INDEX($F$2:$F$100,$S45)-1)),0)-1,INDEX($G$2:$G$100,$S45)),CS45 ))), CS45)</f>
        <v/>
      </c>
      <c r="CW45" s="0" t="str">
        <f aca="false">IF(OR(CT45=-1,IFERROR(INDEX(CT$2:CT$100,CU45),999)&gt;=0),CV45, REPLACE(CV45,CT45,IFERROR(FIND(" ",CV45,CT45),999)-CT45,                   SUBSTITUTE(INDEX(CV$2:CV$100,CU45),"$","")                  ) )</f>
        <v/>
      </c>
      <c r="CX45" s="0" t="n">
        <f aca="false">IFERROR(FIND("f_",LOWER(CW45)),-1)</f>
        <v>-1</v>
      </c>
      <c r="CY45" s="0" t="n">
        <f aca="false">IF(CX45=-1,-1, VALUE(MID(CW45,CX45+2, IFERROR(FIND(" ",CW45,CX45),999)-CX45-2)))</f>
        <v>-1</v>
      </c>
      <c r="CZ45" s="0" t="str">
        <f aca="false">IF(AND(ISERROR(FIND("$",CW45)),CX45&lt;0,$S45&gt;0), IF(INDEX($D$2:$D$100,$S45)="num","$"&amp;TRIM(SUBSTITUTE(CW45,",",INDEX($F$2:$F$100,$S45)&amp;","))&amp;INDEX($F$2:$F$100,$S45), IF(INDEX($D$2:$D$100,$S45)="excl","$"&amp;REPLACE(CW45,      IFERROR(FIND(CHAR(1),SUBSTITUTE(CW45,",",CHAR(1),INDEX($F$2:$F$100,$S45)-1)),1),      IFERROR(FIND(CHAR(1),SUBSTITUTE(CW45,",",CHAR(1),INDEX($F$2:$F$100,$S45))),99)-          IFERROR(FIND(CHAR(1),SUBSTITUTE(CW45,",",CHAR(1),INDEX($F$2:$F$100,$S45)-1)),0),""), IF(INDEX($D$2:$D$100,$S45)="repl","$"&amp;REPLACE(CW45,      IFERROR(FIND(CHAR(1),SUBSTITUTE(CW45,",",CHAR(1),INDEX($F$2:$F$100,$S45)-1))+1,1),      IFERROR(FIND(CHAR(1),SUBSTITUTE(CW45,",",CHAR(1),INDEX($F$2:$F$100,$S45))),99)-          IFERROR(FIND(CHAR(1),SUBSTITUTE(CW45,",",CHAR(1),INDEX($F$2:$F$100,$S45)-1)),0)-1,INDEX($G$2:$G$100,$S45)),CW45 ))), CW45)</f>
        <v/>
      </c>
      <c r="DA45" s="0" t="str">
        <f aca="false">IF(OR(CX45=-1,IFERROR(INDEX(CX$2:CX$100,CY45),999)&gt;=0),CZ45, REPLACE(CZ45,CX45,IFERROR(FIND(" ",CZ45,CX45),999)-CX45,                   SUBSTITUTE(INDEX(CZ$2:CZ$100,CY45),"$","")                  ) )</f>
        <v/>
      </c>
    </row>
    <row r="46" customFormat="false" ht="13.8" hidden="false" customHeight="false" outlineLevel="0" collapsed="false">
      <c r="D46" s="1"/>
      <c r="L46" s="0" t="str">
        <f aca="false">DA46</f>
        <v/>
      </c>
      <c r="O46" s="0" t="e">
        <f aca="false">IF(D46="cols", VLOOKUP(E46,$A$5:$B$20,2,0), NA())</f>
        <v>#N/A</v>
      </c>
      <c r="P46" s="0" t="e">
        <f aca="false">IFERROR(O46,VLOOKUP($D46,Relcols!$A:$E,5,0))</f>
        <v>#N/A</v>
      </c>
      <c r="Q46" s="0" t="e">
        <f aca="false">SUBSTITUTE(SUBSTITUTE(SUBSTITUTE(SUBSTITUTE(P46,"parm1",E46),"parm2",F46),"parm3",G46),"parm4",H46)</f>
        <v>#N/A</v>
      </c>
      <c r="R46" s="0" t="str">
        <f aca="false">IFERROR(VLOOKUP(ROW($A45),$J$2:$Q$100,COLUMN(Q45)-COLUMN(J45)+1,0),"")</f>
        <v/>
      </c>
      <c r="S46" s="0" t="n">
        <f aca="false">IFERROR(MATCH(ROW(A45),$J$2:$J$100,0),0)</f>
        <v>0</v>
      </c>
      <c r="U46" s="0" t="str">
        <f aca="false">R46</f>
        <v/>
      </c>
      <c r="V46" s="0" t="n">
        <f aca="false">IFERROR(FIND("f_",LOWER(U46)),-1)</f>
        <v>-1</v>
      </c>
      <c r="W46" s="0" t="n">
        <f aca="false">IF(V46=-1,-1, VALUE(MID(U46,V46+2, IFERROR(FIND(" ",U46,V46),999)-V46-2)))</f>
        <v>-1</v>
      </c>
      <c r="X46" s="0" t="str">
        <f aca="false">IF(AND(ISERROR(FIND("$",U46)),V46&lt;0,$S46&gt;0), IF(INDEX($D$2:$D$100,$S46)="num","$"&amp;TRIM(SUBSTITUTE(U46,",",INDEX($F$2:$F$100,$S46)&amp;","))&amp;INDEX($F$2:$F$100,$S46), IF(INDEX($D$2:$D$100,$S46)="excl","$"&amp;REPLACE(U46,      IFERROR(FIND(CHAR(1),SUBSTITUTE(U46,",",CHAR(1),INDEX($F$2:$F$100,$S46)-1)),1),      IFERROR(FIND(CHAR(1),SUBSTITUTE(U46,",",CHAR(1),INDEX($F$2:$F$100,$S46))),99)-          IFERROR(FIND(CHAR(1),SUBSTITUTE(U46,",",CHAR(1),INDEX($F$2:$F$100,$S46)-1)),0),""), IF(INDEX($D$2:$D$100,$S46)="repl","$"&amp;REPLACE(U46,      IFERROR(FIND(CHAR(1),SUBSTITUTE(U46,",",CHAR(1),INDEX($F$2:$F$100,$S46)-1))+1,1),      IFERROR(FIND(CHAR(1),SUBSTITUTE(U46,",",CHAR(1),INDEX($F$2:$F$100,$S46))),99)-          IFERROR(FIND(CHAR(1),SUBSTITUTE(U46,",",CHAR(1),INDEX($F$2:$F$100,$S46)-1)),0)-1,INDEX($G$2:$G$100,$S46)),U46 ))), U46)</f>
        <v/>
      </c>
      <c r="Y46" s="0" t="str">
        <f aca="false">IF(OR(V46=-1,IFERROR(INDEX(V$2:V$100,W46),999)&gt;=0),X46, REPLACE(X46,V46,IFERROR(FIND(" ",X46,V46),999)-V46,                   SUBSTITUTE(INDEX(X$2:X$100,W46),"$","")                  ) )</f>
        <v/>
      </c>
      <c r="Z46" s="0" t="n">
        <f aca="false">IFERROR(FIND("f_",LOWER(Y46)),-1)</f>
        <v>-1</v>
      </c>
      <c r="AA46" s="0" t="n">
        <f aca="false">IF(Z46=-1,-1, VALUE(MID(Y46,Z46+2, IFERROR(FIND(" ",Y46,Z46),999)-Z46-2)))</f>
        <v>-1</v>
      </c>
      <c r="AB46" s="0" t="str">
        <f aca="false">IF(AND(ISERROR(FIND("$",Y46)),Z46&lt;0,$S46&gt;0), IF(INDEX($D$2:$D$100,$S46)="num","$"&amp;TRIM(SUBSTITUTE(Y46,",",INDEX($F$2:$F$100,$S46)&amp;","))&amp;INDEX($F$2:$F$100,$S46), IF(INDEX($D$2:$D$100,$S46)="excl","$"&amp;REPLACE(Y46,      IFERROR(FIND(CHAR(1),SUBSTITUTE(Y46,",",CHAR(1),INDEX($F$2:$F$100,$S46)-1)),1),      IFERROR(FIND(CHAR(1),SUBSTITUTE(Y46,",",CHAR(1),INDEX($F$2:$F$100,$S46))),99)-          IFERROR(FIND(CHAR(1),SUBSTITUTE(Y46,",",CHAR(1),INDEX($F$2:$F$100,$S46)-1)),0),""), IF(INDEX($D$2:$D$100,$S46)="repl","$"&amp;REPLACE(Y46,      IFERROR(FIND(CHAR(1),SUBSTITUTE(Y46,",",CHAR(1),INDEX($F$2:$F$100,$S46)-1))+1,1),      IFERROR(FIND(CHAR(1),SUBSTITUTE(Y46,",",CHAR(1),INDEX($F$2:$F$100,$S46))),99)-          IFERROR(FIND(CHAR(1),SUBSTITUTE(Y46,",",CHAR(1),INDEX($F$2:$F$100,$S46)-1)),0)-1,INDEX($G$2:$G$100,$S46)),Y46 ))), Y46)</f>
        <v/>
      </c>
      <c r="AC46" s="0" t="str">
        <f aca="false">IF(OR(Z46=-1,IFERROR(INDEX(Z$2:Z$100,AA46),999)&gt;=0),AB46, REPLACE(AB46,Z46,IFERROR(FIND(" ",AB46,Z46),999)-Z46,                   SUBSTITUTE(INDEX(AB$2:AB$100,AA46),"$","")                  ) )</f>
        <v/>
      </c>
      <c r="AD46" s="0" t="n">
        <f aca="false">IFERROR(FIND("f_",LOWER(AC46)),-1)</f>
        <v>-1</v>
      </c>
      <c r="AE46" s="0" t="n">
        <f aca="false">IF(AD46=-1,-1, VALUE(MID(AC46,AD46+2, IFERROR(FIND(" ",AC46,AD46),999)-AD46-2)))</f>
        <v>-1</v>
      </c>
      <c r="AF46" s="0" t="str">
        <f aca="false">IF(AND(ISERROR(FIND("$",AC46)),AD46&lt;0,$S46&gt;0), IF(INDEX($D$2:$D$100,$S46)="num","$"&amp;TRIM(SUBSTITUTE(AC46,",",INDEX($F$2:$F$100,$S46)&amp;","))&amp;INDEX($F$2:$F$100,$S46), IF(INDEX($D$2:$D$100,$S46)="excl","$"&amp;REPLACE(AC46,      IFERROR(FIND(CHAR(1),SUBSTITUTE(AC46,",",CHAR(1),INDEX($F$2:$F$100,$S46)-1)),1),      IFERROR(FIND(CHAR(1),SUBSTITUTE(AC46,",",CHAR(1),INDEX($F$2:$F$100,$S46))),99)-          IFERROR(FIND(CHAR(1),SUBSTITUTE(AC46,",",CHAR(1),INDEX($F$2:$F$100,$S46)-1)),0),""), IF(INDEX($D$2:$D$100,$S46)="repl","$"&amp;REPLACE(AC46,      IFERROR(FIND(CHAR(1),SUBSTITUTE(AC46,",",CHAR(1),INDEX($F$2:$F$100,$S46)-1))+1,1),      IFERROR(FIND(CHAR(1),SUBSTITUTE(AC46,",",CHAR(1),INDEX($F$2:$F$100,$S46))),99)-          IFERROR(FIND(CHAR(1),SUBSTITUTE(AC46,",",CHAR(1),INDEX($F$2:$F$100,$S46)-1)),0)-1,INDEX($G$2:$G$100,$S46)),AC46 ))), AC46)</f>
        <v/>
      </c>
      <c r="AG46" s="0" t="str">
        <f aca="false">IF(OR(AD46=-1,IFERROR(INDEX(AD$2:AD$100,AE46),999)&gt;=0),AF46, REPLACE(AF46,AD46,IFERROR(FIND(" ",AF46,AD46),999)-AD46,                   SUBSTITUTE(INDEX(AF$2:AF$100,AE46),"$","")                  ) )</f>
        <v/>
      </c>
      <c r="AH46" s="0" t="n">
        <f aca="false">IFERROR(FIND("f_",LOWER(AG46)),-1)</f>
        <v>-1</v>
      </c>
      <c r="AI46" s="0" t="n">
        <f aca="false">IF(AH46=-1,-1, VALUE(MID(AG46,AH46+2, IFERROR(FIND(" ",AG46,AH46),999)-AH46-2)))</f>
        <v>-1</v>
      </c>
      <c r="AJ46" s="0" t="str">
        <f aca="false">IF(AND(ISERROR(FIND("$",AG46)),AH46&lt;0,$S46&gt;0), IF(INDEX($D$2:$D$100,$S46)="num","$"&amp;TRIM(SUBSTITUTE(AG46,",",INDEX($F$2:$F$100,$S46)&amp;","))&amp;INDEX($F$2:$F$100,$S46), IF(INDEX($D$2:$D$100,$S46)="excl","$"&amp;REPLACE(AG46,      IFERROR(FIND(CHAR(1),SUBSTITUTE(AG46,",",CHAR(1),INDEX($F$2:$F$100,$S46)-1)),1),      IFERROR(FIND(CHAR(1),SUBSTITUTE(AG46,",",CHAR(1),INDEX($F$2:$F$100,$S46))),99)-          IFERROR(FIND(CHAR(1),SUBSTITUTE(AG46,",",CHAR(1),INDEX($F$2:$F$100,$S46)-1)),0),""), IF(INDEX($D$2:$D$100,$S46)="repl","$"&amp;REPLACE(AG46,      IFERROR(FIND(CHAR(1),SUBSTITUTE(AG46,",",CHAR(1),INDEX($F$2:$F$100,$S46)-1))+1,1),      IFERROR(FIND(CHAR(1),SUBSTITUTE(AG46,",",CHAR(1),INDEX($F$2:$F$100,$S46))),99)-          IFERROR(FIND(CHAR(1),SUBSTITUTE(AG46,",",CHAR(1),INDEX($F$2:$F$100,$S46)-1)),0)-1,INDEX($G$2:$G$100,$S46)),AG46 ))), AG46)</f>
        <v/>
      </c>
      <c r="AK46" s="0" t="str">
        <f aca="false">IF(OR(AH46=-1,IFERROR(INDEX(AH$2:AH$100,AI46),999)&gt;=0),AJ46, REPLACE(AJ46,AH46,IFERROR(FIND(" ",AJ46,AH46),999)-AH46,                   SUBSTITUTE(INDEX(AJ$2:AJ$100,AI46),"$","")                  ) )</f>
        <v/>
      </c>
      <c r="AL46" s="0" t="n">
        <f aca="false">IFERROR(FIND("f_",LOWER(AK46)),-1)</f>
        <v>-1</v>
      </c>
      <c r="AM46" s="0" t="n">
        <f aca="false">IF(AL46=-1,-1, VALUE(MID(AK46,AL46+2, IFERROR(FIND(" ",AK46,AL46),999)-AL46-2)))</f>
        <v>-1</v>
      </c>
      <c r="AN46" s="0" t="str">
        <f aca="false">IF(AND(ISERROR(FIND("$",AK46)),AL46&lt;0,$S46&gt;0), IF(INDEX($D$2:$D$100,$S46)="num","$"&amp;TRIM(SUBSTITUTE(AK46,",",INDEX($F$2:$F$100,$S46)&amp;","))&amp;INDEX($F$2:$F$100,$S46), IF(INDEX($D$2:$D$100,$S46)="excl","$"&amp;REPLACE(AK46,      IFERROR(FIND(CHAR(1),SUBSTITUTE(AK46,",",CHAR(1),INDEX($F$2:$F$100,$S46)-1)),1),      IFERROR(FIND(CHAR(1),SUBSTITUTE(AK46,",",CHAR(1),INDEX($F$2:$F$100,$S46))),99)-          IFERROR(FIND(CHAR(1),SUBSTITUTE(AK46,",",CHAR(1),INDEX($F$2:$F$100,$S46)-1)),0),""), IF(INDEX($D$2:$D$100,$S46)="repl","$"&amp;REPLACE(AK46,      IFERROR(FIND(CHAR(1),SUBSTITUTE(AK46,",",CHAR(1),INDEX($F$2:$F$100,$S46)-1))+1,1),      IFERROR(FIND(CHAR(1),SUBSTITUTE(AK46,",",CHAR(1),INDEX($F$2:$F$100,$S46))),99)-          IFERROR(FIND(CHAR(1),SUBSTITUTE(AK46,",",CHAR(1),INDEX($F$2:$F$100,$S46)-1)),0)-1,INDEX($G$2:$G$100,$S46)),AK46 ))), AK46)</f>
        <v/>
      </c>
      <c r="AO46" s="0" t="str">
        <f aca="false">IF(OR(AL46=-1,IFERROR(INDEX(AL$2:AL$100,AM46),999)&gt;=0),AN46, REPLACE(AN46,AL46,IFERROR(FIND(" ",AN46,AL46),999)-AL46,                   SUBSTITUTE(INDEX(AN$2:AN$100,AM46),"$","")                  ) )</f>
        <v/>
      </c>
      <c r="AP46" s="0" t="n">
        <f aca="false">IFERROR(FIND("f_",LOWER(AO46)),-1)</f>
        <v>-1</v>
      </c>
      <c r="AQ46" s="0" t="n">
        <f aca="false">IF(AP46=-1,-1, VALUE(MID(AO46,AP46+2, IFERROR(FIND(" ",AO46,AP46),999)-AP46-2)))</f>
        <v>-1</v>
      </c>
      <c r="AR46" s="0" t="str">
        <f aca="false">IF(AND(ISERROR(FIND("$",AO46)),AP46&lt;0,$S46&gt;0), IF(INDEX($D$2:$D$100,$S46)="num","$"&amp;TRIM(SUBSTITUTE(AO46,",",INDEX($F$2:$F$100,$S46)&amp;","))&amp;INDEX($F$2:$F$100,$S46), IF(INDEX($D$2:$D$100,$S46)="excl","$"&amp;REPLACE(AO46,      IFERROR(FIND(CHAR(1),SUBSTITUTE(AO46,",",CHAR(1),INDEX($F$2:$F$100,$S46)-1)),1),      IFERROR(FIND(CHAR(1),SUBSTITUTE(AO46,",",CHAR(1),INDEX($F$2:$F$100,$S46))),99)-          IFERROR(FIND(CHAR(1),SUBSTITUTE(AO46,",",CHAR(1),INDEX($F$2:$F$100,$S46)-1)),0),""), IF(INDEX($D$2:$D$100,$S46)="repl","$"&amp;REPLACE(AO46,      IFERROR(FIND(CHAR(1),SUBSTITUTE(AO46,",",CHAR(1),INDEX($F$2:$F$100,$S46)-1))+1,1),      IFERROR(FIND(CHAR(1),SUBSTITUTE(AO46,",",CHAR(1),INDEX($F$2:$F$100,$S46))),99)-          IFERROR(FIND(CHAR(1),SUBSTITUTE(AO46,",",CHAR(1),INDEX($F$2:$F$100,$S46)-1)),0)-1,INDEX($G$2:$G$100,$S46)),AO46 ))), AO46)</f>
        <v/>
      </c>
      <c r="AS46" s="0" t="str">
        <f aca="false">IF(OR(AP46=-1,IFERROR(INDEX(AP$2:AP$100,AQ46),999)&gt;=0),AR46, REPLACE(AR46,AP46,IFERROR(FIND(" ",AR46,AP46),999)-AP46,                   SUBSTITUTE(INDEX(AR$2:AR$100,AQ46),"$","")                  ) )</f>
        <v/>
      </c>
      <c r="AT46" s="0" t="n">
        <f aca="false">IFERROR(FIND("f_",LOWER(AS46)),-1)</f>
        <v>-1</v>
      </c>
      <c r="AU46" s="0" t="n">
        <f aca="false">IF(AT46=-1,-1, VALUE(MID(AS46,AT46+2, IFERROR(FIND(" ",AS46,AT46),999)-AT46-2)))</f>
        <v>-1</v>
      </c>
      <c r="AV46" s="0" t="str">
        <f aca="false">IF(AND(ISERROR(FIND("$",AS46)),AT46&lt;0,$S46&gt;0), IF(INDEX($D$2:$D$100,$S46)="num","$"&amp;TRIM(SUBSTITUTE(AS46,",",INDEX($F$2:$F$100,$S46)&amp;","))&amp;INDEX($F$2:$F$100,$S46), IF(INDEX($D$2:$D$100,$S46)="excl","$"&amp;REPLACE(AS46,      IFERROR(FIND(CHAR(1),SUBSTITUTE(AS46,",",CHAR(1),INDEX($F$2:$F$100,$S46)-1)),1),      IFERROR(FIND(CHAR(1),SUBSTITUTE(AS46,",",CHAR(1),INDEX($F$2:$F$100,$S46))),99)-          IFERROR(FIND(CHAR(1),SUBSTITUTE(AS46,",",CHAR(1),INDEX($F$2:$F$100,$S46)-1)),0),""), IF(INDEX($D$2:$D$100,$S46)="repl","$"&amp;REPLACE(AS46,      IFERROR(FIND(CHAR(1),SUBSTITUTE(AS46,",",CHAR(1),INDEX($F$2:$F$100,$S46)-1))+1,1),      IFERROR(FIND(CHAR(1),SUBSTITUTE(AS46,",",CHAR(1),INDEX($F$2:$F$100,$S46))),99)-          IFERROR(FIND(CHAR(1),SUBSTITUTE(AS46,",",CHAR(1),INDEX($F$2:$F$100,$S46)-1)),0)-1,INDEX($G$2:$G$100,$S46)),AS46 ))), AS46)</f>
        <v/>
      </c>
      <c r="AW46" s="0" t="str">
        <f aca="false">IF(OR(AT46=-1,IFERROR(INDEX(AT$2:AT$100,AU46),999)&gt;=0),AV46, REPLACE(AV46,AT46,IFERROR(FIND(" ",AV46,AT46),999)-AT46,                   SUBSTITUTE(INDEX(AV$2:AV$100,AU46),"$","")                  ) )</f>
        <v/>
      </c>
      <c r="AX46" s="0" t="n">
        <f aca="false">IFERROR(FIND("f_",LOWER(AW46)),-1)</f>
        <v>-1</v>
      </c>
      <c r="AY46" s="0" t="n">
        <f aca="false">IF(AX46=-1,-1, VALUE(MID(AW46,AX46+2, IFERROR(FIND(" ",AW46,AX46),999)-AX46-2)))</f>
        <v>-1</v>
      </c>
      <c r="AZ46" s="0" t="str">
        <f aca="false">IF(AND(ISERROR(FIND("$",AW46)),AX46&lt;0,$S46&gt;0), IF(INDEX($D$2:$D$100,$S46)="num","$"&amp;TRIM(SUBSTITUTE(AW46,",",INDEX($F$2:$F$100,$S46)&amp;","))&amp;INDEX($F$2:$F$100,$S46), IF(INDEX($D$2:$D$100,$S46)="excl","$"&amp;REPLACE(AW46,      IFERROR(FIND(CHAR(1),SUBSTITUTE(AW46,",",CHAR(1),INDEX($F$2:$F$100,$S46)-1)),1),      IFERROR(FIND(CHAR(1),SUBSTITUTE(AW46,",",CHAR(1),INDEX($F$2:$F$100,$S46))),99)-          IFERROR(FIND(CHAR(1),SUBSTITUTE(AW46,",",CHAR(1),INDEX($F$2:$F$100,$S46)-1)),0),""), IF(INDEX($D$2:$D$100,$S46)="repl","$"&amp;REPLACE(AW46,      IFERROR(FIND(CHAR(1),SUBSTITUTE(AW46,",",CHAR(1),INDEX($F$2:$F$100,$S46)-1))+1,1),      IFERROR(FIND(CHAR(1),SUBSTITUTE(AW46,",",CHAR(1),INDEX($F$2:$F$100,$S46))),99)-          IFERROR(FIND(CHAR(1),SUBSTITUTE(AW46,",",CHAR(1),INDEX($F$2:$F$100,$S46)-1)),0)-1,INDEX($G$2:$G$100,$S46)),AW46 ))), AW46)</f>
        <v/>
      </c>
      <c r="BA46" s="0" t="str">
        <f aca="false">IF(OR(AX46=-1,IFERROR(INDEX(AX$2:AX$100,AY46),999)&gt;=0),AZ46, REPLACE(AZ46,AX46,IFERROR(FIND(" ",AZ46,AX46),999)-AX46,                   SUBSTITUTE(INDEX(AZ$2:AZ$100,AY46),"$","")                  ) )</f>
        <v/>
      </c>
      <c r="BB46" s="0" t="n">
        <f aca="false">IFERROR(FIND("f_",LOWER(BA46)),-1)</f>
        <v>-1</v>
      </c>
      <c r="BC46" s="0" t="n">
        <f aca="false">IF(BB46=-1,-1, VALUE(MID(BA46,BB46+2, IFERROR(FIND(" ",BA46,BB46),999)-BB46-2)))</f>
        <v>-1</v>
      </c>
      <c r="BD46" s="0" t="str">
        <f aca="false">IF(AND(ISERROR(FIND("$",BA46)),BB46&lt;0,$S46&gt;0), IF(INDEX($D$2:$D$100,$S46)="num","$"&amp;TRIM(SUBSTITUTE(BA46,",",INDEX($F$2:$F$100,$S46)&amp;","))&amp;INDEX($F$2:$F$100,$S46), IF(INDEX($D$2:$D$100,$S46)="excl","$"&amp;REPLACE(BA46,      IFERROR(FIND(CHAR(1),SUBSTITUTE(BA46,",",CHAR(1),INDEX($F$2:$F$100,$S46)-1)),1),      IFERROR(FIND(CHAR(1),SUBSTITUTE(BA46,",",CHAR(1),INDEX($F$2:$F$100,$S46))),99)-          IFERROR(FIND(CHAR(1),SUBSTITUTE(BA46,",",CHAR(1),INDEX($F$2:$F$100,$S46)-1)),0),""), IF(INDEX($D$2:$D$100,$S46)="repl","$"&amp;REPLACE(BA46,      IFERROR(FIND(CHAR(1),SUBSTITUTE(BA46,",",CHAR(1),INDEX($F$2:$F$100,$S46)-1))+1,1),      IFERROR(FIND(CHAR(1),SUBSTITUTE(BA46,",",CHAR(1),INDEX($F$2:$F$100,$S46))),99)-          IFERROR(FIND(CHAR(1),SUBSTITUTE(BA46,",",CHAR(1),INDEX($F$2:$F$100,$S46)-1)),0)-1,INDEX($G$2:$G$100,$S46)),BA46 ))), BA46)</f>
        <v/>
      </c>
      <c r="BE46" s="0" t="str">
        <f aca="false">IF(OR(BB46=-1,IFERROR(INDEX(BB$2:BB$100,BC46),999)&gt;=0),BD46, REPLACE(BD46,BB46,IFERROR(FIND(" ",BD46,BB46),999)-BB46,                   SUBSTITUTE(INDEX(BD$2:BD$100,BC46),"$","")                  ) )</f>
        <v/>
      </c>
      <c r="BF46" s="0" t="n">
        <f aca="false">IFERROR(FIND("f_",LOWER(BE46)),-1)</f>
        <v>-1</v>
      </c>
      <c r="BG46" s="0" t="n">
        <f aca="false">IF(BF46=-1,-1, VALUE(MID(BE46,BF46+2, IFERROR(FIND(" ",BE46,BF46),999)-BF46-2)))</f>
        <v>-1</v>
      </c>
      <c r="BH46" s="0" t="str">
        <f aca="false">IF(AND(ISERROR(FIND("$",BE46)),BF46&lt;0,$S46&gt;0), IF(INDEX($D$2:$D$100,$S46)="num","$"&amp;TRIM(SUBSTITUTE(BE46,",",INDEX($F$2:$F$100,$S46)&amp;","))&amp;INDEX($F$2:$F$100,$S46), IF(INDEX($D$2:$D$100,$S46)="excl","$"&amp;REPLACE(BE46,      IFERROR(FIND(CHAR(1),SUBSTITUTE(BE46,",",CHAR(1),INDEX($F$2:$F$100,$S46)-1)),1),      IFERROR(FIND(CHAR(1),SUBSTITUTE(BE46,",",CHAR(1),INDEX($F$2:$F$100,$S46))),99)-          IFERROR(FIND(CHAR(1),SUBSTITUTE(BE46,",",CHAR(1),INDEX($F$2:$F$100,$S46)-1)),0),""), IF(INDEX($D$2:$D$100,$S46)="repl","$"&amp;REPLACE(BE46,      IFERROR(FIND(CHAR(1),SUBSTITUTE(BE46,",",CHAR(1),INDEX($F$2:$F$100,$S46)-1))+1,1),      IFERROR(FIND(CHAR(1),SUBSTITUTE(BE46,",",CHAR(1),INDEX($F$2:$F$100,$S46))),99)-          IFERROR(FIND(CHAR(1),SUBSTITUTE(BE46,",",CHAR(1),INDEX($F$2:$F$100,$S46)-1)),0)-1,INDEX($G$2:$G$100,$S46)),BE46 ))), BE46)</f>
        <v/>
      </c>
      <c r="BI46" s="0" t="str">
        <f aca="false">IF(OR(BF46=-1,IFERROR(INDEX(BF$2:BF$100,BG46),999)&gt;=0),BH46, REPLACE(BH46,BF46,IFERROR(FIND(" ",BH46,BF46),999)-BF46,                   SUBSTITUTE(INDEX(BH$2:BH$100,BG46),"$","")                  ) )</f>
        <v/>
      </c>
      <c r="BJ46" s="0" t="n">
        <f aca="false">IFERROR(FIND("f_",LOWER(BI46)),-1)</f>
        <v>-1</v>
      </c>
      <c r="BK46" s="0" t="n">
        <f aca="false">IF(BJ46=-1,-1, VALUE(MID(BI46,BJ46+2, IFERROR(FIND(" ",BI46,BJ46),999)-BJ46-2)))</f>
        <v>-1</v>
      </c>
      <c r="BL46" s="0" t="str">
        <f aca="false">IF(AND(ISERROR(FIND("$",BI46)),BJ46&lt;0,$S46&gt;0), IF(INDEX($D$2:$D$100,$S46)="num","$"&amp;TRIM(SUBSTITUTE(BI46,",",INDEX($F$2:$F$100,$S46)&amp;","))&amp;INDEX($F$2:$F$100,$S46), IF(INDEX($D$2:$D$100,$S46)="excl","$"&amp;REPLACE(BI46,      IFERROR(FIND(CHAR(1),SUBSTITUTE(BI46,",",CHAR(1),INDEX($F$2:$F$100,$S46)-1)),1),      IFERROR(FIND(CHAR(1),SUBSTITUTE(BI46,",",CHAR(1),INDEX($F$2:$F$100,$S46))),99)-          IFERROR(FIND(CHAR(1),SUBSTITUTE(BI46,",",CHAR(1),INDEX($F$2:$F$100,$S46)-1)),0),""), IF(INDEX($D$2:$D$100,$S46)="repl","$"&amp;REPLACE(BI46,      IFERROR(FIND(CHAR(1),SUBSTITUTE(BI46,",",CHAR(1),INDEX($F$2:$F$100,$S46)-1))+1,1),      IFERROR(FIND(CHAR(1),SUBSTITUTE(BI46,",",CHAR(1),INDEX($F$2:$F$100,$S46))),99)-          IFERROR(FIND(CHAR(1),SUBSTITUTE(BI46,",",CHAR(1),INDEX($F$2:$F$100,$S46)-1)),0)-1,INDEX($G$2:$G$100,$S46)),BI46 ))), BI46)</f>
        <v/>
      </c>
      <c r="BM46" s="0" t="str">
        <f aca="false">IF(OR(BJ46=-1,IFERROR(INDEX(BJ$2:BJ$100,BK46),999)&gt;=0),BL46, REPLACE(BL46,BJ46,IFERROR(FIND(" ",BL46,BJ46),999)-BJ46,                   SUBSTITUTE(INDEX(BL$2:BL$100,BK46),"$","")                  ) )</f>
        <v/>
      </c>
      <c r="BN46" s="0" t="n">
        <f aca="false">IFERROR(FIND("f_",LOWER(BM46)),-1)</f>
        <v>-1</v>
      </c>
      <c r="BO46" s="0" t="n">
        <f aca="false">IF(BN46=-1,-1, VALUE(MID(BM46,BN46+2, IFERROR(FIND(" ",BM46,BN46),999)-BN46-2)))</f>
        <v>-1</v>
      </c>
      <c r="BP46" s="0" t="str">
        <f aca="false">IF(AND(ISERROR(FIND("$",BM46)),BN46&lt;0,$S46&gt;0), IF(INDEX($D$2:$D$100,$S46)="num","$"&amp;TRIM(SUBSTITUTE(BM46,",",INDEX($F$2:$F$100,$S46)&amp;","))&amp;INDEX($F$2:$F$100,$S46), IF(INDEX($D$2:$D$100,$S46)="excl","$"&amp;REPLACE(BM46,      IFERROR(FIND(CHAR(1),SUBSTITUTE(BM46,",",CHAR(1),INDEX($F$2:$F$100,$S46)-1)),1),      IFERROR(FIND(CHAR(1),SUBSTITUTE(BM46,",",CHAR(1),INDEX($F$2:$F$100,$S46))),99)-          IFERROR(FIND(CHAR(1),SUBSTITUTE(BM46,",",CHAR(1),INDEX($F$2:$F$100,$S46)-1)),0),""), IF(INDEX($D$2:$D$100,$S46)="repl","$"&amp;REPLACE(BM46,      IFERROR(FIND(CHAR(1),SUBSTITUTE(BM46,",",CHAR(1),INDEX($F$2:$F$100,$S46)-1))+1,1),      IFERROR(FIND(CHAR(1),SUBSTITUTE(BM46,",",CHAR(1),INDEX($F$2:$F$100,$S46))),99)-          IFERROR(FIND(CHAR(1),SUBSTITUTE(BM46,",",CHAR(1),INDEX($F$2:$F$100,$S46)-1)),0)-1,INDEX($G$2:$G$100,$S46)),BM46 ))), BM46)</f>
        <v/>
      </c>
      <c r="BQ46" s="0" t="str">
        <f aca="false">IF(OR(BN46=-1,IFERROR(INDEX(BN$2:BN$100,BO46),999)&gt;=0),BP46, REPLACE(BP46,BN46,IFERROR(FIND(" ",BP46,BN46),999)-BN46,                   SUBSTITUTE(INDEX(BP$2:BP$100,BO46),"$","")                  ) )</f>
        <v/>
      </c>
      <c r="BR46" s="0" t="n">
        <f aca="false">IFERROR(FIND("f_",LOWER(BQ46)),-1)</f>
        <v>-1</v>
      </c>
      <c r="BS46" s="0" t="n">
        <f aca="false">IF(BR46=-1,-1, VALUE(MID(BQ46,BR46+2, IFERROR(FIND(" ",BQ46,BR46),999)-BR46-2)))</f>
        <v>-1</v>
      </c>
      <c r="BT46" s="0" t="str">
        <f aca="false">IF(AND(ISERROR(FIND("$",BQ46)),BR46&lt;0,$S46&gt;0), IF(INDEX($D$2:$D$100,$S46)="num","$"&amp;TRIM(SUBSTITUTE(BQ46,",",INDEX($F$2:$F$100,$S46)&amp;","))&amp;INDEX($F$2:$F$100,$S46), IF(INDEX($D$2:$D$100,$S46)="excl","$"&amp;REPLACE(BQ46,      IFERROR(FIND(CHAR(1),SUBSTITUTE(BQ46,",",CHAR(1),INDEX($F$2:$F$100,$S46)-1)),1),      IFERROR(FIND(CHAR(1),SUBSTITUTE(BQ46,",",CHAR(1),INDEX($F$2:$F$100,$S46))),99)-          IFERROR(FIND(CHAR(1),SUBSTITUTE(BQ46,",",CHAR(1),INDEX($F$2:$F$100,$S46)-1)),0),""), IF(INDEX($D$2:$D$100,$S46)="repl","$"&amp;REPLACE(BQ46,      IFERROR(FIND(CHAR(1),SUBSTITUTE(BQ46,",",CHAR(1),INDEX($F$2:$F$100,$S46)-1))+1,1),      IFERROR(FIND(CHAR(1),SUBSTITUTE(BQ46,",",CHAR(1),INDEX($F$2:$F$100,$S46))),99)-          IFERROR(FIND(CHAR(1),SUBSTITUTE(BQ46,",",CHAR(1),INDEX($F$2:$F$100,$S46)-1)),0)-1,INDEX($G$2:$G$100,$S46)),BQ46 ))), BQ46)</f>
        <v/>
      </c>
      <c r="BU46" s="0" t="str">
        <f aca="false">IF(OR(BR46=-1,IFERROR(INDEX(BR$2:BR$100,BS46),999)&gt;=0),BT46, REPLACE(BT46,BR46,IFERROR(FIND(" ",BT46,BR46),999)-BR46,                   SUBSTITUTE(INDEX(BT$2:BT$100,BS46),"$","")                  ) )</f>
        <v/>
      </c>
      <c r="BV46" s="0" t="n">
        <f aca="false">IFERROR(FIND("f_",LOWER(BU46)),-1)</f>
        <v>-1</v>
      </c>
      <c r="BW46" s="0" t="n">
        <f aca="false">IF(BV46=-1,-1, VALUE(MID(BU46,BV46+2, IFERROR(FIND(" ",BU46,BV46),999)-BV46-2)))</f>
        <v>-1</v>
      </c>
      <c r="BX46" s="0" t="str">
        <f aca="false">IF(AND(ISERROR(FIND("$",BU46)),BV46&lt;0,$S46&gt;0), IF(INDEX($D$2:$D$100,$S46)="num","$"&amp;TRIM(SUBSTITUTE(BU46,",",INDEX($F$2:$F$100,$S46)&amp;","))&amp;INDEX($F$2:$F$100,$S46), IF(INDEX($D$2:$D$100,$S46)="excl","$"&amp;REPLACE(BU46,      IFERROR(FIND(CHAR(1),SUBSTITUTE(BU46,",",CHAR(1),INDEX($F$2:$F$100,$S46)-1)),1),      IFERROR(FIND(CHAR(1),SUBSTITUTE(BU46,",",CHAR(1),INDEX($F$2:$F$100,$S46))),99)-          IFERROR(FIND(CHAR(1),SUBSTITUTE(BU46,",",CHAR(1),INDEX($F$2:$F$100,$S46)-1)),0),""), IF(INDEX($D$2:$D$100,$S46)="repl","$"&amp;REPLACE(BU46,      IFERROR(FIND(CHAR(1),SUBSTITUTE(BU46,",",CHAR(1),INDEX($F$2:$F$100,$S46)-1))+1,1),      IFERROR(FIND(CHAR(1),SUBSTITUTE(BU46,",",CHAR(1),INDEX($F$2:$F$100,$S46))),99)-          IFERROR(FIND(CHAR(1),SUBSTITUTE(BU46,",",CHAR(1),INDEX($F$2:$F$100,$S46)-1)),0)-1,INDEX($G$2:$G$100,$S46)),BU46 ))), BU46)</f>
        <v/>
      </c>
      <c r="BY46" s="0" t="str">
        <f aca="false">IF(OR(BV46=-1,IFERROR(INDEX(BV$2:BV$100,BW46),999)&gt;=0),BX46, REPLACE(BX46,BV46,IFERROR(FIND(" ",BX46,BV46),999)-BV46,                   SUBSTITUTE(INDEX(BX$2:BX$100,BW46),"$","")                  ) )</f>
        <v/>
      </c>
      <c r="BZ46" s="0" t="n">
        <f aca="false">IFERROR(FIND("f_",LOWER(BY46)),-1)</f>
        <v>-1</v>
      </c>
      <c r="CA46" s="0" t="n">
        <f aca="false">IF(BZ46=-1,-1, VALUE(MID(BY46,BZ46+2, IFERROR(FIND(" ",BY46,BZ46),999)-BZ46-2)))</f>
        <v>-1</v>
      </c>
      <c r="CB46" s="0" t="str">
        <f aca="false">IF(AND(ISERROR(FIND("$",BY46)),BZ46&lt;0,$S46&gt;0), IF(INDEX($D$2:$D$100,$S46)="num","$"&amp;TRIM(SUBSTITUTE(BY46,",",INDEX($F$2:$F$100,$S46)&amp;","))&amp;INDEX($F$2:$F$100,$S46), IF(INDEX($D$2:$D$100,$S46)="excl","$"&amp;REPLACE(BY46,      IFERROR(FIND(CHAR(1),SUBSTITUTE(BY46,",",CHAR(1),INDEX($F$2:$F$100,$S46)-1)),1),      IFERROR(FIND(CHAR(1),SUBSTITUTE(BY46,",",CHAR(1),INDEX($F$2:$F$100,$S46))),99)-          IFERROR(FIND(CHAR(1),SUBSTITUTE(BY46,",",CHAR(1),INDEX($F$2:$F$100,$S46)-1)),0),""), IF(INDEX($D$2:$D$100,$S46)="repl","$"&amp;REPLACE(BY46,      IFERROR(FIND(CHAR(1),SUBSTITUTE(BY46,",",CHAR(1),INDEX($F$2:$F$100,$S46)-1))+1,1),      IFERROR(FIND(CHAR(1),SUBSTITUTE(BY46,",",CHAR(1),INDEX($F$2:$F$100,$S46))),99)-          IFERROR(FIND(CHAR(1),SUBSTITUTE(BY46,",",CHAR(1),INDEX($F$2:$F$100,$S46)-1)),0)-1,INDEX($G$2:$G$100,$S46)),BY46 ))), BY46)</f>
        <v/>
      </c>
      <c r="CC46" s="0" t="str">
        <f aca="false">IF(OR(BZ46=-1,IFERROR(INDEX(BZ$2:BZ$100,CA46),999)&gt;=0),CB46, REPLACE(CB46,BZ46,IFERROR(FIND(" ",CB46,BZ46),999)-BZ46,                   SUBSTITUTE(INDEX(CB$2:CB$100,CA46),"$","")                  ) )</f>
        <v/>
      </c>
      <c r="CD46" s="0" t="n">
        <f aca="false">IFERROR(FIND("f_",LOWER(CC46)),-1)</f>
        <v>-1</v>
      </c>
      <c r="CE46" s="0" t="n">
        <f aca="false">IF(CD46=-1,-1, VALUE(MID(CC46,CD46+2, IFERROR(FIND(" ",CC46,CD46),999)-CD46-2)))</f>
        <v>-1</v>
      </c>
      <c r="CF46" s="0" t="str">
        <f aca="false">IF(AND(ISERROR(FIND("$",CC46)),CD46&lt;0,$S46&gt;0), IF(INDEX($D$2:$D$100,$S46)="num","$"&amp;TRIM(SUBSTITUTE(CC46,",",INDEX($F$2:$F$100,$S46)&amp;","))&amp;INDEX($F$2:$F$100,$S46), IF(INDEX($D$2:$D$100,$S46)="excl","$"&amp;REPLACE(CC46,      IFERROR(FIND(CHAR(1),SUBSTITUTE(CC46,",",CHAR(1),INDEX($F$2:$F$100,$S46)-1)),1),      IFERROR(FIND(CHAR(1),SUBSTITUTE(CC46,",",CHAR(1),INDEX($F$2:$F$100,$S46))),99)-          IFERROR(FIND(CHAR(1),SUBSTITUTE(CC46,",",CHAR(1),INDEX($F$2:$F$100,$S46)-1)),0),""), IF(INDEX($D$2:$D$100,$S46)="repl","$"&amp;REPLACE(CC46,      IFERROR(FIND(CHAR(1),SUBSTITUTE(CC46,",",CHAR(1),INDEX($F$2:$F$100,$S46)-1))+1,1),      IFERROR(FIND(CHAR(1),SUBSTITUTE(CC46,",",CHAR(1),INDEX($F$2:$F$100,$S46))),99)-          IFERROR(FIND(CHAR(1),SUBSTITUTE(CC46,",",CHAR(1),INDEX($F$2:$F$100,$S46)-1)),0)-1,INDEX($G$2:$G$100,$S46)),CC46 ))), CC46)</f>
        <v/>
      </c>
      <c r="CG46" s="0" t="str">
        <f aca="false">IF(OR(CD46=-1,IFERROR(INDEX(CD$2:CD$100,CE46),999)&gt;=0),CF46, REPLACE(CF46,CD46,IFERROR(FIND(" ",CF46,CD46),999)-CD46,                   SUBSTITUTE(INDEX(CF$2:CF$100,CE46),"$","")                  ) )</f>
        <v/>
      </c>
      <c r="CH46" s="0" t="n">
        <f aca="false">IFERROR(FIND("f_",LOWER(CG46)),-1)</f>
        <v>-1</v>
      </c>
      <c r="CI46" s="0" t="n">
        <f aca="false">IF(CH46=-1,-1, VALUE(MID(CG46,CH46+2, IFERROR(FIND(" ",CG46,CH46),999)-CH46-2)))</f>
        <v>-1</v>
      </c>
      <c r="CJ46" s="0" t="str">
        <f aca="false">IF(AND(ISERROR(FIND("$",CG46)),CH46&lt;0,$S46&gt;0), IF(INDEX($D$2:$D$100,$S46)="num","$"&amp;TRIM(SUBSTITUTE(CG46,",",INDEX($F$2:$F$100,$S46)&amp;","))&amp;INDEX($F$2:$F$100,$S46), IF(INDEX($D$2:$D$100,$S46)="excl","$"&amp;REPLACE(CG46,      IFERROR(FIND(CHAR(1),SUBSTITUTE(CG46,",",CHAR(1),INDEX($F$2:$F$100,$S46)-1)),1),      IFERROR(FIND(CHAR(1),SUBSTITUTE(CG46,",",CHAR(1),INDEX($F$2:$F$100,$S46))),99)-          IFERROR(FIND(CHAR(1),SUBSTITUTE(CG46,",",CHAR(1),INDEX($F$2:$F$100,$S46)-1)),0),""), IF(INDEX($D$2:$D$100,$S46)="repl","$"&amp;REPLACE(CG46,      IFERROR(FIND(CHAR(1),SUBSTITUTE(CG46,",",CHAR(1),INDEX($F$2:$F$100,$S46)-1))+1,1),      IFERROR(FIND(CHAR(1),SUBSTITUTE(CG46,",",CHAR(1),INDEX($F$2:$F$100,$S46))),99)-          IFERROR(FIND(CHAR(1),SUBSTITUTE(CG46,",",CHAR(1),INDEX($F$2:$F$100,$S46)-1)),0)-1,INDEX($G$2:$G$100,$S46)),CG46 ))), CG46)</f>
        <v/>
      </c>
      <c r="CK46" s="0" t="str">
        <f aca="false">IF(OR(CH46=-1,IFERROR(INDEX(CH$2:CH$100,CI46),999)&gt;=0),CJ46, REPLACE(CJ46,CH46,IFERROR(FIND(" ",CJ46,CH46),999)-CH46,                   SUBSTITUTE(INDEX(CJ$2:CJ$100,CI46),"$","")                  ) )</f>
        <v/>
      </c>
      <c r="CL46" s="0" t="n">
        <f aca="false">IFERROR(FIND("f_",LOWER(CK46)),-1)</f>
        <v>-1</v>
      </c>
      <c r="CM46" s="0" t="n">
        <f aca="false">IF(CL46=-1,-1, VALUE(MID(CK46,CL46+2, IFERROR(FIND(" ",CK46,CL46),999)-CL46-2)))</f>
        <v>-1</v>
      </c>
      <c r="CN46" s="0" t="str">
        <f aca="false">IF(AND(ISERROR(FIND("$",CK46)),CL46&lt;0,$S46&gt;0), IF(INDEX($D$2:$D$100,$S46)="num","$"&amp;TRIM(SUBSTITUTE(CK46,",",INDEX($F$2:$F$100,$S46)&amp;","))&amp;INDEX($F$2:$F$100,$S46), IF(INDEX($D$2:$D$100,$S46)="excl","$"&amp;REPLACE(CK46,      IFERROR(FIND(CHAR(1),SUBSTITUTE(CK46,",",CHAR(1),INDEX($F$2:$F$100,$S46)-1)),1),      IFERROR(FIND(CHAR(1),SUBSTITUTE(CK46,",",CHAR(1),INDEX($F$2:$F$100,$S46))),99)-          IFERROR(FIND(CHAR(1),SUBSTITUTE(CK46,",",CHAR(1),INDEX($F$2:$F$100,$S46)-1)),0),""), IF(INDEX($D$2:$D$100,$S46)="repl","$"&amp;REPLACE(CK46,      IFERROR(FIND(CHAR(1),SUBSTITUTE(CK46,",",CHAR(1),INDEX($F$2:$F$100,$S46)-1))+1,1),      IFERROR(FIND(CHAR(1),SUBSTITUTE(CK46,",",CHAR(1),INDEX($F$2:$F$100,$S46))),99)-          IFERROR(FIND(CHAR(1),SUBSTITUTE(CK46,",",CHAR(1),INDEX($F$2:$F$100,$S46)-1)),0)-1,INDEX($G$2:$G$100,$S46)),CK46 ))), CK46)</f>
        <v/>
      </c>
      <c r="CO46" s="0" t="str">
        <f aca="false">IF(OR(CL46=-1,IFERROR(INDEX(CL$2:CL$100,CM46),999)&gt;=0),CN46, REPLACE(CN46,CL46,IFERROR(FIND(" ",CN46,CL46),999)-CL46,                   SUBSTITUTE(INDEX(CN$2:CN$100,CM46),"$","")                  ) )</f>
        <v/>
      </c>
      <c r="CP46" s="0" t="n">
        <f aca="false">IFERROR(FIND("f_",LOWER(CO46)),-1)</f>
        <v>-1</v>
      </c>
      <c r="CQ46" s="0" t="n">
        <f aca="false">IF(CP46=-1,-1, VALUE(MID(CO46,CP46+2, IFERROR(FIND(" ",CO46,CP46),999)-CP46-2)))</f>
        <v>-1</v>
      </c>
      <c r="CR46" s="0" t="str">
        <f aca="false">IF(AND(ISERROR(FIND("$",CO46)),CP46&lt;0,$S46&gt;0), IF(INDEX($D$2:$D$100,$S46)="num","$"&amp;TRIM(SUBSTITUTE(CO46,",",INDEX($F$2:$F$100,$S46)&amp;","))&amp;INDEX($F$2:$F$100,$S46), IF(INDEX($D$2:$D$100,$S46)="excl","$"&amp;REPLACE(CO46,      IFERROR(FIND(CHAR(1),SUBSTITUTE(CO46,",",CHAR(1),INDEX($F$2:$F$100,$S46)-1)),1),      IFERROR(FIND(CHAR(1),SUBSTITUTE(CO46,",",CHAR(1),INDEX($F$2:$F$100,$S46))),99)-          IFERROR(FIND(CHAR(1),SUBSTITUTE(CO46,",",CHAR(1),INDEX($F$2:$F$100,$S46)-1)),0),""), IF(INDEX($D$2:$D$100,$S46)="repl","$"&amp;REPLACE(CO46,      IFERROR(FIND(CHAR(1),SUBSTITUTE(CO46,",",CHAR(1),INDEX($F$2:$F$100,$S46)-1))+1,1),      IFERROR(FIND(CHAR(1),SUBSTITUTE(CO46,",",CHAR(1),INDEX($F$2:$F$100,$S46))),99)-          IFERROR(FIND(CHAR(1),SUBSTITUTE(CO46,",",CHAR(1),INDEX($F$2:$F$100,$S46)-1)),0)-1,INDEX($G$2:$G$100,$S46)),CO46 ))), CO46)</f>
        <v/>
      </c>
      <c r="CS46" s="0" t="str">
        <f aca="false">IF(OR(CP46=-1,IFERROR(INDEX(CP$2:CP$100,CQ46),999)&gt;=0),CR46, REPLACE(CR46,CP46,IFERROR(FIND(" ",CR46,CP46),999)-CP46,                   SUBSTITUTE(INDEX(CR$2:CR$100,CQ46),"$","")                  ) )</f>
        <v/>
      </c>
      <c r="CT46" s="0" t="n">
        <f aca="false">IFERROR(FIND("f_",LOWER(CS46)),-1)</f>
        <v>-1</v>
      </c>
      <c r="CU46" s="0" t="n">
        <f aca="false">IF(CT46=-1,-1, VALUE(MID(CS46,CT46+2, IFERROR(FIND(" ",CS46,CT46),999)-CT46-2)))</f>
        <v>-1</v>
      </c>
      <c r="CV46" s="0" t="str">
        <f aca="false">IF(AND(ISERROR(FIND("$",CS46)),CT46&lt;0,$S46&gt;0), IF(INDEX($D$2:$D$100,$S46)="num","$"&amp;TRIM(SUBSTITUTE(CS46,",",INDEX($F$2:$F$100,$S46)&amp;","))&amp;INDEX($F$2:$F$100,$S46), IF(INDEX($D$2:$D$100,$S46)="excl","$"&amp;REPLACE(CS46,      IFERROR(FIND(CHAR(1),SUBSTITUTE(CS46,",",CHAR(1),INDEX($F$2:$F$100,$S46)-1)),1),      IFERROR(FIND(CHAR(1),SUBSTITUTE(CS46,",",CHAR(1),INDEX($F$2:$F$100,$S46))),99)-          IFERROR(FIND(CHAR(1),SUBSTITUTE(CS46,",",CHAR(1),INDEX($F$2:$F$100,$S46)-1)),0),""), IF(INDEX($D$2:$D$100,$S46)="repl","$"&amp;REPLACE(CS46,      IFERROR(FIND(CHAR(1),SUBSTITUTE(CS46,",",CHAR(1),INDEX($F$2:$F$100,$S46)-1))+1,1),      IFERROR(FIND(CHAR(1),SUBSTITUTE(CS46,",",CHAR(1),INDEX($F$2:$F$100,$S46))),99)-          IFERROR(FIND(CHAR(1),SUBSTITUTE(CS46,",",CHAR(1),INDEX($F$2:$F$100,$S46)-1)),0)-1,INDEX($G$2:$G$100,$S46)),CS46 ))), CS46)</f>
        <v/>
      </c>
      <c r="CW46" s="0" t="str">
        <f aca="false">IF(OR(CT46=-1,IFERROR(INDEX(CT$2:CT$100,CU46),999)&gt;=0),CV46, REPLACE(CV46,CT46,IFERROR(FIND(" ",CV46,CT46),999)-CT46,                   SUBSTITUTE(INDEX(CV$2:CV$100,CU46),"$","")                  ) )</f>
        <v/>
      </c>
      <c r="CX46" s="0" t="n">
        <f aca="false">IFERROR(FIND("f_",LOWER(CW46)),-1)</f>
        <v>-1</v>
      </c>
      <c r="CY46" s="0" t="n">
        <f aca="false">IF(CX46=-1,-1, VALUE(MID(CW46,CX46+2, IFERROR(FIND(" ",CW46,CX46),999)-CX46-2)))</f>
        <v>-1</v>
      </c>
      <c r="CZ46" s="0" t="str">
        <f aca="false">IF(AND(ISERROR(FIND("$",CW46)),CX46&lt;0,$S46&gt;0), IF(INDEX($D$2:$D$100,$S46)="num","$"&amp;TRIM(SUBSTITUTE(CW46,",",INDEX($F$2:$F$100,$S46)&amp;","))&amp;INDEX($F$2:$F$100,$S46), IF(INDEX($D$2:$D$100,$S46)="excl","$"&amp;REPLACE(CW46,      IFERROR(FIND(CHAR(1),SUBSTITUTE(CW46,",",CHAR(1),INDEX($F$2:$F$100,$S46)-1)),1),      IFERROR(FIND(CHAR(1),SUBSTITUTE(CW46,",",CHAR(1),INDEX($F$2:$F$100,$S46))),99)-          IFERROR(FIND(CHAR(1),SUBSTITUTE(CW46,",",CHAR(1),INDEX($F$2:$F$100,$S46)-1)),0),""), IF(INDEX($D$2:$D$100,$S46)="repl","$"&amp;REPLACE(CW46,      IFERROR(FIND(CHAR(1),SUBSTITUTE(CW46,",",CHAR(1),INDEX($F$2:$F$100,$S46)-1))+1,1),      IFERROR(FIND(CHAR(1),SUBSTITUTE(CW46,",",CHAR(1),INDEX($F$2:$F$100,$S46))),99)-          IFERROR(FIND(CHAR(1),SUBSTITUTE(CW46,",",CHAR(1),INDEX($F$2:$F$100,$S46)-1)),0)-1,INDEX($G$2:$G$100,$S46)),CW46 ))), CW46)</f>
        <v/>
      </c>
      <c r="DA46" s="0" t="str">
        <f aca="false">IF(OR(CX46=-1,IFERROR(INDEX(CX$2:CX$100,CY46),999)&gt;=0),CZ46, REPLACE(CZ46,CX46,IFERROR(FIND(" ",CZ46,CX46),999)-CX46,                   SUBSTITUTE(INDEX(CZ$2:CZ$100,CY46),"$","")                  ) )</f>
        <v/>
      </c>
    </row>
    <row r="47" customFormat="false" ht="13.8" hidden="false" customHeight="false" outlineLevel="0" collapsed="false">
      <c r="D47" s="1"/>
      <c r="L47" s="0" t="str">
        <f aca="false">DA47</f>
        <v/>
      </c>
      <c r="O47" s="0" t="e">
        <f aca="false">IF(D47="cols", VLOOKUP(E47,$A$5:$B$20,2,0), NA())</f>
        <v>#N/A</v>
      </c>
      <c r="P47" s="0" t="e">
        <f aca="false">IFERROR(O47,VLOOKUP($D47,Relcols!$A:$E,5,0))</f>
        <v>#N/A</v>
      </c>
      <c r="Q47" s="0" t="e">
        <f aca="false">SUBSTITUTE(SUBSTITUTE(SUBSTITUTE(SUBSTITUTE(P47,"parm1",E47),"parm2",F47),"parm3",G47),"parm4",H47)</f>
        <v>#N/A</v>
      </c>
      <c r="R47" s="0" t="str">
        <f aca="false">IFERROR(VLOOKUP(ROW($A46),$J$2:$Q$100,COLUMN(Q46)-COLUMN(J46)+1,0),"")</f>
        <v/>
      </c>
      <c r="S47" s="0" t="n">
        <f aca="false">IFERROR(MATCH(ROW(A46),$J$2:$J$100,0),0)</f>
        <v>0</v>
      </c>
      <c r="U47" s="0" t="str">
        <f aca="false">R47</f>
        <v/>
      </c>
      <c r="V47" s="0" t="n">
        <f aca="false">IFERROR(FIND("f_",LOWER(U47)),-1)</f>
        <v>-1</v>
      </c>
      <c r="W47" s="0" t="n">
        <f aca="false">IF(V47=-1,-1, VALUE(MID(U47,V47+2, IFERROR(FIND(" ",U47,V47),999)-V47-2)))</f>
        <v>-1</v>
      </c>
      <c r="X47" s="0" t="str">
        <f aca="false">IF(AND(ISERROR(FIND("$",U47)),V47&lt;0,$S47&gt;0), IF(INDEX($D$2:$D$100,$S47)="num","$"&amp;TRIM(SUBSTITUTE(U47,",",INDEX($F$2:$F$100,$S47)&amp;","))&amp;INDEX($F$2:$F$100,$S47), IF(INDEX($D$2:$D$100,$S47)="excl","$"&amp;REPLACE(U47,      IFERROR(FIND(CHAR(1),SUBSTITUTE(U47,",",CHAR(1),INDEX($F$2:$F$100,$S47)-1)),1),      IFERROR(FIND(CHAR(1),SUBSTITUTE(U47,",",CHAR(1),INDEX($F$2:$F$100,$S47))),99)-          IFERROR(FIND(CHAR(1),SUBSTITUTE(U47,",",CHAR(1),INDEX($F$2:$F$100,$S47)-1)),0),""), IF(INDEX($D$2:$D$100,$S47)="repl","$"&amp;REPLACE(U47,      IFERROR(FIND(CHAR(1),SUBSTITUTE(U47,",",CHAR(1),INDEX($F$2:$F$100,$S47)-1))+1,1),      IFERROR(FIND(CHAR(1),SUBSTITUTE(U47,",",CHAR(1),INDEX($F$2:$F$100,$S47))),99)-          IFERROR(FIND(CHAR(1),SUBSTITUTE(U47,",",CHAR(1),INDEX($F$2:$F$100,$S47)-1)),0)-1,INDEX($G$2:$G$100,$S47)),U47 ))), U47)</f>
        <v/>
      </c>
      <c r="Y47" s="0" t="str">
        <f aca="false">IF(OR(V47=-1,IFERROR(INDEX(V$2:V$100,W47),999)&gt;=0),X47, REPLACE(X47,V47,IFERROR(FIND(" ",X47,V47),999)-V47,                   SUBSTITUTE(INDEX(X$2:X$100,W47),"$","")                  ) )</f>
        <v/>
      </c>
      <c r="Z47" s="0" t="n">
        <f aca="false">IFERROR(FIND("f_",LOWER(Y47)),-1)</f>
        <v>-1</v>
      </c>
      <c r="AA47" s="0" t="n">
        <f aca="false">IF(Z47=-1,-1, VALUE(MID(Y47,Z47+2, IFERROR(FIND(" ",Y47,Z47),999)-Z47-2)))</f>
        <v>-1</v>
      </c>
      <c r="AB47" s="0" t="str">
        <f aca="false">IF(AND(ISERROR(FIND("$",Y47)),Z47&lt;0,$S47&gt;0), IF(INDEX($D$2:$D$100,$S47)="num","$"&amp;TRIM(SUBSTITUTE(Y47,",",INDEX($F$2:$F$100,$S47)&amp;","))&amp;INDEX($F$2:$F$100,$S47), IF(INDEX($D$2:$D$100,$S47)="excl","$"&amp;REPLACE(Y47,      IFERROR(FIND(CHAR(1),SUBSTITUTE(Y47,",",CHAR(1),INDEX($F$2:$F$100,$S47)-1)),1),      IFERROR(FIND(CHAR(1),SUBSTITUTE(Y47,",",CHAR(1),INDEX($F$2:$F$100,$S47))),99)-          IFERROR(FIND(CHAR(1),SUBSTITUTE(Y47,",",CHAR(1),INDEX($F$2:$F$100,$S47)-1)),0),""), IF(INDEX($D$2:$D$100,$S47)="repl","$"&amp;REPLACE(Y47,      IFERROR(FIND(CHAR(1),SUBSTITUTE(Y47,",",CHAR(1),INDEX($F$2:$F$100,$S47)-1))+1,1),      IFERROR(FIND(CHAR(1),SUBSTITUTE(Y47,",",CHAR(1),INDEX($F$2:$F$100,$S47))),99)-          IFERROR(FIND(CHAR(1),SUBSTITUTE(Y47,",",CHAR(1),INDEX($F$2:$F$100,$S47)-1)),0)-1,INDEX($G$2:$G$100,$S47)),Y47 ))), Y47)</f>
        <v/>
      </c>
      <c r="AC47" s="0" t="str">
        <f aca="false">IF(OR(Z47=-1,IFERROR(INDEX(Z$2:Z$100,AA47),999)&gt;=0),AB47, REPLACE(AB47,Z47,IFERROR(FIND(" ",AB47,Z47),999)-Z47,                   SUBSTITUTE(INDEX(AB$2:AB$100,AA47),"$","")                  ) )</f>
        <v/>
      </c>
      <c r="AD47" s="0" t="n">
        <f aca="false">IFERROR(FIND("f_",LOWER(AC47)),-1)</f>
        <v>-1</v>
      </c>
      <c r="AE47" s="0" t="n">
        <f aca="false">IF(AD47=-1,-1, VALUE(MID(AC47,AD47+2, IFERROR(FIND(" ",AC47,AD47),999)-AD47-2)))</f>
        <v>-1</v>
      </c>
      <c r="AF47" s="0" t="str">
        <f aca="false">IF(AND(ISERROR(FIND("$",AC47)),AD47&lt;0,$S47&gt;0), IF(INDEX($D$2:$D$100,$S47)="num","$"&amp;TRIM(SUBSTITUTE(AC47,",",INDEX($F$2:$F$100,$S47)&amp;","))&amp;INDEX($F$2:$F$100,$S47), IF(INDEX($D$2:$D$100,$S47)="excl","$"&amp;REPLACE(AC47,      IFERROR(FIND(CHAR(1),SUBSTITUTE(AC47,",",CHAR(1),INDEX($F$2:$F$100,$S47)-1)),1),      IFERROR(FIND(CHAR(1),SUBSTITUTE(AC47,",",CHAR(1),INDEX($F$2:$F$100,$S47))),99)-          IFERROR(FIND(CHAR(1),SUBSTITUTE(AC47,",",CHAR(1),INDEX($F$2:$F$100,$S47)-1)),0),""), IF(INDEX($D$2:$D$100,$S47)="repl","$"&amp;REPLACE(AC47,      IFERROR(FIND(CHAR(1),SUBSTITUTE(AC47,",",CHAR(1),INDEX($F$2:$F$100,$S47)-1))+1,1),      IFERROR(FIND(CHAR(1),SUBSTITUTE(AC47,",",CHAR(1),INDEX($F$2:$F$100,$S47))),99)-          IFERROR(FIND(CHAR(1),SUBSTITUTE(AC47,",",CHAR(1),INDEX($F$2:$F$100,$S47)-1)),0)-1,INDEX($G$2:$G$100,$S47)),AC47 ))), AC47)</f>
        <v/>
      </c>
      <c r="AG47" s="0" t="str">
        <f aca="false">IF(OR(AD47=-1,IFERROR(INDEX(AD$2:AD$100,AE47),999)&gt;=0),AF47, REPLACE(AF47,AD47,IFERROR(FIND(" ",AF47,AD47),999)-AD47,                   SUBSTITUTE(INDEX(AF$2:AF$100,AE47),"$","")                  ) )</f>
        <v/>
      </c>
      <c r="AH47" s="0" t="n">
        <f aca="false">IFERROR(FIND("f_",LOWER(AG47)),-1)</f>
        <v>-1</v>
      </c>
      <c r="AI47" s="0" t="n">
        <f aca="false">IF(AH47=-1,-1, VALUE(MID(AG47,AH47+2, IFERROR(FIND(" ",AG47,AH47),999)-AH47-2)))</f>
        <v>-1</v>
      </c>
      <c r="AJ47" s="0" t="str">
        <f aca="false">IF(AND(ISERROR(FIND("$",AG47)),AH47&lt;0,$S47&gt;0), IF(INDEX($D$2:$D$100,$S47)="num","$"&amp;TRIM(SUBSTITUTE(AG47,",",INDEX($F$2:$F$100,$S47)&amp;","))&amp;INDEX($F$2:$F$100,$S47), IF(INDEX($D$2:$D$100,$S47)="excl","$"&amp;REPLACE(AG47,      IFERROR(FIND(CHAR(1),SUBSTITUTE(AG47,",",CHAR(1),INDEX($F$2:$F$100,$S47)-1)),1),      IFERROR(FIND(CHAR(1),SUBSTITUTE(AG47,",",CHAR(1),INDEX($F$2:$F$100,$S47))),99)-          IFERROR(FIND(CHAR(1),SUBSTITUTE(AG47,",",CHAR(1),INDEX($F$2:$F$100,$S47)-1)),0),""), IF(INDEX($D$2:$D$100,$S47)="repl","$"&amp;REPLACE(AG47,      IFERROR(FIND(CHAR(1),SUBSTITUTE(AG47,",",CHAR(1),INDEX($F$2:$F$100,$S47)-1))+1,1),      IFERROR(FIND(CHAR(1),SUBSTITUTE(AG47,",",CHAR(1),INDEX($F$2:$F$100,$S47))),99)-          IFERROR(FIND(CHAR(1),SUBSTITUTE(AG47,",",CHAR(1),INDEX($F$2:$F$100,$S47)-1)),0)-1,INDEX($G$2:$G$100,$S47)),AG47 ))), AG47)</f>
        <v/>
      </c>
      <c r="AK47" s="0" t="str">
        <f aca="false">IF(OR(AH47=-1,IFERROR(INDEX(AH$2:AH$100,AI47),999)&gt;=0),AJ47, REPLACE(AJ47,AH47,IFERROR(FIND(" ",AJ47,AH47),999)-AH47,                   SUBSTITUTE(INDEX(AJ$2:AJ$100,AI47),"$","")                  ) )</f>
        <v/>
      </c>
      <c r="AL47" s="0" t="n">
        <f aca="false">IFERROR(FIND("f_",LOWER(AK47)),-1)</f>
        <v>-1</v>
      </c>
      <c r="AM47" s="0" t="n">
        <f aca="false">IF(AL47=-1,-1, VALUE(MID(AK47,AL47+2, IFERROR(FIND(" ",AK47,AL47),999)-AL47-2)))</f>
        <v>-1</v>
      </c>
      <c r="AN47" s="0" t="str">
        <f aca="false">IF(AND(ISERROR(FIND("$",AK47)),AL47&lt;0,$S47&gt;0), IF(INDEX($D$2:$D$100,$S47)="num","$"&amp;TRIM(SUBSTITUTE(AK47,",",INDEX($F$2:$F$100,$S47)&amp;","))&amp;INDEX($F$2:$F$100,$S47), IF(INDEX($D$2:$D$100,$S47)="excl","$"&amp;REPLACE(AK47,      IFERROR(FIND(CHAR(1),SUBSTITUTE(AK47,",",CHAR(1),INDEX($F$2:$F$100,$S47)-1)),1),      IFERROR(FIND(CHAR(1),SUBSTITUTE(AK47,",",CHAR(1),INDEX($F$2:$F$100,$S47))),99)-          IFERROR(FIND(CHAR(1),SUBSTITUTE(AK47,",",CHAR(1),INDEX($F$2:$F$100,$S47)-1)),0),""), IF(INDEX($D$2:$D$100,$S47)="repl","$"&amp;REPLACE(AK47,      IFERROR(FIND(CHAR(1),SUBSTITUTE(AK47,",",CHAR(1),INDEX($F$2:$F$100,$S47)-1))+1,1),      IFERROR(FIND(CHAR(1),SUBSTITUTE(AK47,",",CHAR(1),INDEX($F$2:$F$100,$S47))),99)-          IFERROR(FIND(CHAR(1),SUBSTITUTE(AK47,",",CHAR(1),INDEX($F$2:$F$100,$S47)-1)),0)-1,INDEX($G$2:$G$100,$S47)),AK47 ))), AK47)</f>
        <v/>
      </c>
      <c r="AO47" s="0" t="str">
        <f aca="false">IF(OR(AL47=-1,IFERROR(INDEX(AL$2:AL$100,AM47),999)&gt;=0),AN47, REPLACE(AN47,AL47,IFERROR(FIND(" ",AN47,AL47),999)-AL47,                   SUBSTITUTE(INDEX(AN$2:AN$100,AM47),"$","")                  ) )</f>
        <v/>
      </c>
      <c r="AP47" s="0" t="n">
        <f aca="false">IFERROR(FIND("f_",LOWER(AO47)),-1)</f>
        <v>-1</v>
      </c>
      <c r="AQ47" s="0" t="n">
        <f aca="false">IF(AP47=-1,-1, VALUE(MID(AO47,AP47+2, IFERROR(FIND(" ",AO47,AP47),999)-AP47-2)))</f>
        <v>-1</v>
      </c>
      <c r="AR47" s="0" t="str">
        <f aca="false">IF(AND(ISERROR(FIND("$",AO47)),AP47&lt;0,$S47&gt;0), IF(INDEX($D$2:$D$100,$S47)="num","$"&amp;TRIM(SUBSTITUTE(AO47,",",INDEX($F$2:$F$100,$S47)&amp;","))&amp;INDEX($F$2:$F$100,$S47), IF(INDEX($D$2:$D$100,$S47)="excl","$"&amp;REPLACE(AO47,      IFERROR(FIND(CHAR(1),SUBSTITUTE(AO47,",",CHAR(1),INDEX($F$2:$F$100,$S47)-1)),1),      IFERROR(FIND(CHAR(1),SUBSTITUTE(AO47,",",CHAR(1),INDEX($F$2:$F$100,$S47))),99)-          IFERROR(FIND(CHAR(1),SUBSTITUTE(AO47,",",CHAR(1),INDEX($F$2:$F$100,$S47)-1)),0),""), IF(INDEX($D$2:$D$100,$S47)="repl","$"&amp;REPLACE(AO47,      IFERROR(FIND(CHAR(1),SUBSTITUTE(AO47,",",CHAR(1),INDEX($F$2:$F$100,$S47)-1))+1,1),      IFERROR(FIND(CHAR(1),SUBSTITUTE(AO47,",",CHAR(1),INDEX($F$2:$F$100,$S47))),99)-          IFERROR(FIND(CHAR(1),SUBSTITUTE(AO47,",",CHAR(1),INDEX($F$2:$F$100,$S47)-1)),0)-1,INDEX($G$2:$G$100,$S47)),AO47 ))), AO47)</f>
        <v/>
      </c>
      <c r="AS47" s="0" t="str">
        <f aca="false">IF(OR(AP47=-1,IFERROR(INDEX(AP$2:AP$100,AQ47),999)&gt;=0),AR47, REPLACE(AR47,AP47,IFERROR(FIND(" ",AR47,AP47),999)-AP47,                   SUBSTITUTE(INDEX(AR$2:AR$100,AQ47),"$","")                  ) )</f>
        <v/>
      </c>
      <c r="AT47" s="0" t="n">
        <f aca="false">IFERROR(FIND("f_",LOWER(AS47)),-1)</f>
        <v>-1</v>
      </c>
      <c r="AU47" s="0" t="n">
        <f aca="false">IF(AT47=-1,-1, VALUE(MID(AS47,AT47+2, IFERROR(FIND(" ",AS47,AT47),999)-AT47-2)))</f>
        <v>-1</v>
      </c>
      <c r="AV47" s="0" t="str">
        <f aca="false">IF(AND(ISERROR(FIND("$",AS47)),AT47&lt;0,$S47&gt;0), IF(INDEX($D$2:$D$100,$S47)="num","$"&amp;TRIM(SUBSTITUTE(AS47,",",INDEX($F$2:$F$100,$S47)&amp;","))&amp;INDEX($F$2:$F$100,$S47), IF(INDEX($D$2:$D$100,$S47)="excl","$"&amp;REPLACE(AS47,      IFERROR(FIND(CHAR(1),SUBSTITUTE(AS47,",",CHAR(1),INDEX($F$2:$F$100,$S47)-1)),1),      IFERROR(FIND(CHAR(1),SUBSTITUTE(AS47,",",CHAR(1),INDEX($F$2:$F$100,$S47))),99)-          IFERROR(FIND(CHAR(1),SUBSTITUTE(AS47,",",CHAR(1),INDEX($F$2:$F$100,$S47)-1)),0),""), IF(INDEX($D$2:$D$100,$S47)="repl","$"&amp;REPLACE(AS47,      IFERROR(FIND(CHAR(1),SUBSTITUTE(AS47,",",CHAR(1),INDEX($F$2:$F$100,$S47)-1))+1,1),      IFERROR(FIND(CHAR(1),SUBSTITUTE(AS47,",",CHAR(1),INDEX($F$2:$F$100,$S47))),99)-          IFERROR(FIND(CHAR(1),SUBSTITUTE(AS47,",",CHAR(1),INDEX($F$2:$F$100,$S47)-1)),0)-1,INDEX($G$2:$G$100,$S47)),AS47 ))), AS47)</f>
        <v/>
      </c>
      <c r="AW47" s="0" t="str">
        <f aca="false">IF(OR(AT47=-1,IFERROR(INDEX(AT$2:AT$100,AU47),999)&gt;=0),AV47, REPLACE(AV47,AT47,IFERROR(FIND(" ",AV47,AT47),999)-AT47,                   SUBSTITUTE(INDEX(AV$2:AV$100,AU47),"$","")                  ) )</f>
        <v/>
      </c>
      <c r="AX47" s="0" t="n">
        <f aca="false">IFERROR(FIND("f_",LOWER(AW47)),-1)</f>
        <v>-1</v>
      </c>
      <c r="AY47" s="0" t="n">
        <f aca="false">IF(AX47=-1,-1, VALUE(MID(AW47,AX47+2, IFERROR(FIND(" ",AW47,AX47),999)-AX47-2)))</f>
        <v>-1</v>
      </c>
      <c r="AZ47" s="0" t="str">
        <f aca="false">IF(AND(ISERROR(FIND("$",AW47)),AX47&lt;0,$S47&gt;0), IF(INDEX($D$2:$D$100,$S47)="num","$"&amp;TRIM(SUBSTITUTE(AW47,",",INDEX($F$2:$F$100,$S47)&amp;","))&amp;INDEX($F$2:$F$100,$S47), IF(INDEX($D$2:$D$100,$S47)="excl","$"&amp;REPLACE(AW47,      IFERROR(FIND(CHAR(1),SUBSTITUTE(AW47,",",CHAR(1),INDEX($F$2:$F$100,$S47)-1)),1),      IFERROR(FIND(CHAR(1),SUBSTITUTE(AW47,",",CHAR(1),INDEX($F$2:$F$100,$S47))),99)-          IFERROR(FIND(CHAR(1),SUBSTITUTE(AW47,",",CHAR(1),INDEX($F$2:$F$100,$S47)-1)),0),""), IF(INDEX($D$2:$D$100,$S47)="repl","$"&amp;REPLACE(AW47,      IFERROR(FIND(CHAR(1),SUBSTITUTE(AW47,",",CHAR(1),INDEX($F$2:$F$100,$S47)-1))+1,1),      IFERROR(FIND(CHAR(1),SUBSTITUTE(AW47,",",CHAR(1),INDEX($F$2:$F$100,$S47))),99)-          IFERROR(FIND(CHAR(1),SUBSTITUTE(AW47,",",CHAR(1),INDEX($F$2:$F$100,$S47)-1)),0)-1,INDEX($G$2:$G$100,$S47)),AW47 ))), AW47)</f>
        <v/>
      </c>
      <c r="BA47" s="0" t="str">
        <f aca="false">IF(OR(AX47=-1,IFERROR(INDEX(AX$2:AX$100,AY47),999)&gt;=0),AZ47, REPLACE(AZ47,AX47,IFERROR(FIND(" ",AZ47,AX47),999)-AX47,                   SUBSTITUTE(INDEX(AZ$2:AZ$100,AY47),"$","")                  ) )</f>
        <v/>
      </c>
      <c r="BB47" s="0" t="n">
        <f aca="false">IFERROR(FIND("f_",LOWER(BA47)),-1)</f>
        <v>-1</v>
      </c>
      <c r="BC47" s="0" t="n">
        <f aca="false">IF(BB47=-1,-1, VALUE(MID(BA47,BB47+2, IFERROR(FIND(" ",BA47,BB47),999)-BB47-2)))</f>
        <v>-1</v>
      </c>
      <c r="BD47" s="0" t="str">
        <f aca="false">IF(AND(ISERROR(FIND("$",BA47)),BB47&lt;0,$S47&gt;0), IF(INDEX($D$2:$D$100,$S47)="num","$"&amp;TRIM(SUBSTITUTE(BA47,",",INDEX($F$2:$F$100,$S47)&amp;","))&amp;INDEX($F$2:$F$100,$S47), IF(INDEX($D$2:$D$100,$S47)="excl","$"&amp;REPLACE(BA47,      IFERROR(FIND(CHAR(1),SUBSTITUTE(BA47,",",CHAR(1),INDEX($F$2:$F$100,$S47)-1)),1),      IFERROR(FIND(CHAR(1),SUBSTITUTE(BA47,",",CHAR(1),INDEX($F$2:$F$100,$S47))),99)-          IFERROR(FIND(CHAR(1),SUBSTITUTE(BA47,",",CHAR(1),INDEX($F$2:$F$100,$S47)-1)),0),""), IF(INDEX($D$2:$D$100,$S47)="repl","$"&amp;REPLACE(BA47,      IFERROR(FIND(CHAR(1),SUBSTITUTE(BA47,",",CHAR(1),INDEX($F$2:$F$100,$S47)-1))+1,1),      IFERROR(FIND(CHAR(1),SUBSTITUTE(BA47,",",CHAR(1),INDEX($F$2:$F$100,$S47))),99)-          IFERROR(FIND(CHAR(1),SUBSTITUTE(BA47,",",CHAR(1),INDEX($F$2:$F$100,$S47)-1)),0)-1,INDEX($G$2:$G$100,$S47)),BA47 ))), BA47)</f>
        <v/>
      </c>
      <c r="BE47" s="0" t="str">
        <f aca="false">IF(OR(BB47=-1,IFERROR(INDEX(BB$2:BB$100,BC47),999)&gt;=0),BD47, REPLACE(BD47,BB47,IFERROR(FIND(" ",BD47,BB47),999)-BB47,                   SUBSTITUTE(INDEX(BD$2:BD$100,BC47),"$","")                  ) )</f>
        <v/>
      </c>
      <c r="BF47" s="0" t="n">
        <f aca="false">IFERROR(FIND("f_",LOWER(BE47)),-1)</f>
        <v>-1</v>
      </c>
      <c r="BG47" s="0" t="n">
        <f aca="false">IF(BF47=-1,-1, VALUE(MID(BE47,BF47+2, IFERROR(FIND(" ",BE47,BF47),999)-BF47-2)))</f>
        <v>-1</v>
      </c>
      <c r="BH47" s="0" t="str">
        <f aca="false">IF(AND(ISERROR(FIND("$",BE47)),BF47&lt;0,$S47&gt;0), IF(INDEX($D$2:$D$100,$S47)="num","$"&amp;TRIM(SUBSTITUTE(BE47,",",INDEX($F$2:$F$100,$S47)&amp;","))&amp;INDEX($F$2:$F$100,$S47), IF(INDEX($D$2:$D$100,$S47)="excl","$"&amp;REPLACE(BE47,      IFERROR(FIND(CHAR(1),SUBSTITUTE(BE47,",",CHAR(1),INDEX($F$2:$F$100,$S47)-1)),1),      IFERROR(FIND(CHAR(1),SUBSTITUTE(BE47,",",CHAR(1),INDEX($F$2:$F$100,$S47))),99)-          IFERROR(FIND(CHAR(1),SUBSTITUTE(BE47,",",CHAR(1),INDEX($F$2:$F$100,$S47)-1)),0),""), IF(INDEX($D$2:$D$100,$S47)="repl","$"&amp;REPLACE(BE47,      IFERROR(FIND(CHAR(1),SUBSTITUTE(BE47,",",CHAR(1),INDEX($F$2:$F$100,$S47)-1))+1,1),      IFERROR(FIND(CHAR(1),SUBSTITUTE(BE47,",",CHAR(1),INDEX($F$2:$F$100,$S47))),99)-          IFERROR(FIND(CHAR(1),SUBSTITUTE(BE47,",",CHAR(1),INDEX($F$2:$F$100,$S47)-1)),0)-1,INDEX($G$2:$G$100,$S47)),BE47 ))), BE47)</f>
        <v/>
      </c>
      <c r="BI47" s="0" t="str">
        <f aca="false">IF(OR(BF47=-1,IFERROR(INDEX(BF$2:BF$100,BG47),999)&gt;=0),BH47, REPLACE(BH47,BF47,IFERROR(FIND(" ",BH47,BF47),999)-BF47,                   SUBSTITUTE(INDEX(BH$2:BH$100,BG47),"$","")                  ) )</f>
        <v/>
      </c>
      <c r="BJ47" s="0" t="n">
        <f aca="false">IFERROR(FIND("f_",LOWER(BI47)),-1)</f>
        <v>-1</v>
      </c>
      <c r="BK47" s="0" t="n">
        <f aca="false">IF(BJ47=-1,-1, VALUE(MID(BI47,BJ47+2, IFERROR(FIND(" ",BI47,BJ47),999)-BJ47-2)))</f>
        <v>-1</v>
      </c>
      <c r="BL47" s="0" t="str">
        <f aca="false">IF(AND(ISERROR(FIND("$",BI47)),BJ47&lt;0,$S47&gt;0), IF(INDEX($D$2:$D$100,$S47)="num","$"&amp;TRIM(SUBSTITUTE(BI47,",",INDEX($F$2:$F$100,$S47)&amp;","))&amp;INDEX($F$2:$F$100,$S47), IF(INDEX($D$2:$D$100,$S47)="excl","$"&amp;REPLACE(BI47,      IFERROR(FIND(CHAR(1),SUBSTITUTE(BI47,",",CHAR(1),INDEX($F$2:$F$100,$S47)-1)),1),      IFERROR(FIND(CHAR(1),SUBSTITUTE(BI47,",",CHAR(1),INDEX($F$2:$F$100,$S47))),99)-          IFERROR(FIND(CHAR(1),SUBSTITUTE(BI47,",",CHAR(1),INDEX($F$2:$F$100,$S47)-1)),0),""), IF(INDEX($D$2:$D$100,$S47)="repl","$"&amp;REPLACE(BI47,      IFERROR(FIND(CHAR(1),SUBSTITUTE(BI47,",",CHAR(1),INDEX($F$2:$F$100,$S47)-1))+1,1),      IFERROR(FIND(CHAR(1),SUBSTITUTE(BI47,",",CHAR(1),INDEX($F$2:$F$100,$S47))),99)-          IFERROR(FIND(CHAR(1),SUBSTITUTE(BI47,",",CHAR(1),INDEX($F$2:$F$100,$S47)-1)),0)-1,INDEX($G$2:$G$100,$S47)),BI47 ))), BI47)</f>
        <v/>
      </c>
      <c r="BM47" s="0" t="str">
        <f aca="false">IF(OR(BJ47=-1,IFERROR(INDEX(BJ$2:BJ$100,BK47),999)&gt;=0),BL47, REPLACE(BL47,BJ47,IFERROR(FIND(" ",BL47,BJ47),999)-BJ47,                   SUBSTITUTE(INDEX(BL$2:BL$100,BK47),"$","")                  ) )</f>
        <v/>
      </c>
      <c r="BN47" s="0" t="n">
        <f aca="false">IFERROR(FIND("f_",LOWER(BM47)),-1)</f>
        <v>-1</v>
      </c>
      <c r="BO47" s="0" t="n">
        <f aca="false">IF(BN47=-1,-1, VALUE(MID(BM47,BN47+2, IFERROR(FIND(" ",BM47,BN47),999)-BN47-2)))</f>
        <v>-1</v>
      </c>
      <c r="BP47" s="0" t="str">
        <f aca="false">IF(AND(ISERROR(FIND("$",BM47)),BN47&lt;0,$S47&gt;0), IF(INDEX($D$2:$D$100,$S47)="num","$"&amp;TRIM(SUBSTITUTE(BM47,",",INDEX($F$2:$F$100,$S47)&amp;","))&amp;INDEX($F$2:$F$100,$S47), IF(INDEX($D$2:$D$100,$S47)="excl","$"&amp;REPLACE(BM47,      IFERROR(FIND(CHAR(1),SUBSTITUTE(BM47,",",CHAR(1),INDEX($F$2:$F$100,$S47)-1)),1),      IFERROR(FIND(CHAR(1),SUBSTITUTE(BM47,",",CHAR(1),INDEX($F$2:$F$100,$S47))),99)-          IFERROR(FIND(CHAR(1),SUBSTITUTE(BM47,",",CHAR(1),INDEX($F$2:$F$100,$S47)-1)),0),""), IF(INDEX($D$2:$D$100,$S47)="repl","$"&amp;REPLACE(BM47,      IFERROR(FIND(CHAR(1),SUBSTITUTE(BM47,",",CHAR(1),INDEX($F$2:$F$100,$S47)-1))+1,1),      IFERROR(FIND(CHAR(1),SUBSTITUTE(BM47,",",CHAR(1),INDEX($F$2:$F$100,$S47))),99)-          IFERROR(FIND(CHAR(1),SUBSTITUTE(BM47,",",CHAR(1),INDEX($F$2:$F$100,$S47)-1)),0)-1,INDEX($G$2:$G$100,$S47)),BM47 ))), BM47)</f>
        <v/>
      </c>
      <c r="BQ47" s="0" t="str">
        <f aca="false">IF(OR(BN47=-1,IFERROR(INDEX(BN$2:BN$100,BO47),999)&gt;=0),BP47, REPLACE(BP47,BN47,IFERROR(FIND(" ",BP47,BN47),999)-BN47,                   SUBSTITUTE(INDEX(BP$2:BP$100,BO47),"$","")                  ) )</f>
        <v/>
      </c>
      <c r="BR47" s="0" t="n">
        <f aca="false">IFERROR(FIND("f_",LOWER(BQ47)),-1)</f>
        <v>-1</v>
      </c>
      <c r="BS47" s="0" t="n">
        <f aca="false">IF(BR47=-1,-1, VALUE(MID(BQ47,BR47+2, IFERROR(FIND(" ",BQ47,BR47),999)-BR47-2)))</f>
        <v>-1</v>
      </c>
      <c r="BT47" s="0" t="str">
        <f aca="false">IF(AND(ISERROR(FIND("$",BQ47)),BR47&lt;0,$S47&gt;0), IF(INDEX($D$2:$D$100,$S47)="num","$"&amp;TRIM(SUBSTITUTE(BQ47,",",INDEX($F$2:$F$100,$S47)&amp;","))&amp;INDEX($F$2:$F$100,$S47), IF(INDEX($D$2:$D$100,$S47)="excl","$"&amp;REPLACE(BQ47,      IFERROR(FIND(CHAR(1),SUBSTITUTE(BQ47,",",CHAR(1),INDEX($F$2:$F$100,$S47)-1)),1),      IFERROR(FIND(CHAR(1),SUBSTITUTE(BQ47,",",CHAR(1),INDEX($F$2:$F$100,$S47))),99)-          IFERROR(FIND(CHAR(1),SUBSTITUTE(BQ47,",",CHAR(1),INDEX($F$2:$F$100,$S47)-1)),0),""), IF(INDEX($D$2:$D$100,$S47)="repl","$"&amp;REPLACE(BQ47,      IFERROR(FIND(CHAR(1),SUBSTITUTE(BQ47,",",CHAR(1),INDEX($F$2:$F$100,$S47)-1))+1,1),      IFERROR(FIND(CHAR(1),SUBSTITUTE(BQ47,",",CHAR(1),INDEX($F$2:$F$100,$S47))),99)-          IFERROR(FIND(CHAR(1),SUBSTITUTE(BQ47,",",CHAR(1),INDEX($F$2:$F$100,$S47)-1)),0)-1,INDEX($G$2:$G$100,$S47)),BQ47 ))), BQ47)</f>
        <v/>
      </c>
      <c r="BU47" s="0" t="str">
        <f aca="false">IF(OR(BR47=-1,IFERROR(INDEX(BR$2:BR$100,BS47),999)&gt;=0),BT47, REPLACE(BT47,BR47,IFERROR(FIND(" ",BT47,BR47),999)-BR47,                   SUBSTITUTE(INDEX(BT$2:BT$100,BS47),"$","")                  ) )</f>
        <v/>
      </c>
      <c r="BV47" s="0" t="n">
        <f aca="false">IFERROR(FIND("f_",LOWER(BU47)),-1)</f>
        <v>-1</v>
      </c>
      <c r="BW47" s="0" t="n">
        <f aca="false">IF(BV47=-1,-1, VALUE(MID(BU47,BV47+2, IFERROR(FIND(" ",BU47,BV47),999)-BV47-2)))</f>
        <v>-1</v>
      </c>
      <c r="BX47" s="0" t="str">
        <f aca="false">IF(AND(ISERROR(FIND("$",BU47)),BV47&lt;0,$S47&gt;0), IF(INDEX($D$2:$D$100,$S47)="num","$"&amp;TRIM(SUBSTITUTE(BU47,",",INDEX($F$2:$F$100,$S47)&amp;","))&amp;INDEX($F$2:$F$100,$S47), IF(INDEX($D$2:$D$100,$S47)="excl","$"&amp;REPLACE(BU47,      IFERROR(FIND(CHAR(1),SUBSTITUTE(BU47,",",CHAR(1),INDEX($F$2:$F$100,$S47)-1)),1),      IFERROR(FIND(CHAR(1),SUBSTITUTE(BU47,",",CHAR(1),INDEX($F$2:$F$100,$S47))),99)-          IFERROR(FIND(CHAR(1),SUBSTITUTE(BU47,",",CHAR(1),INDEX($F$2:$F$100,$S47)-1)),0),""), IF(INDEX($D$2:$D$100,$S47)="repl","$"&amp;REPLACE(BU47,      IFERROR(FIND(CHAR(1),SUBSTITUTE(BU47,",",CHAR(1),INDEX($F$2:$F$100,$S47)-1))+1,1),      IFERROR(FIND(CHAR(1),SUBSTITUTE(BU47,",",CHAR(1),INDEX($F$2:$F$100,$S47))),99)-          IFERROR(FIND(CHAR(1),SUBSTITUTE(BU47,",",CHAR(1),INDEX($F$2:$F$100,$S47)-1)),0)-1,INDEX($G$2:$G$100,$S47)),BU47 ))), BU47)</f>
        <v/>
      </c>
      <c r="BY47" s="0" t="str">
        <f aca="false">IF(OR(BV47=-1,IFERROR(INDEX(BV$2:BV$100,BW47),999)&gt;=0),BX47, REPLACE(BX47,BV47,IFERROR(FIND(" ",BX47,BV47),999)-BV47,                   SUBSTITUTE(INDEX(BX$2:BX$100,BW47),"$","")                  ) )</f>
        <v/>
      </c>
      <c r="BZ47" s="0" t="n">
        <f aca="false">IFERROR(FIND("f_",LOWER(BY47)),-1)</f>
        <v>-1</v>
      </c>
      <c r="CA47" s="0" t="n">
        <f aca="false">IF(BZ47=-1,-1, VALUE(MID(BY47,BZ47+2, IFERROR(FIND(" ",BY47,BZ47),999)-BZ47-2)))</f>
        <v>-1</v>
      </c>
      <c r="CB47" s="0" t="str">
        <f aca="false">IF(AND(ISERROR(FIND("$",BY47)),BZ47&lt;0,$S47&gt;0), IF(INDEX($D$2:$D$100,$S47)="num","$"&amp;TRIM(SUBSTITUTE(BY47,",",INDEX($F$2:$F$100,$S47)&amp;","))&amp;INDEX($F$2:$F$100,$S47), IF(INDEX($D$2:$D$100,$S47)="excl","$"&amp;REPLACE(BY47,      IFERROR(FIND(CHAR(1),SUBSTITUTE(BY47,",",CHAR(1),INDEX($F$2:$F$100,$S47)-1)),1),      IFERROR(FIND(CHAR(1),SUBSTITUTE(BY47,",",CHAR(1),INDEX($F$2:$F$100,$S47))),99)-          IFERROR(FIND(CHAR(1),SUBSTITUTE(BY47,",",CHAR(1),INDEX($F$2:$F$100,$S47)-1)),0),""), IF(INDEX($D$2:$D$100,$S47)="repl","$"&amp;REPLACE(BY47,      IFERROR(FIND(CHAR(1),SUBSTITUTE(BY47,",",CHAR(1),INDEX($F$2:$F$100,$S47)-1))+1,1),      IFERROR(FIND(CHAR(1),SUBSTITUTE(BY47,",",CHAR(1),INDEX($F$2:$F$100,$S47))),99)-          IFERROR(FIND(CHAR(1),SUBSTITUTE(BY47,",",CHAR(1),INDEX($F$2:$F$100,$S47)-1)),0)-1,INDEX($G$2:$G$100,$S47)),BY47 ))), BY47)</f>
        <v/>
      </c>
      <c r="CC47" s="0" t="str">
        <f aca="false">IF(OR(BZ47=-1,IFERROR(INDEX(BZ$2:BZ$100,CA47),999)&gt;=0),CB47, REPLACE(CB47,BZ47,IFERROR(FIND(" ",CB47,BZ47),999)-BZ47,                   SUBSTITUTE(INDEX(CB$2:CB$100,CA47),"$","")                  ) )</f>
        <v/>
      </c>
      <c r="CD47" s="0" t="n">
        <f aca="false">IFERROR(FIND("f_",LOWER(CC47)),-1)</f>
        <v>-1</v>
      </c>
      <c r="CE47" s="0" t="n">
        <f aca="false">IF(CD47=-1,-1, VALUE(MID(CC47,CD47+2, IFERROR(FIND(" ",CC47,CD47),999)-CD47-2)))</f>
        <v>-1</v>
      </c>
      <c r="CF47" s="0" t="str">
        <f aca="false">IF(AND(ISERROR(FIND("$",CC47)),CD47&lt;0,$S47&gt;0), IF(INDEX($D$2:$D$100,$S47)="num","$"&amp;TRIM(SUBSTITUTE(CC47,",",INDEX($F$2:$F$100,$S47)&amp;","))&amp;INDEX($F$2:$F$100,$S47), IF(INDEX($D$2:$D$100,$S47)="excl","$"&amp;REPLACE(CC47,      IFERROR(FIND(CHAR(1),SUBSTITUTE(CC47,",",CHAR(1),INDEX($F$2:$F$100,$S47)-1)),1),      IFERROR(FIND(CHAR(1),SUBSTITUTE(CC47,",",CHAR(1),INDEX($F$2:$F$100,$S47))),99)-          IFERROR(FIND(CHAR(1),SUBSTITUTE(CC47,",",CHAR(1),INDEX($F$2:$F$100,$S47)-1)),0),""), IF(INDEX($D$2:$D$100,$S47)="repl","$"&amp;REPLACE(CC47,      IFERROR(FIND(CHAR(1),SUBSTITUTE(CC47,",",CHAR(1),INDEX($F$2:$F$100,$S47)-1))+1,1),      IFERROR(FIND(CHAR(1),SUBSTITUTE(CC47,",",CHAR(1),INDEX($F$2:$F$100,$S47))),99)-          IFERROR(FIND(CHAR(1),SUBSTITUTE(CC47,",",CHAR(1),INDEX($F$2:$F$100,$S47)-1)),0)-1,INDEX($G$2:$G$100,$S47)),CC47 ))), CC47)</f>
        <v/>
      </c>
      <c r="CG47" s="0" t="str">
        <f aca="false">IF(OR(CD47=-1,IFERROR(INDEX(CD$2:CD$100,CE47),999)&gt;=0),CF47, REPLACE(CF47,CD47,IFERROR(FIND(" ",CF47,CD47),999)-CD47,                   SUBSTITUTE(INDEX(CF$2:CF$100,CE47),"$","")                  ) )</f>
        <v/>
      </c>
      <c r="CH47" s="0" t="n">
        <f aca="false">IFERROR(FIND("f_",LOWER(CG47)),-1)</f>
        <v>-1</v>
      </c>
      <c r="CI47" s="0" t="n">
        <f aca="false">IF(CH47=-1,-1, VALUE(MID(CG47,CH47+2, IFERROR(FIND(" ",CG47,CH47),999)-CH47-2)))</f>
        <v>-1</v>
      </c>
      <c r="CJ47" s="0" t="str">
        <f aca="false">IF(AND(ISERROR(FIND("$",CG47)),CH47&lt;0,$S47&gt;0), IF(INDEX($D$2:$D$100,$S47)="num","$"&amp;TRIM(SUBSTITUTE(CG47,",",INDEX($F$2:$F$100,$S47)&amp;","))&amp;INDEX($F$2:$F$100,$S47), IF(INDEX($D$2:$D$100,$S47)="excl","$"&amp;REPLACE(CG47,      IFERROR(FIND(CHAR(1),SUBSTITUTE(CG47,",",CHAR(1),INDEX($F$2:$F$100,$S47)-1)),1),      IFERROR(FIND(CHAR(1),SUBSTITUTE(CG47,",",CHAR(1),INDEX($F$2:$F$100,$S47))),99)-          IFERROR(FIND(CHAR(1),SUBSTITUTE(CG47,",",CHAR(1),INDEX($F$2:$F$100,$S47)-1)),0),""), IF(INDEX($D$2:$D$100,$S47)="repl","$"&amp;REPLACE(CG47,      IFERROR(FIND(CHAR(1),SUBSTITUTE(CG47,",",CHAR(1),INDEX($F$2:$F$100,$S47)-1))+1,1),      IFERROR(FIND(CHAR(1),SUBSTITUTE(CG47,",",CHAR(1),INDEX($F$2:$F$100,$S47))),99)-          IFERROR(FIND(CHAR(1),SUBSTITUTE(CG47,",",CHAR(1),INDEX($F$2:$F$100,$S47)-1)),0)-1,INDEX($G$2:$G$100,$S47)),CG47 ))), CG47)</f>
        <v/>
      </c>
      <c r="CK47" s="0" t="str">
        <f aca="false">IF(OR(CH47=-1,IFERROR(INDEX(CH$2:CH$100,CI47),999)&gt;=0),CJ47, REPLACE(CJ47,CH47,IFERROR(FIND(" ",CJ47,CH47),999)-CH47,                   SUBSTITUTE(INDEX(CJ$2:CJ$100,CI47),"$","")                  ) )</f>
        <v/>
      </c>
      <c r="CL47" s="0" t="n">
        <f aca="false">IFERROR(FIND("f_",LOWER(CK47)),-1)</f>
        <v>-1</v>
      </c>
      <c r="CM47" s="0" t="n">
        <f aca="false">IF(CL47=-1,-1, VALUE(MID(CK47,CL47+2, IFERROR(FIND(" ",CK47,CL47),999)-CL47-2)))</f>
        <v>-1</v>
      </c>
      <c r="CN47" s="0" t="str">
        <f aca="false">IF(AND(ISERROR(FIND("$",CK47)),CL47&lt;0,$S47&gt;0), IF(INDEX($D$2:$D$100,$S47)="num","$"&amp;TRIM(SUBSTITUTE(CK47,",",INDEX($F$2:$F$100,$S47)&amp;","))&amp;INDEX($F$2:$F$100,$S47), IF(INDEX($D$2:$D$100,$S47)="excl","$"&amp;REPLACE(CK47,      IFERROR(FIND(CHAR(1),SUBSTITUTE(CK47,",",CHAR(1),INDEX($F$2:$F$100,$S47)-1)),1),      IFERROR(FIND(CHAR(1),SUBSTITUTE(CK47,",",CHAR(1),INDEX($F$2:$F$100,$S47))),99)-          IFERROR(FIND(CHAR(1),SUBSTITUTE(CK47,",",CHAR(1),INDEX($F$2:$F$100,$S47)-1)),0),""), IF(INDEX($D$2:$D$100,$S47)="repl","$"&amp;REPLACE(CK47,      IFERROR(FIND(CHAR(1),SUBSTITUTE(CK47,",",CHAR(1),INDEX($F$2:$F$100,$S47)-1))+1,1),      IFERROR(FIND(CHAR(1),SUBSTITUTE(CK47,",",CHAR(1),INDEX($F$2:$F$100,$S47))),99)-          IFERROR(FIND(CHAR(1),SUBSTITUTE(CK47,",",CHAR(1),INDEX($F$2:$F$100,$S47)-1)),0)-1,INDEX($G$2:$G$100,$S47)),CK47 ))), CK47)</f>
        <v/>
      </c>
      <c r="CO47" s="0" t="str">
        <f aca="false">IF(OR(CL47=-1,IFERROR(INDEX(CL$2:CL$100,CM47),999)&gt;=0),CN47, REPLACE(CN47,CL47,IFERROR(FIND(" ",CN47,CL47),999)-CL47,                   SUBSTITUTE(INDEX(CN$2:CN$100,CM47),"$","")                  ) )</f>
        <v/>
      </c>
      <c r="CP47" s="0" t="n">
        <f aca="false">IFERROR(FIND("f_",LOWER(CO47)),-1)</f>
        <v>-1</v>
      </c>
      <c r="CQ47" s="0" t="n">
        <f aca="false">IF(CP47=-1,-1, VALUE(MID(CO47,CP47+2, IFERROR(FIND(" ",CO47,CP47),999)-CP47-2)))</f>
        <v>-1</v>
      </c>
      <c r="CR47" s="0" t="str">
        <f aca="false">IF(AND(ISERROR(FIND("$",CO47)),CP47&lt;0,$S47&gt;0), IF(INDEX($D$2:$D$100,$S47)="num","$"&amp;TRIM(SUBSTITUTE(CO47,",",INDEX($F$2:$F$100,$S47)&amp;","))&amp;INDEX($F$2:$F$100,$S47), IF(INDEX($D$2:$D$100,$S47)="excl","$"&amp;REPLACE(CO47,      IFERROR(FIND(CHAR(1),SUBSTITUTE(CO47,",",CHAR(1),INDEX($F$2:$F$100,$S47)-1)),1),      IFERROR(FIND(CHAR(1),SUBSTITUTE(CO47,",",CHAR(1),INDEX($F$2:$F$100,$S47))),99)-          IFERROR(FIND(CHAR(1),SUBSTITUTE(CO47,",",CHAR(1),INDEX($F$2:$F$100,$S47)-1)),0),""), IF(INDEX($D$2:$D$100,$S47)="repl","$"&amp;REPLACE(CO47,      IFERROR(FIND(CHAR(1),SUBSTITUTE(CO47,",",CHAR(1),INDEX($F$2:$F$100,$S47)-1))+1,1),      IFERROR(FIND(CHAR(1),SUBSTITUTE(CO47,",",CHAR(1),INDEX($F$2:$F$100,$S47))),99)-          IFERROR(FIND(CHAR(1),SUBSTITUTE(CO47,",",CHAR(1),INDEX($F$2:$F$100,$S47)-1)),0)-1,INDEX($G$2:$G$100,$S47)),CO47 ))), CO47)</f>
        <v/>
      </c>
      <c r="CS47" s="0" t="str">
        <f aca="false">IF(OR(CP47=-1,IFERROR(INDEX(CP$2:CP$100,CQ47),999)&gt;=0),CR47, REPLACE(CR47,CP47,IFERROR(FIND(" ",CR47,CP47),999)-CP47,                   SUBSTITUTE(INDEX(CR$2:CR$100,CQ47),"$","")                  ) )</f>
        <v/>
      </c>
      <c r="CT47" s="0" t="n">
        <f aca="false">IFERROR(FIND("f_",LOWER(CS47)),-1)</f>
        <v>-1</v>
      </c>
      <c r="CU47" s="0" t="n">
        <f aca="false">IF(CT47=-1,-1, VALUE(MID(CS47,CT47+2, IFERROR(FIND(" ",CS47,CT47),999)-CT47-2)))</f>
        <v>-1</v>
      </c>
      <c r="CV47" s="0" t="str">
        <f aca="false">IF(AND(ISERROR(FIND("$",CS47)),CT47&lt;0,$S47&gt;0), IF(INDEX($D$2:$D$100,$S47)="num","$"&amp;TRIM(SUBSTITUTE(CS47,",",INDEX($F$2:$F$100,$S47)&amp;","))&amp;INDEX($F$2:$F$100,$S47), IF(INDEX($D$2:$D$100,$S47)="excl","$"&amp;REPLACE(CS47,      IFERROR(FIND(CHAR(1),SUBSTITUTE(CS47,",",CHAR(1),INDEX($F$2:$F$100,$S47)-1)),1),      IFERROR(FIND(CHAR(1),SUBSTITUTE(CS47,",",CHAR(1),INDEX($F$2:$F$100,$S47))),99)-          IFERROR(FIND(CHAR(1),SUBSTITUTE(CS47,",",CHAR(1),INDEX($F$2:$F$100,$S47)-1)),0),""), IF(INDEX($D$2:$D$100,$S47)="repl","$"&amp;REPLACE(CS47,      IFERROR(FIND(CHAR(1),SUBSTITUTE(CS47,",",CHAR(1),INDEX($F$2:$F$100,$S47)-1))+1,1),      IFERROR(FIND(CHAR(1),SUBSTITUTE(CS47,",",CHAR(1),INDEX($F$2:$F$100,$S47))),99)-          IFERROR(FIND(CHAR(1),SUBSTITUTE(CS47,",",CHAR(1),INDEX($F$2:$F$100,$S47)-1)),0)-1,INDEX($G$2:$G$100,$S47)),CS47 ))), CS47)</f>
        <v/>
      </c>
      <c r="CW47" s="0" t="str">
        <f aca="false">IF(OR(CT47=-1,IFERROR(INDEX(CT$2:CT$100,CU47),999)&gt;=0),CV47, REPLACE(CV47,CT47,IFERROR(FIND(" ",CV47,CT47),999)-CT47,                   SUBSTITUTE(INDEX(CV$2:CV$100,CU47),"$","")                  ) )</f>
        <v/>
      </c>
      <c r="CX47" s="0" t="n">
        <f aca="false">IFERROR(FIND("f_",LOWER(CW47)),-1)</f>
        <v>-1</v>
      </c>
      <c r="CY47" s="0" t="n">
        <f aca="false">IF(CX47=-1,-1, VALUE(MID(CW47,CX47+2, IFERROR(FIND(" ",CW47,CX47),999)-CX47-2)))</f>
        <v>-1</v>
      </c>
      <c r="CZ47" s="0" t="str">
        <f aca="false">IF(AND(ISERROR(FIND("$",CW47)),CX47&lt;0,$S47&gt;0), IF(INDEX($D$2:$D$100,$S47)="num","$"&amp;TRIM(SUBSTITUTE(CW47,",",INDEX($F$2:$F$100,$S47)&amp;","))&amp;INDEX($F$2:$F$100,$S47), IF(INDEX($D$2:$D$100,$S47)="excl","$"&amp;REPLACE(CW47,      IFERROR(FIND(CHAR(1),SUBSTITUTE(CW47,",",CHAR(1),INDEX($F$2:$F$100,$S47)-1)),1),      IFERROR(FIND(CHAR(1),SUBSTITUTE(CW47,",",CHAR(1),INDEX($F$2:$F$100,$S47))),99)-          IFERROR(FIND(CHAR(1),SUBSTITUTE(CW47,",",CHAR(1),INDEX($F$2:$F$100,$S47)-1)),0),""), IF(INDEX($D$2:$D$100,$S47)="repl","$"&amp;REPLACE(CW47,      IFERROR(FIND(CHAR(1),SUBSTITUTE(CW47,",",CHAR(1),INDEX($F$2:$F$100,$S47)-1))+1,1),      IFERROR(FIND(CHAR(1),SUBSTITUTE(CW47,",",CHAR(1),INDEX($F$2:$F$100,$S47))),99)-          IFERROR(FIND(CHAR(1),SUBSTITUTE(CW47,",",CHAR(1),INDEX($F$2:$F$100,$S47)-1)),0)-1,INDEX($G$2:$G$100,$S47)),CW47 ))), CW47)</f>
        <v/>
      </c>
      <c r="DA47" s="0" t="str">
        <f aca="false">IF(OR(CX47=-1,IFERROR(INDEX(CX$2:CX$100,CY47),999)&gt;=0),CZ47, REPLACE(CZ47,CX47,IFERROR(FIND(" ",CZ47,CX47),999)-CX47,                   SUBSTITUTE(INDEX(CZ$2:CZ$100,CY47),"$","")                  ) )</f>
        <v/>
      </c>
    </row>
    <row r="48" customFormat="false" ht="13.8" hidden="false" customHeight="false" outlineLevel="0" collapsed="false">
      <c r="D48" s="1"/>
      <c r="L48" s="0" t="str">
        <f aca="false">DA48</f>
        <v/>
      </c>
      <c r="O48" s="0" t="e">
        <f aca="false">IF(D48="cols", VLOOKUP(E48,$A$5:$B$20,2,0), NA())</f>
        <v>#N/A</v>
      </c>
      <c r="P48" s="0" t="e">
        <f aca="false">IFERROR(O48,VLOOKUP($D48,Relcols!$A:$E,5,0))</f>
        <v>#N/A</v>
      </c>
      <c r="Q48" s="0" t="e">
        <f aca="false">SUBSTITUTE(SUBSTITUTE(SUBSTITUTE(SUBSTITUTE(P48,"parm1",E48),"parm2",F48),"parm3",G48),"parm4",H48)</f>
        <v>#N/A</v>
      </c>
      <c r="R48" s="0" t="str">
        <f aca="false">IFERROR(VLOOKUP(ROW($A47),$J$2:$Q$100,COLUMN(Q47)-COLUMN(J47)+1,0),"")</f>
        <v/>
      </c>
      <c r="S48" s="0" t="n">
        <f aca="false">IFERROR(MATCH(ROW(A47),$J$2:$J$100,0),0)</f>
        <v>0</v>
      </c>
      <c r="U48" s="0" t="str">
        <f aca="false">R48</f>
        <v/>
      </c>
      <c r="V48" s="0" t="n">
        <f aca="false">IFERROR(FIND("f_",LOWER(U48)),-1)</f>
        <v>-1</v>
      </c>
      <c r="W48" s="0" t="n">
        <f aca="false">IF(V48=-1,-1, VALUE(MID(U48,V48+2, IFERROR(FIND(" ",U48,V48),999)-V48-2)))</f>
        <v>-1</v>
      </c>
      <c r="X48" s="0" t="str">
        <f aca="false">IF(AND(ISERROR(FIND("$",U48)),V48&lt;0,$S48&gt;0), IF(INDEX($D$2:$D$100,$S48)="num","$"&amp;TRIM(SUBSTITUTE(U48,",",INDEX($F$2:$F$100,$S48)&amp;","))&amp;INDEX($F$2:$F$100,$S48), IF(INDEX($D$2:$D$100,$S48)="excl","$"&amp;REPLACE(U48,      IFERROR(FIND(CHAR(1),SUBSTITUTE(U48,",",CHAR(1),INDEX($F$2:$F$100,$S48)-1)),1),      IFERROR(FIND(CHAR(1),SUBSTITUTE(U48,",",CHAR(1),INDEX($F$2:$F$100,$S48))),99)-          IFERROR(FIND(CHAR(1),SUBSTITUTE(U48,",",CHAR(1),INDEX($F$2:$F$100,$S48)-1)),0),""), IF(INDEX($D$2:$D$100,$S48)="repl","$"&amp;REPLACE(U48,      IFERROR(FIND(CHAR(1),SUBSTITUTE(U48,",",CHAR(1),INDEX($F$2:$F$100,$S48)-1))+1,1),      IFERROR(FIND(CHAR(1),SUBSTITUTE(U48,",",CHAR(1),INDEX($F$2:$F$100,$S48))),99)-          IFERROR(FIND(CHAR(1),SUBSTITUTE(U48,",",CHAR(1),INDEX($F$2:$F$100,$S48)-1)),0)-1,INDEX($G$2:$G$100,$S48)),U48 ))), U48)</f>
        <v/>
      </c>
      <c r="Y48" s="0" t="str">
        <f aca="false">IF(OR(V48=-1,IFERROR(INDEX(V$2:V$100,W48),999)&gt;=0),X48, REPLACE(X48,V48,IFERROR(FIND(" ",X48,V48),999)-V48,                   SUBSTITUTE(INDEX(X$2:X$100,W48),"$","")                  ) )</f>
        <v/>
      </c>
      <c r="Z48" s="0" t="n">
        <f aca="false">IFERROR(FIND("f_",LOWER(Y48)),-1)</f>
        <v>-1</v>
      </c>
      <c r="AA48" s="0" t="n">
        <f aca="false">IF(Z48=-1,-1, VALUE(MID(Y48,Z48+2, IFERROR(FIND(" ",Y48,Z48),999)-Z48-2)))</f>
        <v>-1</v>
      </c>
      <c r="AB48" s="0" t="str">
        <f aca="false">IF(AND(ISERROR(FIND("$",Y48)),Z48&lt;0,$S48&gt;0), IF(INDEX($D$2:$D$100,$S48)="num","$"&amp;TRIM(SUBSTITUTE(Y48,",",INDEX($F$2:$F$100,$S48)&amp;","))&amp;INDEX($F$2:$F$100,$S48), IF(INDEX($D$2:$D$100,$S48)="excl","$"&amp;REPLACE(Y48,      IFERROR(FIND(CHAR(1),SUBSTITUTE(Y48,",",CHAR(1),INDEX($F$2:$F$100,$S48)-1)),1),      IFERROR(FIND(CHAR(1),SUBSTITUTE(Y48,",",CHAR(1),INDEX($F$2:$F$100,$S48))),99)-          IFERROR(FIND(CHAR(1),SUBSTITUTE(Y48,",",CHAR(1),INDEX($F$2:$F$100,$S48)-1)),0),""), IF(INDEX($D$2:$D$100,$S48)="repl","$"&amp;REPLACE(Y48,      IFERROR(FIND(CHAR(1),SUBSTITUTE(Y48,",",CHAR(1),INDEX($F$2:$F$100,$S48)-1))+1,1),      IFERROR(FIND(CHAR(1),SUBSTITUTE(Y48,",",CHAR(1),INDEX($F$2:$F$100,$S48))),99)-          IFERROR(FIND(CHAR(1),SUBSTITUTE(Y48,",",CHAR(1),INDEX($F$2:$F$100,$S48)-1)),0)-1,INDEX($G$2:$G$100,$S48)),Y48 ))), Y48)</f>
        <v/>
      </c>
      <c r="AC48" s="0" t="str">
        <f aca="false">IF(OR(Z48=-1,IFERROR(INDEX(Z$2:Z$100,AA48),999)&gt;=0),AB48, REPLACE(AB48,Z48,IFERROR(FIND(" ",AB48,Z48),999)-Z48,                   SUBSTITUTE(INDEX(AB$2:AB$100,AA48),"$","")                  ) )</f>
        <v/>
      </c>
      <c r="AD48" s="0" t="n">
        <f aca="false">IFERROR(FIND("f_",LOWER(AC48)),-1)</f>
        <v>-1</v>
      </c>
      <c r="AE48" s="0" t="n">
        <f aca="false">IF(AD48=-1,-1, VALUE(MID(AC48,AD48+2, IFERROR(FIND(" ",AC48,AD48),999)-AD48-2)))</f>
        <v>-1</v>
      </c>
      <c r="AF48" s="0" t="str">
        <f aca="false">IF(AND(ISERROR(FIND("$",AC48)),AD48&lt;0,$S48&gt;0), IF(INDEX($D$2:$D$100,$S48)="num","$"&amp;TRIM(SUBSTITUTE(AC48,",",INDEX($F$2:$F$100,$S48)&amp;","))&amp;INDEX($F$2:$F$100,$S48), IF(INDEX($D$2:$D$100,$S48)="excl","$"&amp;REPLACE(AC48,      IFERROR(FIND(CHAR(1),SUBSTITUTE(AC48,",",CHAR(1),INDEX($F$2:$F$100,$S48)-1)),1),      IFERROR(FIND(CHAR(1),SUBSTITUTE(AC48,",",CHAR(1),INDEX($F$2:$F$100,$S48))),99)-          IFERROR(FIND(CHAR(1),SUBSTITUTE(AC48,",",CHAR(1),INDEX($F$2:$F$100,$S48)-1)),0),""), IF(INDEX($D$2:$D$100,$S48)="repl","$"&amp;REPLACE(AC48,      IFERROR(FIND(CHAR(1),SUBSTITUTE(AC48,",",CHAR(1),INDEX($F$2:$F$100,$S48)-1))+1,1),      IFERROR(FIND(CHAR(1),SUBSTITUTE(AC48,",",CHAR(1),INDEX($F$2:$F$100,$S48))),99)-          IFERROR(FIND(CHAR(1),SUBSTITUTE(AC48,",",CHAR(1),INDEX($F$2:$F$100,$S48)-1)),0)-1,INDEX($G$2:$G$100,$S48)),AC48 ))), AC48)</f>
        <v/>
      </c>
      <c r="AG48" s="0" t="str">
        <f aca="false">IF(OR(AD48=-1,IFERROR(INDEX(AD$2:AD$100,AE48),999)&gt;=0),AF48, REPLACE(AF48,AD48,IFERROR(FIND(" ",AF48,AD48),999)-AD48,                   SUBSTITUTE(INDEX(AF$2:AF$100,AE48),"$","")                  ) )</f>
        <v/>
      </c>
      <c r="AH48" s="0" t="n">
        <f aca="false">IFERROR(FIND("f_",LOWER(AG48)),-1)</f>
        <v>-1</v>
      </c>
      <c r="AI48" s="0" t="n">
        <f aca="false">IF(AH48=-1,-1, VALUE(MID(AG48,AH48+2, IFERROR(FIND(" ",AG48,AH48),999)-AH48-2)))</f>
        <v>-1</v>
      </c>
      <c r="AJ48" s="0" t="str">
        <f aca="false">IF(AND(ISERROR(FIND("$",AG48)),AH48&lt;0,$S48&gt;0), IF(INDEX($D$2:$D$100,$S48)="num","$"&amp;TRIM(SUBSTITUTE(AG48,",",INDEX($F$2:$F$100,$S48)&amp;","))&amp;INDEX($F$2:$F$100,$S48), IF(INDEX($D$2:$D$100,$S48)="excl","$"&amp;REPLACE(AG48,      IFERROR(FIND(CHAR(1),SUBSTITUTE(AG48,",",CHAR(1),INDEX($F$2:$F$100,$S48)-1)),1),      IFERROR(FIND(CHAR(1),SUBSTITUTE(AG48,",",CHAR(1),INDEX($F$2:$F$100,$S48))),99)-          IFERROR(FIND(CHAR(1),SUBSTITUTE(AG48,",",CHAR(1),INDEX($F$2:$F$100,$S48)-1)),0),""), IF(INDEX($D$2:$D$100,$S48)="repl","$"&amp;REPLACE(AG48,      IFERROR(FIND(CHAR(1),SUBSTITUTE(AG48,",",CHAR(1),INDEX($F$2:$F$100,$S48)-1))+1,1),      IFERROR(FIND(CHAR(1),SUBSTITUTE(AG48,",",CHAR(1),INDEX($F$2:$F$100,$S48))),99)-          IFERROR(FIND(CHAR(1),SUBSTITUTE(AG48,",",CHAR(1),INDEX($F$2:$F$100,$S48)-1)),0)-1,INDEX($G$2:$G$100,$S48)),AG48 ))), AG48)</f>
        <v/>
      </c>
      <c r="AK48" s="0" t="str">
        <f aca="false">IF(OR(AH48=-1,IFERROR(INDEX(AH$2:AH$100,AI48),999)&gt;=0),AJ48, REPLACE(AJ48,AH48,IFERROR(FIND(" ",AJ48,AH48),999)-AH48,                   SUBSTITUTE(INDEX(AJ$2:AJ$100,AI48),"$","")                  ) )</f>
        <v/>
      </c>
      <c r="AL48" s="0" t="n">
        <f aca="false">IFERROR(FIND("f_",LOWER(AK48)),-1)</f>
        <v>-1</v>
      </c>
      <c r="AM48" s="0" t="n">
        <f aca="false">IF(AL48=-1,-1, VALUE(MID(AK48,AL48+2, IFERROR(FIND(" ",AK48,AL48),999)-AL48-2)))</f>
        <v>-1</v>
      </c>
      <c r="AN48" s="0" t="str">
        <f aca="false">IF(AND(ISERROR(FIND("$",AK48)),AL48&lt;0,$S48&gt;0), IF(INDEX($D$2:$D$100,$S48)="num","$"&amp;TRIM(SUBSTITUTE(AK48,",",INDEX($F$2:$F$100,$S48)&amp;","))&amp;INDEX($F$2:$F$100,$S48), IF(INDEX($D$2:$D$100,$S48)="excl","$"&amp;REPLACE(AK48,      IFERROR(FIND(CHAR(1),SUBSTITUTE(AK48,",",CHAR(1),INDEX($F$2:$F$100,$S48)-1)),1),      IFERROR(FIND(CHAR(1),SUBSTITUTE(AK48,",",CHAR(1),INDEX($F$2:$F$100,$S48))),99)-          IFERROR(FIND(CHAR(1),SUBSTITUTE(AK48,",",CHAR(1),INDEX($F$2:$F$100,$S48)-1)),0),""), IF(INDEX($D$2:$D$100,$S48)="repl","$"&amp;REPLACE(AK48,      IFERROR(FIND(CHAR(1),SUBSTITUTE(AK48,",",CHAR(1),INDEX($F$2:$F$100,$S48)-1))+1,1),      IFERROR(FIND(CHAR(1),SUBSTITUTE(AK48,",",CHAR(1),INDEX($F$2:$F$100,$S48))),99)-          IFERROR(FIND(CHAR(1),SUBSTITUTE(AK48,",",CHAR(1),INDEX($F$2:$F$100,$S48)-1)),0)-1,INDEX($G$2:$G$100,$S48)),AK48 ))), AK48)</f>
        <v/>
      </c>
      <c r="AO48" s="0" t="str">
        <f aca="false">IF(OR(AL48=-1,IFERROR(INDEX(AL$2:AL$100,AM48),999)&gt;=0),AN48, REPLACE(AN48,AL48,IFERROR(FIND(" ",AN48,AL48),999)-AL48,                   SUBSTITUTE(INDEX(AN$2:AN$100,AM48),"$","")                  ) )</f>
        <v/>
      </c>
      <c r="AP48" s="0" t="n">
        <f aca="false">IFERROR(FIND("f_",LOWER(AO48)),-1)</f>
        <v>-1</v>
      </c>
      <c r="AQ48" s="0" t="n">
        <f aca="false">IF(AP48=-1,-1, VALUE(MID(AO48,AP48+2, IFERROR(FIND(" ",AO48,AP48),999)-AP48-2)))</f>
        <v>-1</v>
      </c>
      <c r="AR48" s="0" t="str">
        <f aca="false">IF(AND(ISERROR(FIND("$",AO48)),AP48&lt;0,$S48&gt;0), IF(INDEX($D$2:$D$100,$S48)="num","$"&amp;TRIM(SUBSTITUTE(AO48,",",INDEX($F$2:$F$100,$S48)&amp;","))&amp;INDEX($F$2:$F$100,$S48), IF(INDEX($D$2:$D$100,$S48)="excl","$"&amp;REPLACE(AO48,      IFERROR(FIND(CHAR(1),SUBSTITUTE(AO48,",",CHAR(1),INDEX($F$2:$F$100,$S48)-1)),1),      IFERROR(FIND(CHAR(1),SUBSTITUTE(AO48,",",CHAR(1),INDEX($F$2:$F$100,$S48))),99)-          IFERROR(FIND(CHAR(1),SUBSTITUTE(AO48,",",CHAR(1),INDEX($F$2:$F$100,$S48)-1)),0),""), IF(INDEX($D$2:$D$100,$S48)="repl","$"&amp;REPLACE(AO48,      IFERROR(FIND(CHAR(1),SUBSTITUTE(AO48,",",CHAR(1),INDEX($F$2:$F$100,$S48)-1))+1,1),      IFERROR(FIND(CHAR(1),SUBSTITUTE(AO48,",",CHAR(1),INDEX($F$2:$F$100,$S48))),99)-          IFERROR(FIND(CHAR(1),SUBSTITUTE(AO48,",",CHAR(1),INDEX($F$2:$F$100,$S48)-1)),0)-1,INDEX($G$2:$G$100,$S48)),AO48 ))), AO48)</f>
        <v/>
      </c>
      <c r="AS48" s="0" t="str">
        <f aca="false">IF(OR(AP48=-1,IFERROR(INDEX(AP$2:AP$100,AQ48),999)&gt;=0),AR48, REPLACE(AR48,AP48,IFERROR(FIND(" ",AR48,AP48),999)-AP48,                   SUBSTITUTE(INDEX(AR$2:AR$100,AQ48),"$","")                  ) )</f>
        <v/>
      </c>
      <c r="AT48" s="0" t="n">
        <f aca="false">IFERROR(FIND("f_",LOWER(AS48)),-1)</f>
        <v>-1</v>
      </c>
      <c r="AU48" s="0" t="n">
        <f aca="false">IF(AT48=-1,-1, VALUE(MID(AS48,AT48+2, IFERROR(FIND(" ",AS48,AT48),999)-AT48-2)))</f>
        <v>-1</v>
      </c>
      <c r="AV48" s="0" t="str">
        <f aca="false">IF(AND(ISERROR(FIND("$",AS48)),AT48&lt;0,$S48&gt;0), IF(INDEX($D$2:$D$100,$S48)="num","$"&amp;TRIM(SUBSTITUTE(AS48,",",INDEX($F$2:$F$100,$S48)&amp;","))&amp;INDEX($F$2:$F$100,$S48), IF(INDEX($D$2:$D$100,$S48)="excl","$"&amp;REPLACE(AS48,      IFERROR(FIND(CHAR(1),SUBSTITUTE(AS48,",",CHAR(1),INDEX($F$2:$F$100,$S48)-1)),1),      IFERROR(FIND(CHAR(1),SUBSTITUTE(AS48,",",CHAR(1),INDEX($F$2:$F$100,$S48))),99)-          IFERROR(FIND(CHAR(1),SUBSTITUTE(AS48,",",CHAR(1),INDEX($F$2:$F$100,$S48)-1)),0),""), IF(INDEX($D$2:$D$100,$S48)="repl","$"&amp;REPLACE(AS48,      IFERROR(FIND(CHAR(1),SUBSTITUTE(AS48,",",CHAR(1),INDEX($F$2:$F$100,$S48)-1))+1,1),      IFERROR(FIND(CHAR(1),SUBSTITUTE(AS48,",",CHAR(1),INDEX($F$2:$F$100,$S48))),99)-          IFERROR(FIND(CHAR(1),SUBSTITUTE(AS48,",",CHAR(1),INDEX($F$2:$F$100,$S48)-1)),0)-1,INDEX($G$2:$G$100,$S48)),AS48 ))), AS48)</f>
        <v/>
      </c>
      <c r="AW48" s="0" t="str">
        <f aca="false">IF(OR(AT48=-1,IFERROR(INDEX(AT$2:AT$100,AU48),999)&gt;=0),AV48, REPLACE(AV48,AT48,IFERROR(FIND(" ",AV48,AT48),999)-AT48,                   SUBSTITUTE(INDEX(AV$2:AV$100,AU48),"$","")                  ) )</f>
        <v/>
      </c>
      <c r="AX48" s="0" t="n">
        <f aca="false">IFERROR(FIND("f_",LOWER(AW48)),-1)</f>
        <v>-1</v>
      </c>
      <c r="AY48" s="0" t="n">
        <f aca="false">IF(AX48=-1,-1, VALUE(MID(AW48,AX48+2, IFERROR(FIND(" ",AW48,AX48),999)-AX48-2)))</f>
        <v>-1</v>
      </c>
      <c r="AZ48" s="0" t="str">
        <f aca="false">IF(AND(ISERROR(FIND("$",AW48)),AX48&lt;0,$S48&gt;0), IF(INDEX($D$2:$D$100,$S48)="num","$"&amp;TRIM(SUBSTITUTE(AW48,",",INDEX($F$2:$F$100,$S48)&amp;","))&amp;INDEX($F$2:$F$100,$S48), IF(INDEX($D$2:$D$100,$S48)="excl","$"&amp;REPLACE(AW48,      IFERROR(FIND(CHAR(1),SUBSTITUTE(AW48,",",CHAR(1),INDEX($F$2:$F$100,$S48)-1)),1),      IFERROR(FIND(CHAR(1),SUBSTITUTE(AW48,",",CHAR(1),INDEX($F$2:$F$100,$S48))),99)-          IFERROR(FIND(CHAR(1),SUBSTITUTE(AW48,",",CHAR(1),INDEX($F$2:$F$100,$S48)-1)),0),""), IF(INDEX($D$2:$D$100,$S48)="repl","$"&amp;REPLACE(AW48,      IFERROR(FIND(CHAR(1),SUBSTITUTE(AW48,",",CHAR(1),INDEX($F$2:$F$100,$S48)-1))+1,1),      IFERROR(FIND(CHAR(1),SUBSTITUTE(AW48,",",CHAR(1),INDEX($F$2:$F$100,$S48))),99)-          IFERROR(FIND(CHAR(1),SUBSTITUTE(AW48,",",CHAR(1),INDEX($F$2:$F$100,$S48)-1)),0)-1,INDEX($G$2:$G$100,$S48)),AW48 ))), AW48)</f>
        <v/>
      </c>
      <c r="BA48" s="0" t="str">
        <f aca="false">IF(OR(AX48=-1,IFERROR(INDEX(AX$2:AX$100,AY48),999)&gt;=0),AZ48, REPLACE(AZ48,AX48,IFERROR(FIND(" ",AZ48,AX48),999)-AX48,                   SUBSTITUTE(INDEX(AZ$2:AZ$100,AY48),"$","")                  ) )</f>
        <v/>
      </c>
      <c r="BB48" s="0" t="n">
        <f aca="false">IFERROR(FIND("f_",LOWER(BA48)),-1)</f>
        <v>-1</v>
      </c>
      <c r="BC48" s="0" t="n">
        <f aca="false">IF(BB48=-1,-1, VALUE(MID(BA48,BB48+2, IFERROR(FIND(" ",BA48,BB48),999)-BB48-2)))</f>
        <v>-1</v>
      </c>
      <c r="BD48" s="0" t="str">
        <f aca="false">IF(AND(ISERROR(FIND("$",BA48)),BB48&lt;0,$S48&gt;0), IF(INDEX($D$2:$D$100,$S48)="num","$"&amp;TRIM(SUBSTITUTE(BA48,",",INDEX($F$2:$F$100,$S48)&amp;","))&amp;INDEX($F$2:$F$100,$S48), IF(INDEX($D$2:$D$100,$S48)="excl","$"&amp;REPLACE(BA48,      IFERROR(FIND(CHAR(1),SUBSTITUTE(BA48,",",CHAR(1),INDEX($F$2:$F$100,$S48)-1)),1),      IFERROR(FIND(CHAR(1),SUBSTITUTE(BA48,",",CHAR(1),INDEX($F$2:$F$100,$S48))),99)-          IFERROR(FIND(CHAR(1),SUBSTITUTE(BA48,",",CHAR(1),INDEX($F$2:$F$100,$S48)-1)),0),""), IF(INDEX($D$2:$D$100,$S48)="repl","$"&amp;REPLACE(BA48,      IFERROR(FIND(CHAR(1),SUBSTITUTE(BA48,",",CHAR(1),INDEX($F$2:$F$100,$S48)-1))+1,1),      IFERROR(FIND(CHAR(1),SUBSTITUTE(BA48,",",CHAR(1),INDEX($F$2:$F$100,$S48))),99)-          IFERROR(FIND(CHAR(1),SUBSTITUTE(BA48,",",CHAR(1),INDEX($F$2:$F$100,$S48)-1)),0)-1,INDEX($G$2:$G$100,$S48)),BA48 ))), BA48)</f>
        <v/>
      </c>
      <c r="BE48" s="0" t="str">
        <f aca="false">IF(OR(BB48=-1,IFERROR(INDEX(BB$2:BB$100,BC48),999)&gt;=0),BD48, REPLACE(BD48,BB48,IFERROR(FIND(" ",BD48,BB48),999)-BB48,                   SUBSTITUTE(INDEX(BD$2:BD$100,BC48),"$","")                  ) )</f>
        <v/>
      </c>
      <c r="BF48" s="0" t="n">
        <f aca="false">IFERROR(FIND("f_",LOWER(BE48)),-1)</f>
        <v>-1</v>
      </c>
      <c r="BG48" s="0" t="n">
        <f aca="false">IF(BF48=-1,-1, VALUE(MID(BE48,BF48+2, IFERROR(FIND(" ",BE48,BF48),999)-BF48-2)))</f>
        <v>-1</v>
      </c>
      <c r="BH48" s="0" t="str">
        <f aca="false">IF(AND(ISERROR(FIND("$",BE48)),BF48&lt;0,$S48&gt;0), IF(INDEX($D$2:$D$100,$S48)="num","$"&amp;TRIM(SUBSTITUTE(BE48,",",INDEX($F$2:$F$100,$S48)&amp;","))&amp;INDEX($F$2:$F$100,$S48), IF(INDEX($D$2:$D$100,$S48)="excl","$"&amp;REPLACE(BE48,      IFERROR(FIND(CHAR(1),SUBSTITUTE(BE48,",",CHAR(1),INDEX($F$2:$F$100,$S48)-1)),1),      IFERROR(FIND(CHAR(1),SUBSTITUTE(BE48,",",CHAR(1),INDEX($F$2:$F$100,$S48))),99)-          IFERROR(FIND(CHAR(1),SUBSTITUTE(BE48,",",CHAR(1),INDEX($F$2:$F$100,$S48)-1)),0),""), IF(INDEX($D$2:$D$100,$S48)="repl","$"&amp;REPLACE(BE48,      IFERROR(FIND(CHAR(1),SUBSTITUTE(BE48,",",CHAR(1),INDEX($F$2:$F$100,$S48)-1))+1,1),      IFERROR(FIND(CHAR(1),SUBSTITUTE(BE48,",",CHAR(1),INDEX($F$2:$F$100,$S48))),99)-          IFERROR(FIND(CHAR(1),SUBSTITUTE(BE48,",",CHAR(1),INDEX($F$2:$F$100,$S48)-1)),0)-1,INDEX($G$2:$G$100,$S48)),BE48 ))), BE48)</f>
        <v/>
      </c>
      <c r="BI48" s="0" t="str">
        <f aca="false">IF(OR(BF48=-1,IFERROR(INDEX(BF$2:BF$100,BG48),999)&gt;=0),BH48, REPLACE(BH48,BF48,IFERROR(FIND(" ",BH48,BF48),999)-BF48,                   SUBSTITUTE(INDEX(BH$2:BH$100,BG48),"$","")                  ) )</f>
        <v/>
      </c>
      <c r="BJ48" s="0" t="n">
        <f aca="false">IFERROR(FIND("f_",LOWER(BI48)),-1)</f>
        <v>-1</v>
      </c>
      <c r="BK48" s="0" t="n">
        <f aca="false">IF(BJ48=-1,-1, VALUE(MID(BI48,BJ48+2, IFERROR(FIND(" ",BI48,BJ48),999)-BJ48-2)))</f>
        <v>-1</v>
      </c>
      <c r="BL48" s="0" t="str">
        <f aca="false">IF(AND(ISERROR(FIND("$",BI48)),BJ48&lt;0,$S48&gt;0), IF(INDEX($D$2:$D$100,$S48)="num","$"&amp;TRIM(SUBSTITUTE(BI48,",",INDEX($F$2:$F$100,$S48)&amp;","))&amp;INDEX($F$2:$F$100,$S48), IF(INDEX($D$2:$D$100,$S48)="excl","$"&amp;REPLACE(BI48,      IFERROR(FIND(CHAR(1),SUBSTITUTE(BI48,",",CHAR(1),INDEX($F$2:$F$100,$S48)-1)),1),      IFERROR(FIND(CHAR(1),SUBSTITUTE(BI48,",",CHAR(1),INDEX($F$2:$F$100,$S48))),99)-          IFERROR(FIND(CHAR(1),SUBSTITUTE(BI48,",",CHAR(1),INDEX($F$2:$F$100,$S48)-1)),0),""), IF(INDEX($D$2:$D$100,$S48)="repl","$"&amp;REPLACE(BI48,      IFERROR(FIND(CHAR(1),SUBSTITUTE(BI48,",",CHAR(1),INDEX($F$2:$F$100,$S48)-1))+1,1),      IFERROR(FIND(CHAR(1),SUBSTITUTE(BI48,",",CHAR(1),INDEX($F$2:$F$100,$S48))),99)-          IFERROR(FIND(CHAR(1),SUBSTITUTE(BI48,",",CHAR(1),INDEX($F$2:$F$100,$S48)-1)),0)-1,INDEX($G$2:$G$100,$S48)),BI48 ))), BI48)</f>
        <v/>
      </c>
      <c r="BM48" s="0" t="str">
        <f aca="false">IF(OR(BJ48=-1,IFERROR(INDEX(BJ$2:BJ$100,BK48),999)&gt;=0),BL48, REPLACE(BL48,BJ48,IFERROR(FIND(" ",BL48,BJ48),999)-BJ48,                   SUBSTITUTE(INDEX(BL$2:BL$100,BK48),"$","")                  ) )</f>
        <v/>
      </c>
      <c r="BN48" s="0" t="n">
        <f aca="false">IFERROR(FIND("f_",LOWER(BM48)),-1)</f>
        <v>-1</v>
      </c>
      <c r="BO48" s="0" t="n">
        <f aca="false">IF(BN48=-1,-1, VALUE(MID(BM48,BN48+2, IFERROR(FIND(" ",BM48,BN48),999)-BN48-2)))</f>
        <v>-1</v>
      </c>
      <c r="BP48" s="0" t="str">
        <f aca="false">IF(AND(ISERROR(FIND("$",BM48)),BN48&lt;0,$S48&gt;0), IF(INDEX($D$2:$D$100,$S48)="num","$"&amp;TRIM(SUBSTITUTE(BM48,",",INDEX($F$2:$F$100,$S48)&amp;","))&amp;INDEX($F$2:$F$100,$S48), IF(INDEX($D$2:$D$100,$S48)="excl","$"&amp;REPLACE(BM48,      IFERROR(FIND(CHAR(1),SUBSTITUTE(BM48,",",CHAR(1),INDEX($F$2:$F$100,$S48)-1)),1),      IFERROR(FIND(CHAR(1),SUBSTITUTE(BM48,",",CHAR(1),INDEX($F$2:$F$100,$S48))),99)-          IFERROR(FIND(CHAR(1),SUBSTITUTE(BM48,",",CHAR(1),INDEX($F$2:$F$100,$S48)-1)),0),""), IF(INDEX($D$2:$D$100,$S48)="repl","$"&amp;REPLACE(BM48,      IFERROR(FIND(CHAR(1),SUBSTITUTE(BM48,",",CHAR(1),INDEX($F$2:$F$100,$S48)-1))+1,1),      IFERROR(FIND(CHAR(1),SUBSTITUTE(BM48,",",CHAR(1),INDEX($F$2:$F$100,$S48))),99)-          IFERROR(FIND(CHAR(1),SUBSTITUTE(BM48,",",CHAR(1),INDEX($F$2:$F$100,$S48)-1)),0)-1,INDEX($G$2:$G$100,$S48)),BM48 ))), BM48)</f>
        <v/>
      </c>
      <c r="BQ48" s="0" t="str">
        <f aca="false">IF(OR(BN48=-1,IFERROR(INDEX(BN$2:BN$100,BO48),999)&gt;=0),BP48, REPLACE(BP48,BN48,IFERROR(FIND(" ",BP48,BN48),999)-BN48,                   SUBSTITUTE(INDEX(BP$2:BP$100,BO48),"$","")                  ) )</f>
        <v/>
      </c>
      <c r="BR48" s="0" t="n">
        <f aca="false">IFERROR(FIND("f_",LOWER(BQ48)),-1)</f>
        <v>-1</v>
      </c>
      <c r="BS48" s="0" t="n">
        <f aca="false">IF(BR48=-1,-1, VALUE(MID(BQ48,BR48+2, IFERROR(FIND(" ",BQ48,BR48),999)-BR48-2)))</f>
        <v>-1</v>
      </c>
      <c r="BT48" s="0" t="str">
        <f aca="false">IF(AND(ISERROR(FIND("$",BQ48)),BR48&lt;0,$S48&gt;0), IF(INDEX($D$2:$D$100,$S48)="num","$"&amp;TRIM(SUBSTITUTE(BQ48,",",INDEX($F$2:$F$100,$S48)&amp;","))&amp;INDEX($F$2:$F$100,$S48), IF(INDEX($D$2:$D$100,$S48)="excl","$"&amp;REPLACE(BQ48,      IFERROR(FIND(CHAR(1),SUBSTITUTE(BQ48,",",CHAR(1),INDEX($F$2:$F$100,$S48)-1)),1),      IFERROR(FIND(CHAR(1),SUBSTITUTE(BQ48,",",CHAR(1),INDEX($F$2:$F$100,$S48))),99)-          IFERROR(FIND(CHAR(1),SUBSTITUTE(BQ48,",",CHAR(1),INDEX($F$2:$F$100,$S48)-1)),0),""), IF(INDEX($D$2:$D$100,$S48)="repl","$"&amp;REPLACE(BQ48,      IFERROR(FIND(CHAR(1),SUBSTITUTE(BQ48,",",CHAR(1),INDEX($F$2:$F$100,$S48)-1))+1,1),      IFERROR(FIND(CHAR(1),SUBSTITUTE(BQ48,",",CHAR(1),INDEX($F$2:$F$100,$S48))),99)-          IFERROR(FIND(CHAR(1),SUBSTITUTE(BQ48,",",CHAR(1),INDEX($F$2:$F$100,$S48)-1)),0)-1,INDEX($G$2:$G$100,$S48)),BQ48 ))), BQ48)</f>
        <v/>
      </c>
      <c r="BU48" s="0" t="str">
        <f aca="false">IF(OR(BR48=-1,IFERROR(INDEX(BR$2:BR$100,BS48),999)&gt;=0),BT48, REPLACE(BT48,BR48,IFERROR(FIND(" ",BT48,BR48),999)-BR48,                   SUBSTITUTE(INDEX(BT$2:BT$100,BS48),"$","")                  ) )</f>
        <v/>
      </c>
      <c r="BV48" s="0" t="n">
        <f aca="false">IFERROR(FIND("f_",LOWER(BU48)),-1)</f>
        <v>-1</v>
      </c>
      <c r="BW48" s="0" t="n">
        <f aca="false">IF(BV48=-1,-1, VALUE(MID(BU48,BV48+2, IFERROR(FIND(" ",BU48,BV48),999)-BV48-2)))</f>
        <v>-1</v>
      </c>
      <c r="BX48" s="0" t="str">
        <f aca="false">IF(AND(ISERROR(FIND("$",BU48)),BV48&lt;0,$S48&gt;0), IF(INDEX($D$2:$D$100,$S48)="num","$"&amp;TRIM(SUBSTITUTE(BU48,",",INDEX($F$2:$F$100,$S48)&amp;","))&amp;INDEX($F$2:$F$100,$S48), IF(INDEX($D$2:$D$100,$S48)="excl","$"&amp;REPLACE(BU48,      IFERROR(FIND(CHAR(1),SUBSTITUTE(BU48,",",CHAR(1),INDEX($F$2:$F$100,$S48)-1)),1),      IFERROR(FIND(CHAR(1),SUBSTITUTE(BU48,",",CHAR(1),INDEX($F$2:$F$100,$S48))),99)-          IFERROR(FIND(CHAR(1),SUBSTITUTE(BU48,",",CHAR(1),INDEX($F$2:$F$100,$S48)-1)),0),""), IF(INDEX($D$2:$D$100,$S48)="repl","$"&amp;REPLACE(BU48,      IFERROR(FIND(CHAR(1),SUBSTITUTE(BU48,",",CHAR(1),INDEX($F$2:$F$100,$S48)-1))+1,1),      IFERROR(FIND(CHAR(1),SUBSTITUTE(BU48,",",CHAR(1),INDEX($F$2:$F$100,$S48))),99)-          IFERROR(FIND(CHAR(1),SUBSTITUTE(BU48,",",CHAR(1),INDEX($F$2:$F$100,$S48)-1)),0)-1,INDEX($G$2:$G$100,$S48)),BU48 ))), BU48)</f>
        <v/>
      </c>
      <c r="BY48" s="0" t="str">
        <f aca="false">IF(OR(BV48=-1,IFERROR(INDEX(BV$2:BV$100,BW48),999)&gt;=0),BX48, REPLACE(BX48,BV48,IFERROR(FIND(" ",BX48,BV48),999)-BV48,                   SUBSTITUTE(INDEX(BX$2:BX$100,BW48),"$","")                  ) )</f>
        <v/>
      </c>
      <c r="BZ48" s="0" t="n">
        <f aca="false">IFERROR(FIND("f_",LOWER(BY48)),-1)</f>
        <v>-1</v>
      </c>
      <c r="CA48" s="0" t="n">
        <f aca="false">IF(BZ48=-1,-1, VALUE(MID(BY48,BZ48+2, IFERROR(FIND(" ",BY48,BZ48),999)-BZ48-2)))</f>
        <v>-1</v>
      </c>
      <c r="CB48" s="0" t="str">
        <f aca="false">IF(AND(ISERROR(FIND("$",BY48)),BZ48&lt;0,$S48&gt;0), IF(INDEX($D$2:$D$100,$S48)="num","$"&amp;TRIM(SUBSTITUTE(BY48,",",INDEX($F$2:$F$100,$S48)&amp;","))&amp;INDEX($F$2:$F$100,$S48), IF(INDEX($D$2:$D$100,$S48)="excl","$"&amp;REPLACE(BY48,      IFERROR(FIND(CHAR(1),SUBSTITUTE(BY48,",",CHAR(1),INDEX($F$2:$F$100,$S48)-1)),1),      IFERROR(FIND(CHAR(1),SUBSTITUTE(BY48,",",CHAR(1),INDEX($F$2:$F$100,$S48))),99)-          IFERROR(FIND(CHAR(1),SUBSTITUTE(BY48,",",CHAR(1),INDEX($F$2:$F$100,$S48)-1)),0),""), IF(INDEX($D$2:$D$100,$S48)="repl","$"&amp;REPLACE(BY48,      IFERROR(FIND(CHAR(1),SUBSTITUTE(BY48,",",CHAR(1),INDEX($F$2:$F$100,$S48)-1))+1,1),      IFERROR(FIND(CHAR(1),SUBSTITUTE(BY48,",",CHAR(1),INDEX($F$2:$F$100,$S48))),99)-          IFERROR(FIND(CHAR(1),SUBSTITUTE(BY48,",",CHAR(1),INDEX($F$2:$F$100,$S48)-1)),0)-1,INDEX($G$2:$G$100,$S48)),BY48 ))), BY48)</f>
        <v/>
      </c>
      <c r="CC48" s="0" t="str">
        <f aca="false">IF(OR(BZ48=-1,IFERROR(INDEX(BZ$2:BZ$100,CA48),999)&gt;=0),CB48, REPLACE(CB48,BZ48,IFERROR(FIND(" ",CB48,BZ48),999)-BZ48,                   SUBSTITUTE(INDEX(CB$2:CB$100,CA48),"$","")                  ) )</f>
        <v/>
      </c>
      <c r="CD48" s="0" t="n">
        <f aca="false">IFERROR(FIND("f_",LOWER(CC48)),-1)</f>
        <v>-1</v>
      </c>
      <c r="CE48" s="0" t="n">
        <f aca="false">IF(CD48=-1,-1, VALUE(MID(CC48,CD48+2, IFERROR(FIND(" ",CC48,CD48),999)-CD48-2)))</f>
        <v>-1</v>
      </c>
      <c r="CF48" s="0" t="str">
        <f aca="false">IF(AND(ISERROR(FIND("$",CC48)),CD48&lt;0,$S48&gt;0), IF(INDEX($D$2:$D$100,$S48)="num","$"&amp;TRIM(SUBSTITUTE(CC48,",",INDEX($F$2:$F$100,$S48)&amp;","))&amp;INDEX($F$2:$F$100,$S48), IF(INDEX($D$2:$D$100,$S48)="excl","$"&amp;REPLACE(CC48,      IFERROR(FIND(CHAR(1),SUBSTITUTE(CC48,",",CHAR(1),INDEX($F$2:$F$100,$S48)-1)),1),      IFERROR(FIND(CHAR(1),SUBSTITUTE(CC48,",",CHAR(1),INDEX($F$2:$F$100,$S48))),99)-          IFERROR(FIND(CHAR(1),SUBSTITUTE(CC48,",",CHAR(1),INDEX($F$2:$F$100,$S48)-1)),0),""), IF(INDEX($D$2:$D$100,$S48)="repl","$"&amp;REPLACE(CC48,      IFERROR(FIND(CHAR(1),SUBSTITUTE(CC48,",",CHAR(1),INDEX($F$2:$F$100,$S48)-1))+1,1),      IFERROR(FIND(CHAR(1),SUBSTITUTE(CC48,",",CHAR(1),INDEX($F$2:$F$100,$S48))),99)-          IFERROR(FIND(CHAR(1),SUBSTITUTE(CC48,",",CHAR(1),INDEX($F$2:$F$100,$S48)-1)),0)-1,INDEX($G$2:$G$100,$S48)),CC48 ))), CC48)</f>
        <v/>
      </c>
      <c r="CG48" s="0" t="str">
        <f aca="false">IF(OR(CD48=-1,IFERROR(INDEX(CD$2:CD$100,CE48),999)&gt;=0),CF48, REPLACE(CF48,CD48,IFERROR(FIND(" ",CF48,CD48),999)-CD48,                   SUBSTITUTE(INDEX(CF$2:CF$100,CE48),"$","")                  ) )</f>
        <v/>
      </c>
      <c r="CH48" s="0" t="n">
        <f aca="false">IFERROR(FIND("f_",LOWER(CG48)),-1)</f>
        <v>-1</v>
      </c>
      <c r="CI48" s="0" t="n">
        <f aca="false">IF(CH48=-1,-1, VALUE(MID(CG48,CH48+2, IFERROR(FIND(" ",CG48,CH48),999)-CH48-2)))</f>
        <v>-1</v>
      </c>
      <c r="CJ48" s="0" t="str">
        <f aca="false">IF(AND(ISERROR(FIND("$",CG48)),CH48&lt;0,$S48&gt;0), IF(INDEX($D$2:$D$100,$S48)="num","$"&amp;TRIM(SUBSTITUTE(CG48,",",INDEX($F$2:$F$100,$S48)&amp;","))&amp;INDEX($F$2:$F$100,$S48), IF(INDEX($D$2:$D$100,$S48)="excl","$"&amp;REPLACE(CG48,      IFERROR(FIND(CHAR(1),SUBSTITUTE(CG48,",",CHAR(1),INDEX($F$2:$F$100,$S48)-1)),1),      IFERROR(FIND(CHAR(1),SUBSTITUTE(CG48,",",CHAR(1),INDEX($F$2:$F$100,$S48))),99)-          IFERROR(FIND(CHAR(1),SUBSTITUTE(CG48,",",CHAR(1),INDEX($F$2:$F$100,$S48)-1)),0),""), IF(INDEX($D$2:$D$100,$S48)="repl","$"&amp;REPLACE(CG48,      IFERROR(FIND(CHAR(1),SUBSTITUTE(CG48,",",CHAR(1),INDEX($F$2:$F$100,$S48)-1))+1,1),      IFERROR(FIND(CHAR(1),SUBSTITUTE(CG48,",",CHAR(1),INDEX($F$2:$F$100,$S48))),99)-          IFERROR(FIND(CHAR(1),SUBSTITUTE(CG48,",",CHAR(1),INDEX($F$2:$F$100,$S48)-1)),0)-1,INDEX($G$2:$G$100,$S48)),CG48 ))), CG48)</f>
        <v/>
      </c>
      <c r="CK48" s="0" t="str">
        <f aca="false">IF(OR(CH48=-1,IFERROR(INDEX(CH$2:CH$100,CI48),999)&gt;=0),CJ48, REPLACE(CJ48,CH48,IFERROR(FIND(" ",CJ48,CH48),999)-CH48,                   SUBSTITUTE(INDEX(CJ$2:CJ$100,CI48),"$","")                  ) )</f>
        <v/>
      </c>
      <c r="CL48" s="0" t="n">
        <f aca="false">IFERROR(FIND("f_",LOWER(CK48)),-1)</f>
        <v>-1</v>
      </c>
      <c r="CM48" s="0" t="n">
        <f aca="false">IF(CL48=-1,-1, VALUE(MID(CK48,CL48+2, IFERROR(FIND(" ",CK48,CL48),999)-CL48-2)))</f>
        <v>-1</v>
      </c>
      <c r="CN48" s="0" t="str">
        <f aca="false">IF(AND(ISERROR(FIND("$",CK48)),CL48&lt;0,$S48&gt;0), IF(INDEX($D$2:$D$100,$S48)="num","$"&amp;TRIM(SUBSTITUTE(CK48,",",INDEX($F$2:$F$100,$S48)&amp;","))&amp;INDEX($F$2:$F$100,$S48), IF(INDEX($D$2:$D$100,$S48)="excl","$"&amp;REPLACE(CK48,      IFERROR(FIND(CHAR(1),SUBSTITUTE(CK48,",",CHAR(1),INDEX($F$2:$F$100,$S48)-1)),1),      IFERROR(FIND(CHAR(1),SUBSTITUTE(CK48,",",CHAR(1),INDEX($F$2:$F$100,$S48))),99)-          IFERROR(FIND(CHAR(1),SUBSTITUTE(CK48,",",CHAR(1),INDEX($F$2:$F$100,$S48)-1)),0),""), IF(INDEX($D$2:$D$100,$S48)="repl","$"&amp;REPLACE(CK48,      IFERROR(FIND(CHAR(1),SUBSTITUTE(CK48,",",CHAR(1),INDEX($F$2:$F$100,$S48)-1))+1,1),      IFERROR(FIND(CHAR(1),SUBSTITUTE(CK48,",",CHAR(1),INDEX($F$2:$F$100,$S48))),99)-          IFERROR(FIND(CHAR(1),SUBSTITUTE(CK48,",",CHAR(1),INDEX($F$2:$F$100,$S48)-1)),0)-1,INDEX($G$2:$G$100,$S48)),CK48 ))), CK48)</f>
        <v/>
      </c>
      <c r="CO48" s="0" t="str">
        <f aca="false">IF(OR(CL48=-1,IFERROR(INDEX(CL$2:CL$100,CM48),999)&gt;=0),CN48, REPLACE(CN48,CL48,IFERROR(FIND(" ",CN48,CL48),999)-CL48,                   SUBSTITUTE(INDEX(CN$2:CN$100,CM48),"$","")                  ) )</f>
        <v/>
      </c>
      <c r="CP48" s="0" t="n">
        <f aca="false">IFERROR(FIND("f_",LOWER(CO48)),-1)</f>
        <v>-1</v>
      </c>
      <c r="CQ48" s="0" t="n">
        <f aca="false">IF(CP48=-1,-1, VALUE(MID(CO48,CP48+2, IFERROR(FIND(" ",CO48,CP48),999)-CP48-2)))</f>
        <v>-1</v>
      </c>
      <c r="CR48" s="0" t="str">
        <f aca="false">IF(AND(ISERROR(FIND("$",CO48)),CP48&lt;0,$S48&gt;0), IF(INDEX($D$2:$D$100,$S48)="num","$"&amp;TRIM(SUBSTITUTE(CO48,",",INDEX($F$2:$F$100,$S48)&amp;","))&amp;INDEX($F$2:$F$100,$S48), IF(INDEX($D$2:$D$100,$S48)="excl","$"&amp;REPLACE(CO48,      IFERROR(FIND(CHAR(1),SUBSTITUTE(CO48,",",CHAR(1),INDEX($F$2:$F$100,$S48)-1)),1),      IFERROR(FIND(CHAR(1),SUBSTITUTE(CO48,",",CHAR(1),INDEX($F$2:$F$100,$S48))),99)-          IFERROR(FIND(CHAR(1),SUBSTITUTE(CO48,",",CHAR(1),INDEX($F$2:$F$100,$S48)-1)),0),""), IF(INDEX($D$2:$D$100,$S48)="repl","$"&amp;REPLACE(CO48,      IFERROR(FIND(CHAR(1),SUBSTITUTE(CO48,",",CHAR(1),INDEX($F$2:$F$100,$S48)-1))+1,1),      IFERROR(FIND(CHAR(1),SUBSTITUTE(CO48,",",CHAR(1),INDEX($F$2:$F$100,$S48))),99)-          IFERROR(FIND(CHAR(1),SUBSTITUTE(CO48,",",CHAR(1),INDEX($F$2:$F$100,$S48)-1)),0)-1,INDEX($G$2:$G$100,$S48)),CO48 ))), CO48)</f>
        <v/>
      </c>
      <c r="CS48" s="0" t="str">
        <f aca="false">IF(OR(CP48=-1,IFERROR(INDEX(CP$2:CP$100,CQ48),999)&gt;=0),CR48, REPLACE(CR48,CP48,IFERROR(FIND(" ",CR48,CP48),999)-CP48,                   SUBSTITUTE(INDEX(CR$2:CR$100,CQ48),"$","")                  ) )</f>
        <v/>
      </c>
      <c r="CT48" s="0" t="n">
        <f aca="false">IFERROR(FIND("f_",LOWER(CS48)),-1)</f>
        <v>-1</v>
      </c>
      <c r="CU48" s="0" t="n">
        <f aca="false">IF(CT48=-1,-1, VALUE(MID(CS48,CT48+2, IFERROR(FIND(" ",CS48,CT48),999)-CT48-2)))</f>
        <v>-1</v>
      </c>
      <c r="CV48" s="0" t="str">
        <f aca="false">IF(AND(ISERROR(FIND("$",CS48)),CT48&lt;0,$S48&gt;0), IF(INDEX($D$2:$D$100,$S48)="num","$"&amp;TRIM(SUBSTITUTE(CS48,",",INDEX($F$2:$F$100,$S48)&amp;","))&amp;INDEX($F$2:$F$100,$S48), IF(INDEX($D$2:$D$100,$S48)="excl","$"&amp;REPLACE(CS48,      IFERROR(FIND(CHAR(1),SUBSTITUTE(CS48,",",CHAR(1),INDEX($F$2:$F$100,$S48)-1)),1),      IFERROR(FIND(CHAR(1),SUBSTITUTE(CS48,",",CHAR(1),INDEX($F$2:$F$100,$S48))),99)-          IFERROR(FIND(CHAR(1),SUBSTITUTE(CS48,",",CHAR(1),INDEX($F$2:$F$100,$S48)-1)),0),""), IF(INDEX($D$2:$D$100,$S48)="repl","$"&amp;REPLACE(CS48,      IFERROR(FIND(CHAR(1),SUBSTITUTE(CS48,",",CHAR(1),INDEX($F$2:$F$100,$S48)-1))+1,1),      IFERROR(FIND(CHAR(1),SUBSTITUTE(CS48,",",CHAR(1),INDEX($F$2:$F$100,$S48))),99)-          IFERROR(FIND(CHAR(1),SUBSTITUTE(CS48,",",CHAR(1),INDEX($F$2:$F$100,$S48)-1)),0)-1,INDEX($G$2:$G$100,$S48)),CS48 ))), CS48)</f>
        <v/>
      </c>
      <c r="CW48" s="0" t="str">
        <f aca="false">IF(OR(CT48=-1,IFERROR(INDEX(CT$2:CT$100,CU48),999)&gt;=0),CV48, REPLACE(CV48,CT48,IFERROR(FIND(" ",CV48,CT48),999)-CT48,                   SUBSTITUTE(INDEX(CV$2:CV$100,CU48),"$","")                  ) )</f>
        <v/>
      </c>
      <c r="CX48" s="0" t="n">
        <f aca="false">IFERROR(FIND("f_",LOWER(CW48)),-1)</f>
        <v>-1</v>
      </c>
      <c r="CY48" s="0" t="n">
        <f aca="false">IF(CX48=-1,-1, VALUE(MID(CW48,CX48+2, IFERROR(FIND(" ",CW48,CX48),999)-CX48-2)))</f>
        <v>-1</v>
      </c>
      <c r="CZ48" s="0" t="str">
        <f aca="false">IF(AND(ISERROR(FIND("$",CW48)),CX48&lt;0,$S48&gt;0), IF(INDEX($D$2:$D$100,$S48)="num","$"&amp;TRIM(SUBSTITUTE(CW48,",",INDEX($F$2:$F$100,$S48)&amp;","))&amp;INDEX($F$2:$F$100,$S48), IF(INDEX($D$2:$D$100,$S48)="excl","$"&amp;REPLACE(CW48,      IFERROR(FIND(CHAR(1),SUBSTITUTE(CW48,",",CHAR(1),INDEX($F$2:$F$100,$S48)-1)),1),      IFERROR(FIND(CHAR(1),SUBSTITUTE(CW48,",",CHAR(1),INDEX($F$2:$F$100,$S48))),99)-          IFERROR(FIND(CHAR(1),SUBSTITUTE(CW48,",",CHAR(1),INDEX($F$2:$F$100,$S48)-1)),0),""), IF(INDEX($D$2:$D$100,$S48)="repl","$"&amp;REPLACE(CW48,      IFERROR(FIND(CHAR(1),SUBSTITUTE(CW48,",",CHAR(1),INDEX($F$2:$F$100,$S48)-1))+1,1),      IFERROR(FIND(CHAR(1),SUBSTITUTE(CW48,",",CHAR(1),INDEX($F$2:$F$100,$S48))),99)-          IFERROR(FIND(CHAR(1),SUBSTITUTE(CW48,",",CHAR(1),INDEX($F$2:$F$100,$S48)-1)),0)-1,INDEX($G$2:$G$100,$S48)),CW48 ))), CW48)</f>
        <v/>
      </c>
      <c r="DA48" s="0" t="str">
        <f aca="false">IF(OR(CX48=-1,IFERROR(INDEX(CX$2:CX$100,CY48),999)&gt;=0),CZ48, REPLACE(CZ48,CX48,IFERROR(FIND(" ",CZ48,CX48),999)-CX48,                   SUBSTITUTE(INDEX(CZ$2:CZ$100,CY48),"$","")                  ) )</f>
        <v/>
      </c>
    </row>
    <row r="49" customFormat="false" ht="13.8" hidden="false" customHeight="false" outlineLevel="0" collapsed="false">
      <c r="D49" s="1"/>
      <c r="L49" s="0" t="str">
        <f aca="false">DA49</f>
        <v/>
      </c>
      <c r="O49" s="0" t="e">
        <f aca="false">IF(D49="cols", VLOOKUP(E49,$A$5:$B$20,2,0), NA())</f>
        <v>#N/A</v>
      </c>
      <c r="P49" s="0" t="e">
        <f aca="false">IFERROR(O49,VLOOKUP($D49,Relcols!$A:$E,5,0))</f>
        <v>#N/A</v>
      </c>
      <c r="Q49" s="0" t="e">
        <f aca="false">SUBSTITUTE(SUBSTITUTE(SUBSTITUTE(SUBSTITUTE(P49,"parm1",E49),"parm2",F49),"parm3",G49),"parm4",H49)</f>
        <v>#N/A</v>
      </c>
      <c r="R49" s="0" t="str">
        <f aca="false">IFERROR(VLOOKUP(ROW($A48),$J$2:$Q$100,COLUMN(Q48)-COLUMN(J48)+1,0),"")</f>
        <v/>
      </c>
      <c r="S49" s="0" t="n">
        <f aca="false">IFERROR(MATCH(ROW(A48),$J$2:$J$100,0),0)</f>
        <v>0</v>
      </c>
      <c r="U49" s="0" t="str">
        <f aca="false">R49</f>
        <v/>
      </c>
      <c r="V49" s="0" t="n">
        <f aca="false">IFERROR(FIND("f_",LOWER(U49)),-1)</f>
        <v>-1</v>
      </c>
      <c r="W49" s="0" t="n">
        <f aca="false">IF(V49=-1,-1, VALUE(MID(U49,V49+2, IFERROR(FIND(" ",U49,V49),999)-V49-2)))</f>
        <v>-1</v>
      </c>
      <c r="X49" s="0" t="str">
        <f aca="false">IF(AND(ISERROR(FIND("$",U49)),V49&lt;0,$S49&gt;0), IF(INDEX($D$2:$D$100,$S49)="num","$"&amp;TRIM(SUBSTITUTE(U49,",",INDEX($F$2:$F$100,$S49)&amp;","))&amp;INDEX($F$2:$F$100,$S49), IF(INDEX($D$2:$D$100,$S49)="excl","$"&amp;REPLACE(U49,      IFERROR(FIND(CHAR(1),SUBSTITUTE(U49,",",CHAR(1),INDEX($F$2:$F$100,$S49)-1)),1),      IFERROR(FIND(CHAR(1),SUBSTITUTE(U49,",",CHAR(1),INDEX($F$2:$F$100,$S49))),99)-          IFERROR(FIND(CHAR(1),SUBSTITUTE(U49,",",CHAR(1),INDEX($F$2:$F$100,$S49)-1)),0),""), IF(INDEX($D$2:$D$100,$S49)="repl","$"&amp;REPLACE(U49,      IFERROR(FIND(CHAR(1),SUBSTITUTE(U49,",",CHAR(1),INDEX($F$2:$F$100,$S49)-1))+1,1),      IFERROR(FIND(CHAR(1),SUBSTITUTE(U49,",",CHAR(1),INDEX($F$2:$F$100,$S49))),99)-          IFERROR(FIND(CHAR(1),SUBSTITUTE(U49,",",CHAR(1),INDEX($F$2:$F$100,$S49)-1)),0)-1,INDEX($G$2:$G$100,$S49)),U49 ))), U49)</f>
        <v/>
      </c>
      <c r="Y49" s="0" t="str">
        <f aca="false">IF(OR(V49=-1,IFERROR(INDEX(V$2:V$100,W49),999)&gt;=0),X49, REPLACE(X49,V49,IFERROR(FIND(" ",X49,V49),999)-V49,                   SUBSTITUTE(INDEX(X$2:X$100,W49),"$","")                  ) )</f>
        <v/>
      </c>
      <c r="Z49" s="0" t="n">
        <f aca="false">IFERROR(FIND("f_",LOWER(Y49)),-1)</f>
        <v>-1</v>
      </c>
      <c r="AA49" s="0" t="n">
        <f aca="false">IF(Z49=-1,-1, VALUE(MID(Y49,Z49+2, IFERROR(FIND(" ",Y49,Z49),999)-Z49-2)))</f>
        <v>-1</v>
      </c>
      <c r="AB49" s="0" t="str">
        <f aca="false">IF(AND(ISERROR(FIND("$",Y49)),Z49&lt;0,$S49&gt;0), IF(INDEX($D$2:$D$100,$S49)="num","$"&amp;TRIM(SUBSTITUTE(Y49,",",INDEX($F$2:$F$100,$S49)&amp;","))&amp;INDEX($F$2:$F$100,$S49), IF(INDEX($D$2:$D$100,$S49)="excl","$"&amp;REPLACE(Y49,      IFERROR(FIND(CHAR(1),SUBSTITUTE(Y49,",",CHAR(1),INDEX($F$2:$F$100,$S49)-1)),1),      IFERROR(FIND(CHAR(1),SUBSTITUTE(Y49,",",CHAR(1),INDEX($F$2:$F$100,$S49))),99)-          IFERROR(FIND(CHAR(1),SUBSTITUTE(Y49,",",CHAR(1),INDEX($F$2:$F$100,$S49)-1)),0),""), IF(INDEX($D$2:$D$100,$S49)="repl","$"&amp;REPLACE(Y49,      IFERROR(FIND(CHAR(1),SUBSTITUTE(Y49,",",CHAR(1),INDEX($F$2:$F$100,$S49)-1))+1,1),      IFERROR(FIND(CHAR(1),SUBSTITUTE(Y49,",",CHAR(1),INDEX($F$2:$F$100,$S49))),99)-          IFERROR(FIND(CHAR(1),SUBSTITUTE(Y49,",",CHAR(1),INDEX($F$2:$F$100,$S49)-1)),0)-1,INDEX($G$2:$G$100,$S49)),Y49 ))), Y49)</f>
        <v/>
      </c>
      <c r="AC49" s="0" t="str">
        <f aca="false">IF(OR(Z49=-1,IFERROR(INDEX(Z$2:Z$100,AA49),999)&gt;=0),AB49, REPLACE(AB49,Z49,IFERROR(FIND(" ",AB49,Z49),999)-Z49,                   SUBSTITUTE(INDEX(AB$2:AB$100,AA49),"$","")                  ) )</f>
        <v/>
      </c>
      <c r="AD49" s="0" t="n">
        <f aca="false">IFERROR(FIND("f_",LOWER(AC49)),-1)</f>
        <v>-1</v>
      </c>
      <c r="AE49" s="0" t="n">
        <f aca="false">IF(AD49=-1,-1, VALUE(MID(AC49,AD49+2, IFERROR(FIND(" ",AC49,AD49),999)-AD49-2)))</f>
        <v>-1</v>
      </c>
      <c r="AF49" s="0" t="str">
        <f aca="false">IF(AND(ISERROR(FIND("$",AC49)),AD49&lt;0,$S49&gt;0), IF(INDEX($D$2:$D$100,$S49)="num","$"&amp;TRIM(SUBSTITUTE(AC49,",",INDEX($F$2:$F$100,$S49)&amp;","))&amp;INDEX($F$2:$F$100,$S49), IF(INDEX($D$2:$D$100,$S49)="excl","$"&amp;REPLACE(AC49,      IFERROR(FIND(CHAR(1),SUBSTITUTE(AC49,",",CHAR(1),INDEX($F$2:$F$100,$S49)-1)),1),      IFERROR(FIND(CHAR(1),SUBSTITUTE(AC49,",",CHAR(1),INDEX($F$2:$F$100,$S49))),99)-          IFERROR(FIND(CHAR(1),SUBSTITUTE(AC49,",",CHAR(1),INDEX($F$2:$F$100,$S49)-1)),0),""), IF(INDEX($D$2:$D$100,$S49)="repl","$"&amp;REPLACE(AC49,      IFERROR(FIND(CHAR(1),SUBSTITUTE(AC49,",",CHAR(1),INDEX($F$2:$F$100,$S49)-1))+1,1),      IFERROR(FIND(CHAR(1),SUBSTITUTE(AC49,",",CHAR(1),INDEX($F$2:$F$100,$S49))),99)-          IFERROR(FIND(CHAR(1),SUBSTITUTE(AC49,",",CHAR(1),INDEX($F$2:$F$100,$S49)-1)),0)-1,INDEX($G$2:$G$100,$S49)),AC49 ))), AC49)</f>
        <v/>
      </c>
      <c r="AG49" s="0" t="str">
        <f aca="false">IF(OR(AD49=-1,IFERROR(INDEX(AD$2:AD$100,AE49),999)&gt;=0),AF49, REPLACE(AF49,AD49,IFERROR(FIND(" ",AF49,AD49),999)-AD49,                   SUBSTITUTE(INDEX(AF$2:AF$100,AE49),"$","")                  ) )</f>
        <v/>
      </c>
      <c r="AH49" s="0" t="n">
        <f aca="false">IFERROR(FIND("f_",LOWER(AG49)),-1)</f>
        <v>-1</v>
      </c>
      <c r="AI49" s="0" t="n">
        <f aca="false">IF(AH49=-1,-1, VALUE(MID(AG49,AH49+2, IFERROR(FIND(" ",AG49,AH49),999)-AH49-2)))</f>
        <v>-1</v>
      </c>
      <c r="AJ49" s="0" t="str">
        <f aca="false">IF(AND(ISERROR(FIND("$",AG49)),AH49&lt;0,$S49&gt;0), IF(INDEX($D$2:$D$100,$S49)="num","$"&amp;TRIM(SUBSTITUTE(AG49,",",INDEX($F$2:$F$100,$S49)&amp;","))&amp;INDEX($F$2:$F$100,$S49), IF(INDEX($D$2:$D$100,$S49)="excl","$"&amp;REPLACE(AG49,      IFERROR(FIND(CHAR(1),SUBSTITUTE(AG49,",",CHAR(1),INDEX($F$2:$F$100,$S49)-1)),1),      IFERROR(FIND(CHAR(1),SUBSTITUTE(AG49,",",CHAR(1),INDEX($F$2:$F$100,$S49))),99)-          IFERROR(FIND(CHAR(1),SUBSTITUTE(AG49,",",CHAR(1),INDEX($F$2:$F$100,$S49)-1)),0),""), IF(INDEX($D$2:$D$100,$S49)="repl","$"&amp;REPLACE(AG49,      IFERROR(FIND(CHAR(1),SUBSTITUTE(AG49,",",CHAR(1),INDEX($F$2:$F$100,$S49)-1))+1,1),      IFERROR(FIND(CHAR(1),SUBSTITUTE(AG49,",",CHAR(1),INDEX($F$2:$F$100,$S49))),99)-          IFERROR(FIND(CHAR(1),SUBSTITUTE(AG49,",",CHAR(1),INDEX($F$2:$F$100,$S49)-1)),0)-1,INDEX($G$2:$G$100,$S49)),AG49 ))), AG49)</f>
        <v/>
      </c>
      <c r="AK49" s="0" t="str">
        <f aca="false">IF(OR(AH49=-1,IFERROR(INDEX(AH$2:AH$100,AI49),999)&gt;=0),AJ49, REPLACE(AJ49,AH49,IFERROR(FIND(" ",AJ49,AH49),999)-AH49,                   SUBSTITUTE(INDEX(AJ$2:AJ$100,AI49),"$","")                  ) )</f>
        <v/>
      </c>
      <c r="AL49" s="0" t="n">
        <f aca="false">IFERROR(FIND("f_",LOWER(AK49)),-1)</f>
        <v>-1</v>
      </c>
      <c r="AM49" s="0" t="n">
        <f aca="false">IF(AL49=-1,-1, VALUE(MID(AK49,AL49+2, IFERROR(FIND(" ",AK49,AL49),999)-AL49-2)))</f>
        <v>-1</v>
      </c>
      <c r="AN49" s="0" t="str">
        <f aca="false">IF(AND(ISERROR(FIND("$",AK49)),AL49&lt;0,$S49&gt;0), IF(INDEX($D$2:$D$100,$S49)="num","$"&amp;TRIM(SUBSTITUTE(AK49,",",INDEX($F$2:$F$100,$S49)&amp;","))&amp;INDEX($F$2:$F$100,$S49), IF(INDEX($D$2:$D$100,$S49)="excl","$"&amp;REPLACE(AK49,      IFERROR(FIND(CHAR(1),SUBSTITUTE(AK49,",",CHAR(1),INDEX($F$2:$F$100,$S49)-1)),1),      IFERROR(FIND(CHAR(1),SUBSTITUTE(AK49,",",CHAR(1),INDEX($F$2:$F$100,$S49))),99)-          IFERROR(FIND(CHAR(1),SUBSTITUTE(AK49,",",CHAR(1),INDEX($F$2:$F$100,$S49)-1)),0),""), IF(INDEX($D$2:$D$100,$S49)="repl","$"&amp;REPLACE(AK49,      IFERROR(FIND(CHAR(1),SUBSTITUTE(AK49,",",CHAR(1),INDEX($F$2:$F$100,$S49)-1))+1,1),      IFERROR(FIND(CHAR(1),SUBSTITUTE(AK49,",",CHAR(1),INDEX($F$2:$F$100,$S49))),99)-          IFERROR(FIND(CHAR(1),SUBSTITUTE(AK49,",",CHAR(1),INDEX($F$2:$F$100,$S49)-1)),0)-1,INDEX($G$2:$G$100,$S49)),AK49 ))), AK49)</f>
        <v/>
      </c>
      <c r="AO49" s="0" t="str">
        <f aca="false">IF(OR(AL49=-1,IFERROR(INDEX(AL$2:AL$100,AM49),999)&gt;=0),AN49, REPLACE(AN49,AL49,IFERROR(FIND(" ",AN49,AL49),999)-AL49,                   SUBSTITUTE(INDEX(AN$2:AN$100,AM49),"$","")                  ) )</f>
        <v/>
      </c>
      <c r="AP49" s="0" t="n">
        <f aca="false">IFERROR(FIND("f_",LOWER(AO49)),-1)</f>
        <v>-1</v>
      </c>
      <c r="AQ49" s="0" t="n">
        <f aca="false">IF(AP49=-1,-1, VALUE(MID(AO49,AP49+2, IFERROR(FIND(" ",AO49,AP49),999)-AP49-2)))</f>
        <v>-1</v>
      </c>
      <c r="AR49" s="0" t="str">
        <f aca="false">IF(AND(ISERROR(FIND("$",AO49)),AP49&lt;0,$S49&gt;0), IF(INDEX($D$2:$D$100,$S49)="num","$"&amp;TRIM(SUBSTITUTE(AO49,",",INDEX($F$2:$F$100,$S49)&amp;","))&amp;INDEX($F$2:$F$100,$S49), IF(INDEX($D$2:$D$100,$S49)="excl","$"&amp;REPLACE(AO49,      IFERROR(FIND(CHAR(1),SUBSTITUTE(AO49,",",CHAR(1),INDEX($F$2:$F$100,$S49)-1)),1),      IFERROR(FIND(CHAR(1),SUBSTITUTE(AO49,",",CHAR(1),INDEX($F$2:$F$100,$S49))),99)-          IFERROR(FIND(CHAR(1),SUBSTITUTE(AO49,",",CHAR(1),INDEX($F$2:$F$100,$S49)-1)),0),""), IF(INDEX($D$2:$D$100,$S49)="repl","$"&amp;REPLACE(AO49,      IFERROR(FIND(CHAR(1),SUBSTITUTE(AO49,",",CHAR(1),INDEX($F$2:$F$100,$S49)-1))+1,1),      IFERROR(FIND(CHAR(1),SUBSTITUTE(AO49,",",CHAR(1),INDEX($F$2:$F$100,$S49))),99)-          IFERROR(FIND(CHAR(1),SUBSTITUTE(AO49,",",CHAR(1),INDEX($F$2:$F$100,$S49)-1)),0)-1,INDEX($G$2:$G$100,$S49)),AO49 ))), AO49)</f>
        <v/>
      </c>
      <c r="AS49" s="0" t="str">
        <f aca="false">IF(OR(AP49=-1,IFERROR(INDEX(AP$2:AP$100,AQ49),999)&gt;=0),AR49, REPLACE(AR49,AP49,IFERROR(FIND(" ",AR49,AP49),999)-AP49,                   SUBSTITUTE(INDEX(AR$2:AR$100,AQ49),"$","")                  ) )</f>
        <v/>
      </c>
      <c r="AT49" s="0" t="n">
        <f aca="false">IFERROR(FIND("f_",LOWER(AS49)),-1)</f>
        <v>-1</v>
      </c>
      <c r="AU49" s="0" t="n">
        <f aca="false">IF(AT49=-1,-1, VALUE(MID(AS49,AT49+2, IFERROR(FIND(" ",AS49,AT49),999)-AT49-2)))</f>
        <v>-1</v>
      </c>
      <c r="AV49" s="0" t="str">
        <f aca="false">IF(AND(ISERROR(FIND("$",AS49)),AT49&lt;0,$S49&gt;0), IF(INDEX($D$2:$D$100,$S49)="num","$"&amp;TRIM(SUBSTITUTE(AS49,",",INDEX($F$2:$F$100,$S49)&amp;","))&amp;INDEX($F$2:$F$100,$S49), IF(INDEX($D$2:$D$100,$S49)="excl","$"&amp;REPLACE(AS49,      IFERROR(FIND(CHAR(1),SUBSTITUTE(AS49,",",CHAR(1),INDEX($F$2:$F$100,$S49)-1)),1),      IFERROR(FIND(CHAR(1),SUBSTITUTE(AS49,",",CHAR(1),INDEX($F$2:$F$100,$S49))),99)-          IFERROR(FIND(CHAR(1),SUBSTITUTE(AS49,",",CHAR(1),INDEX($F$2:$F$100,$S49)-1)),0),""), IF(INDEX($D$2:$D$100,$S49)="repl","$"&amp;REPLACE(AS49,      IFERROR(FIND(CHAR(1),SUBSTITUTE(AS49,",",CHAR(1),INDEX($F$2:$F$100,$S49)-1))+1,1),      IFERROR(FIND(CHAR(1),SUBSTITUTE(AS49,",",CHAR(1),INDEX($F$2:$F$100,$S49))),99)-          IFERROR(FIND(CHAR(1),SUBSTITUTE(AS49,",",CHAR(1),INDEX($F$2:$F$100,$S49)-1)),0)-1,INDEX($G$2:$G$100,$S49)),AS49 ))), AS49)</f>
        <v/>
      </c>
      <c r="AW49" s="0" t="str">
        <f aca="false">IF(OR(AT49=-1,IFERROR(INDEX(AT$2:AT$100,AU49),999)&gt;=0),AV49, REPLACE(AV49,AT49,IFERROR(FIND(" ",AV49,AT49),999)-AT49,                   SUBSTITUTE(INDEX(AV$2:AV$100,AU49),"$","")                  ) )</f>
        <v/>
      </c>
      <c r="AX49" s="0" t="n">
        <f aca="false">IFERROR(FIND("f_",LOWER(AW49)),-1)</f>
        <v>-1</v>
      </c>
      <c r="AY49" s="0" t="n">
        <f aca="false">IF(AX49=-1,-1, VALUE(MID(AW49,AX49+2, IFERROR(FIND(" ",AW49,AX49),999)-AX49-2)))</f>
        <v>-1</v>
      </c>
      <c r="AZ49" s="0" t="str">
        <f aca="false">IF(AND(ISERROR(FIND("$",AW49)),AX49&lt;0,$S49&gt;0), IF(INDEX($D$2:$D$100,$S49)="num","$"&amp;TRIM(SUBSTITUTE(AW49,",",INDEX($F$2:$F$100,$S49)&amp;","))&amp;INDEX($F$2:$F$100,$S49), IF(INDEX($D$2:$D$100,$S49)="excl","$"&amp;REPLACE(AW49,      IFERROR(FIND(CHAR(1),SUBSTITUTE(AW49,",",CHAR(1),INDEX($F$2:$F$100,$S49)-1)),1),      IFERROR(FIND(CHAR(1),SUBSTITUTE(AW49,",",CHAR(1),INDEX($F$2:$F$100,$S49))),99)-          IFERROR(FIND(CHAR(1),SUBSTITUTE(AW49,",",CHAR(1),INDEX($F$2:$F$100,$S49)-1)),0),""), IF(INDEX($D$2:$D$100,$S49)="repl","$"&amp;REPLACE(AW49,      IFERROR(FIND(CHAR(1),SUBSTITUTE(AW49,",",CHAR(1),INDEX($F$2:$F$100,$S49)-1))+1,1),      IFERROR(FIND(CHAR(1),SUBSTITUTE(AW49,",",CHAR(1),INDEX($F$2:$F$100,$S49))),99)-          IFERROR(FIND(CHAR(1),SUBSTITUTE(AW49,",",CHAR(1),INDEX($F$2:$F$100,$S49)-1)),0)-1,INDEX($G$2:$G$100,$S49)),AW49 ))), AW49)</f>
        <v/>
      </c>
      <c r="BA49" s="0" t="str">
        <f aca="false">IF(OR(AX49=-1,IFERROR(INDEX(AX$2:AX$100,AY49),999)&gt;=0),AZ49, REPLACE(AZ49,AX49,IFERROR(FIND(" ",AZ49,AX49),999)-AX49,                   SUBSTITUTE(INDEX(AZ$2:AZ$100,AY49),"$","")                  ) )</f>
        <v/>
      </c>
      <c r="BB49" s="0" t="n">
        <f aca="false">IFERROR(FIND("f_",LOWER(BA49)),-1)</f>
        <v>-1</v>
      </c>
      <c r="BC49" s="0" t="n">
        <f aca="false">IF(BB49=-1,-1, VALUE(MID(BA49,BB49+2, IFERROR(FIND(" ",BA49,BB49),999)-BB49-2)))</f>
        <v>-1</v>
      </c>
      <c r="BD49" s="0" t="str">
        <f aca="false">IF(AND(ISERROR(FIND("$",BA49)),BB49&lt;0,$S49&gt;0), IF(INDEX($D$2:$D$100,$S49)="num","$"&amp;TRIM(SUBSTITUTE(BA49,",",INDEX($F$2:$F$100,$S49)&amp;","))&amp;INDEX($F$2:$F$100,$S49), IF(INDEX($D$2:$D$100,$S49)="excl","$"&amp;REPLACE(BA49,      IFERROR(FIND(CHAR(1),SUBSTITUTE(BA49,",",CHAR(1),INDEX($F$2:$F$100,$S49)-1)),1),      IFERROR(FIND(CHAR(1),SUBSTITUTE(BA49,",",CHAR(1),INDEX($F$2:$F$100,$S49))),99)-          IFERROR(FIND(CHAR(1),SUBSTITUTE(BA49,",",CHAR(1),INDEX($F$2:$F$100,$S49)-1)),0),""), IF(INDEX($D$2:$D$100,$S49)="repl","$"&amp;REPLACE(BA49,      IFERROR(FIND(CHAR(1),SUBSTITUTE(BA49,",",CHAR(1),INDEX($F$2:$F$100,$S49)-1))+1,1),      IFERROR(FIND(CHAR(1),SUBSTITUTE(BA49,",",CHAR(1),INDEX($F$2:$F$100,$S49))),99)-          IFERROR(FIND(CHAR(1),SUBSTITUTE(BA49,",",CHAR(1),INDEX($F$2:$F$100,$S49)-1)),0)-1,INDEX($G$2:$G$100,$S49)),BA49 ))), BA49)</f>
        <v/>
      </c>
      <c r="BE49" s="0" t="str">
        <f aca="false">IF(OR(BB49=-1,IFERROR(INDEX(BB$2:BB$100,BC49),999)&gt;=0),BD49, REPLACE(BD49,BB49,IFERROR(FIND(" ",BD49,BB49),999)-BB49,                   SUBSTITUTE(INDEX(BD$2:BD$100,BC49),"$","")                  ) )</f>
        <v/>
      </c>
      <c r="BF49" s="0" t="n">
        <f aca="false">IFERROR(FIND("f_",LOWER(BE49)),-1)</f>
        <v>-1</v>
      </c>
      <c r="BG49" s="0" t="n">
        <f aca="false">IF(BF49=-1,-1, VALUE(MID(BE49,BF49+2, IFERROR(FIND(" ",BE49,BF49),999)-BF49-2)))</f>
        <v>-1</v>
      </c>
      <c r="BH49" s="0" t="str">
        <f aca="false">IF(AND(ISERROR(FIND("$",BE49)),BF49&lt;0,$S49&gt;0), IF(INDEX($D$2:$D$100,$S49)="num","$"&amp;TRIM(SUBSTITUTE(BE49,",",INDEX($F$2:$F$100,$S49)&amp;","))&amp;INDEX($F$2:$F$100,$S49), IF(INDEX($D$2:$D$100,$S49)="excl","$"&amp;REPLACE(BE49,      IFERROR(FIND(CHAR(1),SUBSTITUTE(BE49,",",CHAR(1),INDEX($F$2:$F$100,$S49)-1)),1),      IFERROR(FIND(CHAR(1),SUBSTITUTE(BE49,",",CHAR(1),INDEX($F$2:$F$100,$S49))),99)-          IFERROR(FIND(CHAR(1),SUBSTITUTE(BE49,",",CHAR(1),INDEX($F$2:$F$100,$S49)-1)),0),""), IF(INDEX($D$2:$D$100,$S49)="repl","$"&amp;REPLACE(BE49,      IFERROR(FIND(CHAR(1),SUBSTITUTE(BE49,",",CHAR(1),INDEX($F$2:$F$100,$S49)-1))+1,1),      IFERROR(FIND(CHAR(1),SUBSTITUTE(BE49,",",CHAR(1),INDEX($F$2:$F$100,$S49))),99)-          IFERROR(FIND(CHAR(1),SUBSTITUTE(BE49,",",CHAR(1),INDEX($F$2:$F$100,$S49)-1)),0)-1,INDEX($G$2:$G$100,$S49)),BE49 ))), BE49)</f>
        <v/>
      </c>
      <c r="BI49" s="0" t="str">
        <f aca="false">IF(OR(BF49=-1,IFERROR(INDEX(BF$2:BF$100,BG49),999)&gt;=0),BH49, REPLACE(BH49,BF49,IFERROR(FIND(" ",BH49,BF49),999)-BF49,                   SUBSTITUTE(INDEX(BH$2:BH$100,BG49),"$","")                  ) )</f>
        <v/>
      </c>
      <c r="BJ49" s="0" t="n">
        <f aca="false">IFERROR(FIND("f_",LOWER(BI49)),-1)</f>
        <v>-1</v>
      </c>
      <c r="BK49" s="0" t="n">
        <f aca="false">IF(BJ49=-1,-1, VALUE(MID(BI49,BJ49+2, IFERROR(FIND(" ",BI49,BJ49),999)-BJ49-2)))</f>
        <v>-1</v>
      </c>
      <c r="BL49" s="0" t="str">
        <f aca="false">IF(AND(ISERROR(FIND("$",BI49)),BJ49&lt;0,$S49&gt;0), IF(INDEX($D$2:$D$100,$S49)="num","$"&amp;TRIM(SUBSTITUTE(BI49,",",INDEX($F$2:$F$100,$S49)&amp;","))&amp;INDEX($F$2:$F$100,$S49), IF(INDEX($D$2:$D$100,$S49)="excl","$"&amp;REPLACE(BI49,      IFERROR(FIND(CHAR(1),SUBSTITUTE(BI49,",",CHAR(1),INDEX($F$2:$F$100,$S49)-1)),1),      IFERROR(FIND(CHAR(1),SUBSTITUTE(BI49,",",CHAR(1),INDEX($F$2:$F$100,$S49))),99)-          IFERROR(FIND(CHAR(1),SUBSTITUTE(BI49,",",CHAR(1),INDEX($F$2:$F$100,$S49)-1)),0),""), IF(INDEX($D$2:$D$100,$S49)="repl","$"&amp;REPLACE(BI49,      IFERROR(FIND(CHAR(1),SUBSTITUTE(BI49,",",CHAR(1),INDEX($F$2:$F$100,$S49)-1))+1,1),      IFERROR(FIND(CHAR(1),SUBSTITUTE(BI49,",",CHAR(1),INDEX($F$2:$F$100,$S49))),99)-          IFERROR(FIND(CHAR(1),SUBSTITUTE(BI49,",",CHAR(1),INDEX($F$2:$F$100,$S49)-1)),0)-1,INDEX($G$2:$G$100,$S49)),BI49 ))), BI49)</f>
        <v/>
      </c>
      <c r="BM49" s="0" t="str">
        <f aca="false">IF(OR(BJ49=-1,IFERROR(INDEX(BJ$2:BJ$100,BK49),999)&gt;=0),BL49, REPLACE(BL49,BJ49,IFERROR(FIND(" ",BL49,BJ49),999)-BJ49,                   SUBSTITUTE(INDEX(BL$2:BL$100,BK49),"$","")                  ) )</f>
        <v/>
      </c>
      <c r="BN49" s="0" t="n">
        <f aca="false">IFERROR(FIND("f_",LOWER(BM49)),-1)</f>
        <v>-1</v>
      </c>
      <c r="BO49" s="0" t="n">
        <f aca="false">IF(BN49=-1,-1, VALUE(MID(BM49,BN49+2, IFERROR(FIND(" ",BM49,BN49),999)-BN49-2)))</f>
        <v>-1</v>
      </c>
      <c r="BP49" s="0" t="str">
        <f aca="false">IF(AND(ISERROR(FIND("$",BM49)),BN49&lt;0,$S49&gt;0), IF(INDEX($D$2:$D$100,$S49)="num","$"&amp;TRIM(SUBSTITUTE(BM49,",",INDEX($F$2:$F$100,$S49)&amp;","))&amp;INDEX($F$2:$F$100,$S49), IF(INDEX($D$2:$D$100,$S49)="excl","$"&amp;REPLACE(BM49,      IFERROR(FIND(CHAR(1),SUBSTITUTE(BM49,",",CHAR(1),INDEX($F$2:$F$100,$S49)-1)),1),      IFERROR(FIND(CHAR(1),SUBSTITUTE(BM49,",",CHAR(1),INDEX($F$2:$F$100,$S49))),99)-          IFERROR(FIND(CHAR(1),SUBSTITUTE(BM49,",",CHAR(1),INDEX($F$2:$F$100,$S49)-1)),0),""), IF(INDEX($D$2:$D$100,$S49)="repl","$"&amp;REPLACE(BM49,      IFERROR(FIND(CHAR(1),SUBSTITUTE(BM49,",",CHAR(1),INDEX($F$2:$F$100,$S49)-1))+1,1),      IFERROR(FIND(CHAR(1),SUBSTITUTE(BM49,",",CHAR(1),INDEX($F$2:$F$100,$S49))),99)-          IFERROR(FIND(CHAR(1),SUBSTITUTE(BM49,",",CHAR(1),INDEX($F$2:$F$100,$S49)-1)),0)-1,INDEX($G$2:$G$100,$S49)),BM49 ))), BM49)</f>
        <v/>
      </c>
      <c r="BQ49" s="0" t="str">
        <f aca="false">IF(OR(BN49=-1,IFERROR(INDEX(BN$2:BN$100,BO49),999)&gt;=0),BP49, REPLACE(BP49,BN49,IFERROR(FIND(" ",BP49,BN49),999)-BN49,                   SUBSTITUTE(INDEX(BP$2:BP$100,BO49),"$","")                  ) )</f>
        <v/>
      </c>
      <c r="BR49" s="0" t="n">
        <f aca="false">IFERROR(FIND("f_",LOWER(BQ49)),-1)</f>
        <v>-1</v>
      </c>
      <c r="BS49" s="0" t="n">
        <f aca="false">IF(BR49=-1,-1, VALUE(MID(BQ49,BR49+2, IFERROR(FIND(" ",BQ49,BR49),999)-BR49-2)))</f>
        <v>-1</v>
      </c>
      <c r="BT49" s="0" t="str">
        <f aca="false">IF(AND(ISERROR(FIND("$",BQ49)),BR49&lt;0,$S49&gt;0), IF(INDEX($D$2:$D$100,$S49)="num","$"&amp;TRIM(SUBSTITUTE(BQ49,",",INDEX($F$2:$F$100,$S49)&amp;","))&amp;INDEX($F$2:$F$100,$S49), IF(INDEX($D$2:$D$100,$S49)="excl","$"&amp;REPLACE(BQ49,      IFERROR(FIND(CHAR(1),SUBSTITUTE(BQ49,",",CHAR(1),INDEX($F$2:$F$100,$S49)-1)),1),      IFERROR(FIND(CHAR(1),SUBSTITUTE(BQ49,",",CHAR(1),INDEX($F$2:$F$100,$S49))),99)-          IFERROR(FIND(CHAR(1),SUBSTITUTE(BQ49,",",CHAR(1),INDEX($F$2:$F$100,$S49)-1)),0),""), IF(INDEX($D$2:$D$100,$S49)="repl","$"&amp;REPLACE(BQ49,      IFERROR(FIND(CHAR(1),SUBSTITUTE(BQ49,",",CHAR(1),INDEX($F$2:$F$100,$S49)-1))+1,1),      IFERROR(FIND(CHAR(1),SUBSTITUTE(BQ49,",",CHAR(1),INDEX($F$2:$F$100,$S49))),99)-          IFERROR(FIND(CHAR(1),SUBSTITUTE(BQ49,",",CHAR(1),INDEX($F$2:$F$100,$S49)-1)),0)-1,INDEX($G$2:$G$100,$S49)),BQ49 ))), BQ49)</f>
        <v/>
      </c>
      <c r="BU49" s="0" t="str">
        <f aca="false">IF(OR(BR49=-1,IFERROR(INDEX(BR$2:BR$100,BS49),999)&gt;=0),BT49, REPLACE(BT49,BR49,IFERROR(FIND(" ",BT49,BR49),999)-BR49,                   SUBSTITUTE(INDEX(BT$2:BT$100,BS49),"$","")                  ) )</f>
        <v/>
      </c>
      <c r="BV49" s="0" t="n">
        <f aca="false">IFERROR(FIND("f_",LOWER(BU49)),-1)</f>
        <v>-1</v>
      </c>
      <c r="BW49" s="0" t="n">
        <f aca="false">IF(BV49=-1,-1, VALUE(MID(BU49,BV49+2, IFERROR(FIND(" ",BU49,BV49),999)-BV49-2)))</f>
        <v>-1</v>
      </c>
      <c r="BX49" s="0" t="str">
        <f aca="false">IF(AND(ISERROR(FIND("$",BU49)),BV49&lt;0,$S49&gt;0), IF(INDEX($D$2:$D$100,$S49)="num","$"&amp;TRIM(SUBSTITUTE(BU49,",",INDEX($F$2:$F$100,$S49)&amp;","))&amp;INDEX($F$2:$F$100,$S49), IF(INDEX($D$2:$D$100,$S49)="excl","$"&amp;REPLACE(BU49,      IFERROR(FIND(CHAR(1),SUBSTITUTE(BU49,",",CHAR(1),INDEX($F$2:$F$100,$S49)-1)),1),      IFERROR(FIND(CHAR(1),SUBSTITUTE(BU49,",",CHAR(1),INDEX($F$2:$F$100,$S49))),99)-          IFERROR(FIND(CHAR(1),SUBSTITUTE(BU49,",",CHAR(1),INDEX($F$2:$F$100,$S49)-1)),0),""), IF(INDEX($D$2:$D$100,$S49)="repl","$"&amp;REPLACE(BU49,      IFERROR(FIND(CHAR(1),SUBSTITUTE(BU49,",",CHAR(1),INDEX($F$2:$F$100,$S49)-1))+1,1),      IFERROR(FIND(CHAR(1),SUBSTITUTE(BU49,",",CHAR(1),INDEX($F$2:$F$100,$S49))),99)-          IFERROR(FIND(CHAR(1),SUBSTITUTE(BU49,",",CHAR(1),INDEX($F$2:$F$100,$S49)-1)),0)-1,INDEX($G$2:$G$100,$S49)),BU49 ))), BU49)</f>
        <v/>
      </c>
      <c r="BY49" s="0" t="str">
        <f aca="false">IF(OR(BV49=-1,IFERROR(INDEX(BV$2:BV$100,BW49),999)&gt;=0),BX49, REPLACE(BX49,BV49,IFERROR(FIND(" ",BX49,BV49),999)-BV49,                   SUBSTITUTE(INDEX(BX$2:BX$100,BW49),"$","")                  ) )</f>
        <v/>
      </c>
      <c r="BZ49" s="0" t="n">
        <f aca="false">IFERROR(FIND("f_",LOWER(BY49)),-1)</f>
        <v>-1</v>
      </c>
      <c r="CA49" s="0" t="n">
        <f aca="false">IF(BZ49=-1,-1, VALUE(MID(BY49,BZ49+2, IFERROR(FIND(" ",BY49,BZ49),999)-BZ49-2)))</f>
        <v>-1</v>
      </c>
      <c r="CB49" s="0" t="str">
        <f aca="false">IF(AND(ISERROR(FIND("$",BY49)),BZ49&lt;0,$S49&gt;0), IF(INDEX($D$2:$D$100,$S49)="num","$"&amp;TRIM(SUBSTITUTE(BY49,",",INDEX($F$2:$F$100,$S49)&amp;","))&amp;INDEX($F$2:$F$100,$S49), IF(INDEX($D$2:$D$100,$S49)="excl","$"&amp;REPLACE(BY49,      IFERROR(FIND(CHAR(1),SUBSTITUTE(BY49,",",CHAR(1),INDEX($F$2:$F$100,$S49)-1)),1),      IFERROR(FIND(CHAR(1),SUBSTITUTE(BY49,",",CHAR(1),INDEX($F$2:$F$100,$S49))),99)-          IFERROR(FIND(CHAR(1),SUBSTITUTE(BY49,",",CHAR(1),INDEX($F$2:$F$100,$S49)-1)),0),""), IF(INDEX($D$2:$D$100,$S49)="repl","$"&amp;REPLACE(BY49,      IFERROR(FIND(CHAR(1),SUBSTITUTE(BY49,",",CHAR(1),INDEX($F$2:$F$100,$S49)-1))+1,1),      IFERROR(FIND(CHAR(1),SUBSTITUTE(BY49,",",CHAR(1),INDEX($F$2:$F$100,$S49))),99)-          IFERROR(FIND(CHAR(1),SUBSTITUTE(BY49,",",CHAR(1),INDEX($F$2:$F$100,$S49)-1)),0)-1,INDEX($G$2:$G$100,$S49)),BY49 ))), BY49)</f>
        <v/>
      </c>
      <c r="CC49" s="0" t="str">
        <f aca="false">IF(OR(BZ49=-1,IFERROR(INDEX(BZ$2:BZ$100,CA49),999)&gt;=0),CB49, REPLACE(CB49,BZ49,IFERROR(FIND(" ",CB49,BZ49),999)-BZ49,                   SUBSTITUTE(INDEX(CB$2:CB$100,CA49),"$","")                  ) )</f>
        <v/>
      </c>
      <c r="CD49" s="0" t="n">
        <f aca="false">IFERROR(FIND("f_",LOWER(CC49)),-1)</f>
        <v>-1</v>
      </c>
      <c r="CE49" s="0" t="n">
        <f aca="false">IF(CD49=-1,-1, VALUE(MID(CC49,CD49+2, IFERROR(FIND(" ",CC49,CD49),999)-CD49-2)))</f>
        <v>-1</v>
      </c>
      <c r="CF49" s="0" t="str">
        <f aca="false">IF(AND(ISERROR(FIND("$",CC49)),CD49&lt;0,$S49&gt;0), IF(INDEX($D$2:$D$100,$S49)="num","$"&amp;TRIM(SUBSTITUTE(CC49,",",INDEX($F$2:$F$100,$S49)&amp;","))&amp;INDEX($F$2:$F$100,$S49), IF(INDEX($D$2:$D$100,$S49)="excl","$"&amp;REPLACE(CC49,      IFERROR(FIND(CHAR(1),SUBSTITUTE(CC49,",",CHAR(1),INDEX($F$2:$F$100,$S49)-1)),1),      IFERROR(FIND(CHAR(1),SUBSTITUTE(CC49,",",CHAR(1),INDEX($F$2:$F$100,$S49))),99)-          IFERROR(FIND(CHAR(1),SUBSTITUTE(CC49,",",CHAR(1),INDEX($F$2:$F$100,$S49)-1)),0),""), IF(INDEX($D$2:$D$100,$S49)="repl","$"&amp;REPLACE(CC49,      IFERROR(FIND(CHAR(1),SUBSTITUTE(CC49,",",CHAR(1),INDEX($F$2:$F$100,$S49)-1))+1,1),      IFERROR(FIND(CHAR(1),SUBSTITUTE(CC49,",",CHAR(1),INDEX($F$2:$F$100,$S49))),99)-          IFERROR(FIND(CHAR(1),SUBSTITUTE(CC49,",",CHAR(1),INDEX($F$2:$F$100,$S49)-1)),0)-1,INDEX($G$2:$G$100,$S49)),CC49 ))), CC49)</f>
        <v/>
      </c>
      <c r="CG49" s="0" t="str">
        <f aca="false">IF(OR(CD49=-1,IFERROR(INDEX(CD$2:CD$100,CE49),999)&gt;=0),CF49, REPLACE(CF49,CD49,IFERROR(FIND(" ",CF49,CD49),999)-CD49,                   SUBSTITUTE(INDEX(CF$2:CF$100,CE49),"$","")                  ) )</f>
        <v/>
      </c>
      <c r="CH49" s="0" t="n">
        <f aca="false">IFERROR(FIND("f_",LOWER(CG49)),-1)</f>
        <v>-1</v>
      </c>
      <c r="CI49" s="0" t="n">
        <f aca="false">IF(CH49=-1,-1, VALUE(MID(CG49,CH49+2, IFERROR(FIND(" ",CG49,CH49),999)-CH49-2)))</f>
        <v>-1</v>
      </c>
      <c r="CJ49" s="0" t="str">
        <f aca="false">IF(AND(ISERROR(FIND("$",CG49)),CH49&lt;0,$S49&gt;0), IF(INDEX($D$2:$D$100,$S49)="num","$"&amp;TRIM(SUBSTITUTE(CG49,",",INDEX($F$2:$F$100,$S49)&amp;","))&amp;INDEX($F$2:$F$100,$S49), IF(INDEX($D$2:$D$100,$S49)="excl","$"&amp;REPLACE(CG49,      IFERROR(FIND(CHAR(1),SUBSTITUTE(CG49,",",CHAR(1),INDEX($F$2:$F$100,$S49)-1)),1),      IFERROR(FIND(CHAR(1),SUBSTITUTE(CG49,",",CHAR(1),INDEX($F$2:$F$100,$S49))),99)-          IFERROR(FIND(CHAR(1),SUBSTITUTE(CG49,",",CHAR(1),INDEX($F$2:$F$100,$S49)-1)),0),""), IF(INDEX($D$2:$D$100,$S49)="repl","$"&amp;REPLACE(CG49,      IFERROR(FIND(CHAR(1),SUBSTITUTE(CG49,",",CHAR(1),INDEX($F$2:$F$100,$S49)-1))+1,1),      IFERROR(FIND(CHAR(1),SUBSTITUTE(CG49,",",CHAR(1),INDEX($F$2:$F$100,$S49))),99)-          IFERROR(FIND(CHAR(1),SUBSTITUTE(CG49,",",CHAR(1),INDEX($F$2:$F$100,$S49)-1)),0)-1,INDEX($G$2:$G$100,$S49)),CG49 ))), CG49)</f>
        <v/>
      </c>
      <c r="CK49" s="0" t="str">
        <f aca="false">IF(OR(CH49=-1,IFERROR(INDEX(CH$2:CH$100,CI49),999)&gt;=0),CJ49, REPLACE(CJ49,CH49,IFERROR(FIND(" ",CJ49,CH49),999)-CH49,                   SUBSTITUTE(INDEX(CJ$2:CJ$100,CI49),"$","")                  ) )</f>
        <v/>
      </c>
      <c r="CL49" s="0" t="n">
        <f aca="false">IFERROR(FIND("f_",LOWER(CK49)),-1)</f>
        <v>-1</v>
      </c>
      <c r="CM49" s="0" t="n">
        <f aca="false">IF(CL49=-1,-1, VALUE(MID(CK49,CL49+2, IFERROR(FIND(" ",CK49,CL49),999)-CL49-2)))</f>
        <v>-1</v>
      </c>
      <c r="CN49" s="0" t="str">
        <f aca="false">IF(AND(ISERROR(FIND("$",CK49)),CL49&lt;0,$S49&gt;0), IF(INDEX($D$2:$D$100,$S49)="num","$"&amp;TRIM(SUBSTITUTE(CK49,",",INDEX($F$2:$F$100,$S49)&amp;","))&amp;INDEX($F$2:$F$100,$S49), IF(INDEX($D$2:$D$100,$S49)="excl","$"&amp;REPLACE(CK49,      IFERROR(FIND(CHAR(1),SUBSTITUTE(CK49,",",CHAR(1),INDEX($F$2:$F$100,$S49)-1)),1),      IFERROR(FIND(CHAR(1),SUBSTITUTE(CK49,",",CHAR(1),INDEX($F$2:$F$100,$S49))),99)-          IFERROR(FIND(CHAR(1),SUBSTITUTE(CK49,",",CHAR(1),INDEX($F$2:$F$100,$S49)-1)),0),""), IF(INDEX($D$2:$D$100,$S49)="repl","$"&amp;REPLACE(CK49,      IFERROR(FIND(CHAR(1),SUBSTITUTE(CK49,",",CHAR(1),INDEX($F$2:$F$100,$S49)-1))+1,1),      IFERROR(FIND(CHAR(1),SUBSTITUTE(CK49,",",CHAR(1),INDEX($F$2:$F$100,$S49))),99)-          IFERROR(FIND(CHAR(1),SUBSTITUTE(CK49,",",CHAR(1),INDEX($F$2:$F$100,$S49)-1)),0)-1,INDEX($G$2:$G$100,$S49)),CK49 ))), CK49)</f>
        <v/>
      </c>
      <c r="CO49" s="0" t="str">
        <f aca="false">IF(OR(CL49=-1,IFERROR(INDEX(CL$2:CL$100,CM49),999)&gt;=0),CN49, REPLACE(CN49,CL49,IFERROR(FIND(" ",CN49,CL49),999)-CL49,                   SUBSTITUTE(INDEX(CN$2:CN$100,CM49),"$","")                  ) )</f>
        <v/>
      </c>
      <c r="CP49" s="0" t="n">
        <f aca="false">IFERROR(FIND("f_",LOWER(CO49)),-1)</f>
        <v>-1</v>
      </c>
      <c r="CQ49" s="0" t="n">
        <f aca="false">IF(CP49=-1,-1, VALUE(MID(CO49,CP49+2, IFERROR(FIND(" ",CO49,CP49),999)-CP49-2)))</f>
        <v>-1</v>
      </c>
      <c r="CR49" s="0" t="str">
        <f aca="false">IF(AND(ISERROR(FIND("$",CO49)),CP49&lt;0,$S49&gt;0), IF(INDEX($D$2:$D$100,$S49)="num","$"&amp;TRIM(SUBSTITUTE(CO49,",",INDEX($F$2:$F$100,$S49)&amp;","))&amp;INDEX($F$2:$F$100,$S49), IF(INDEX($D$2:$D$100,$S49)="excl","$"&amp;REPLACE(CO49,      IFERROR(FIND(CHAR(1),SUBSTITUTE(CO49,",",CHAR(1),INDEX($F$2:$F$100,$S49)-1)),1),      IFERROR(FIND(CHAR(1),SUBSTITUTE(CO49,",",CHAR(1),INDEX($F$2:$F$100,$S49))),99)-          IFERROR(FIND(CHAR(1),SUBSTITUTE(CO49,",",CHAR(1),INDEX($F$2:$F$100,$S49)-1)),0),""), IF(INDEX($D$2:$D$100,$S49)="repl","$"&amp;REPLACE(CO49,      IFERROR(FIND(CHAR(1),SUBSTITUTE(CO49,",",CHAR(1),INDEX($F$2:$F$100,$S49)-1))+1,1),      IFERROR(FIND(CHAR(1),SUBSTITUTE(CO49,",",CHAR(1),INDEX($F$2:$F$100,$S49))),99)-          IFERROR(FIND(CHAR(1),SUBSTITUTE(CO49,",",CHAR(1),INDEX($F$2:$F$100,$S49)-1)),0)-1,INDEX($G$2:$G$100,$S49)),CO49 ))), CO49)</f>
        <v/>
      </c>
      <c r="CS49" s="0" t="str">
        <f aca="false">IF(OR(CP49=-1,IFERROR(INDEX(CP$2:CP$100,CQ49),999)&gt;=0),CR49, REPLACE(CR49,CP49,IFERROR(FIND(" ",CR49,CP49),999)-CP49,                   SUBSTITUTE(INDEX(CR$2:CR$100,CQ49),"$","")                  ) )</f>
        <v/>
      </c>
      <c r="CT49" s="0" t="n">
        <f aca="false">IFERROR(FIND("f_",LOWER(CS49)),-1)</f>
        <v>-1</v>
      </c>
      <c r="CU49" s="0" t="n">
        <f aca="false">IF(CT49=-1,-1, VALUE(MID(CS49,CT49+2, IFERROR(FIND(" ",CS49,CT49),999)-CT49-2)))</f>
        <v>-1</v>
      </c>
      <c r="CV49" s="0" t="str">
        <f aca="false">IF(AND(ISERROR(FIND("$",CS49)),CT49&lt;0,$S49&gt;0), IF(INDEX($D$2:$D$100,$S49)="num","$"&amp;TRIM(SUBSTITUTE(CS49,",",INDEX($F$2:$F$100,$S49)&amp;","))&amp;INDEX($F$2:$F$100,$S49), IF(INDEX($D$2:$D$100,$S49)="excl","$"&amp;REPLACE(CS49,      IFERROR(FIND(CHAR(1),SUBSTITUTE(CS49,",",CHAR(1),INDEX($F$2:$F$100,$S49)-1)),1),      IFERROR(FIND(CHAR(1),SUBSTITUTE(CS49,",",CHAR(1),INDEX($F$2:$F$100,$S49))),99)-          IFERROR(FIND(CHAR(1),SUBSTITUTE(CS49,",",CHAR(1),INDEX($F$2:$F$100,$S49)-1)),0),""), IF(INDEX($D$2:$D$100,$S49)="repl","$"&amp;REPLACE(CS49,      IFERROR(FIND(CHAR(1),SUBSTITUTE(CS49,",",CHAR(1),INDEX($F$2:$F$100,$S49)-1))+1,1),      IFERROR(FIND(CHAR(1),SUBSTITUTE(CS49,",",CHAR(1),INDEX($F$2:$F$100,$S49))),99)-          IFERROR(FIND(CHAR(1),SUBSTITUTE(CS49,",",CHAR(1),INDEX($F$2:$F$100,$S49)-1)),0)-1,INDEX($G$2:$G$100,$S49)),CS49 ))), CS49)</f>
        <v/>
      </c>
      <c r="CW49" s="0" t="str">
        <f aca="false">IF(OR(CT49=-1,IFERROR(INDEX(CT$2:CT$100,CU49),999)&gt;=0),CV49, REPLACE(CV49,CT49,IFERROR(FIND(" ",CV49,CT49),999)-CT49,                   SUBSTITUTE(INDEX(CV$2:CV$100,CU49),"$","")                  ) )</f>
        <v/>
      </c>
      <c r="CX49" s="0" t="n">
        <f aca="false">IFERROR(FIND("f_",LOWER(CW49)),-1)</f>
        <v>-1</v>
      </c>
      <c r="CY49" s="0" t="n">
        <f aca="false">IF(CX49=-1,-1, VALUE(MID(CW49,CX49+2, IFERROR(FIND(" ",CW49,CX49),999)-CX49-2)))</f>
        <v>-1</v>
      </c>
      <c r="CZ49" s="0" t="str">
        <f aca="false">IF(AND(ISERROR(FIND("$",CW49)),CX49&lt;0,$S49&gt;0), IF(INDEX($D$2:$D$100,$S49)="num","$"&amp;TRIM(SUBSTITUTE(CW49,",",INDEX($F$2:$F$100,$S49)&amp;","))&amp;INDEX($F$2:$F$100,$S49), IF(INDEX($D$2:$D$100,$S49)="excl","$"&amp;REPLACE(CW49,      IFERROR(FIND(CHAR(1),SUBSTITUTE(CW49,",",CHAR(1),INDEX($F$2:$F$100,$S49)-1)),1),      IFERROR(FIND(CHAR(1),SUBSTITUTE(CW49,",",CHAR(1),INDEX($F$2:$F$100,$S49))),99)-          IFERROR(FIND(CHAR(1),SUBSTITUTE(CW49,",",CHAR(1),INDEX($F$2:$F$100,$S49)-1)),0),""), IF(INDEX($D$2:$D$100,$S49)="repl","$"&amp;REPLACE(CW49,      IFERROR(FIND(CHAR(1),SUBSTITUTE(CW49,",",CHAR(1),INDEX($F$2:$F$100,$S49)-1))+1,1),      IFERROR(FIND(CHAR(1),SUBSTITUTE(CW49,",",CHAR(1),INDEX($F$2:$F$100,$S49))),99)-          IFERROR(FIND(CHAR(1),SUBSTITUTE(CW49,",",CHAR(1),INDEX($F$2:$F$100,$S49)-1)),0)-1,INDEX($G$2:$G$100,$S49)),CW49 ))), CW49)</f>
        <v/>
      </c>
      <c r="DA49" s="0" t="str">
        <f aca="false">IF(OR(CX49=-1,IFERROR(INDEX(CX$2:CX$100,CY49),999)&gt;=0),CZ49, REPLACE(CZ49,CX49,IFERROR(FIND(" ",CZ49,CX49),999)-CX49,                   SUBSTITUTE(INDEX(CZ$2:CZ$100,CY49),"$","")                  ) )</f>
        <v/>
      </c>
    </row>
    <row r="50" customFormat="false" ht="13.8" hidden="false" customHeight="false" outlineLevel="0" collapsed="false">
      <c r="D50" s="1"/>
      <c r="L50" s="0" t="str">
        <f aca="false">DA50</f>
        <v/>
      </c>
      <c r="O50" s="0" t="e">
        <f aca="false">IF(D50="cols", VLOOKUP(E50,$A$5:$B$20,2,0), NA())</f>
        <v>#N/A</v>
      </c>
      <c r="P50" s="0" t="e">
        <f aca="false">IFERROR(O50,VLOOKUP($D50,Relcols!$A:$E,5,0))</f>
        <v>#N/A</v>
      </c>
      <c r="Q50" s="0" t="e">
        <f aca="false">SUBSTITUTE(SUBSTITUTE(SUBSTITUTE(SUBSTITUTE(P50,"parm1",E50),"parm2",F50),"parm3",G50),"parm4",H50)</f>
        <v>#N/A</v>
      </c>
      <c r="R50" s="0" t="str">
        <f aca="false">IFERROR(VLOOKUP(ROW($A49),$J$2:$Q$100,COLUMN(Q49)-COLUMN(J49)+1,0),"")</f>
        <v/>
      </c>
      <c r="S50" s="0" t="n">
        <f aca="false">IFERROR(MATCH(ROW(A49),$J$2:$J$100,0),0)</f>
        <v>0</v>
      </c>
      <c r="U50" s="0" t="str">
        <f aca="false">R50</f>
        <v/>
      </c>
      <c r="V50" s="0" t="n">
        <f aca="false">IFERROR(FIND("f_",LOWER(U50)),-1)</f>
        <v>-1</v>
      </c>
      <c r="W50" s="0" t="n">
        <f aca="false">IF(V50=-1,-1, VALUE(MID(U50,V50+2, IFERROR(FIND(" ",U50,V50),999)-V50-2)))</f>
        <v>-1</v>
      </c>
      <c r="X50" s="0" t="str">
        <f aca="false">IF(AND(ISERROR(FIND("$",U50)),V50&lt;0,$S50&gt;0), IF(INDEX($D$2:$D$100,$S50)="num","$"&amp;TRIM(SUBSTITUTE(U50,",",INDEX($F$2:$F$100,$S50)&amp;","))&amp;INDEX($F$2:$F$100,$S50), IF(INDEX($D$2:$D$100,$S50)="excl","$"&amp;REPLACE(U50,      IFERROR(FIND(CHAR(1),SUBSTITUTE(U50,",",CHAR(1),INDEX($F$2:$F$100,$S50)-1)),1),      IFERROR(FIND(CHAR(1),SUBSTITUTE(U50,",",CHAR(1),INDEX($F$2:$F$100,$S50))),99)-          IFERROR(FIND(CHAR(1),SUBSTITUTE(U50,",",CHAR(1),INDEX($F$2:$F$100,$S50)-1)),0),""), IF(INDEX($D$2:$D$100,$S50)="repl","$"&amp;REPLACE(U50,      IFERROR(FIND(CHAR(1),SUBSTITUTE(U50,",",CHAR(1),INDEX($F$2:$F$100,$S50)-1))+1,1),      IFERROR(FIND(CHAR(1),SUBSTITUTE(U50,",",CHAR(1),INDEX($F$2:$F$100,$S50))),99)-          IFERROR(FIND(CHAR(1),SUBSTITUTE(U50,",",CHAR(1),INDEX($F$2:$F$100,$S50)-1)),0)-1,INDEX($G$2:$G$100,$S50)),U50 ))), U50)</f>
        <v/>
      </c>
      <c r="Y50" s="0" t="str">
        <f aca="false">IF(OR(V50=-1,IFERROR(INDEX(V$2:V$100,W50),999)&gt;=0),X50, REPLACE(X50,V50,IFERROR(FIND(" ",X50,V50),999)-V50,                   SUBSTITUTE(INDEX(X$2:X$100,W50),"$","")                  ) )</f>
        <v/>
      </c>
      <c r="Z50" s="0" t="n">
        <f aca="false">IFERROR(FIND("f_",LOWER(Y50)),-1)</f>
        <v>-1</v>
      </c>
      <c r="AA50" s="0" t="n">
        <f aca="false">IF(Z50=-1,-1, VALUE(MID(Y50,Z50+2, IFERROR(FIND(" ",Y50,Z50),999)-Z50-2)))</f>
        <v>-1</v>
      </c>
      <c r="AB50" s="0" t="str">
        <f aca="false">IF(AND(ISERROR(FIND("$",Y50)),Z50&lt;0,$S50&gt;0), IF(INDEX($D$2:$D$100,$S50)="num","$"&amp;TRIM(SUBSTITUTE(Y50,",",INDEX($F$2:$F$100,$S50)&amp;","))&amp;INDEX($F$2:$F$100,$S50), IF(INDEX($D$2:$D$100,$S50)="excl","$"&amp;REPLACE(Y50,      IFERROR(FIND(CHAR(1),SUBSTITUTE(Y50,",",CHAR(1),INDEX($F$2:$F$100,$S50)-1)),1),      IFERROR(FIND(CHAR(1),SUBSTITUTE(Y50,",",CHAR(1),INDEX($F$2:$F$100,$S50))),99)-          IFERROR(FIND(CHAR(1),SUBSTITUTE(Y50,",",CHAR(1),INDEX($F$2:$F$100,$S50)-1)),0),""), IF(INDEX($D$2:$D$100,$S50)="repl","$"&amp;REPLACE(Y50,      IFERROR(FIND(CHAR(1),SUBSTITUTE(Y50,",",CHAR(1),INDEX($F$2:$F$100,$S50)-1))+1,1),      IFERROR(FIND(CHAR(1),SUBSTITUTE(Y50,",",CHAR(1),INDEX($F$2:$F$100,$S50))),99)-          IFERROR(FIND(CHAR(1),SUBSTITUTE(Y50,",",CHAR(1),INDEX($F$2:$F$100,$S50)-1)),0)-1,INDEX($G$2:$G$100,$S50)),Y50 ))), Y50)</f>
        <v/>
      </c>
      <c r="AC50" s="0" t="str">
        <f aca="false">IF(OR(Z50=-1,IFERROR(INDEX(Z$2:Z$100,AA50),999)&gt;=0),AB50, REPLACE(AB50,Z50,IFERROR(FIND(" ",AB50,Z50),999)-Z50,                   SUBSTITUTE(INDEX(AB$2:AB$100,AA50),"$","")                  ) )</f>
        <v/>
      </c>
      <c r="AD50" s="0" t="n">
        <f aca="false">IFERROR(FIND("f_",LOWER(AC50)),-1)</f>
        <v>-1</v>
      </c>
      <c r="AE50" s="0" t="n">
        <f aca="false">IF(AD50=-1,-1, VALUE(MID(AC50,AD50+2, IFERROR(FIND(" ",AC50,AD50),999)-AD50-2)))</f>
        <v>-1</v>
      </c>
      <c r="AF50" s="0" t="str">
        <f aca="false">IF(AND(ISERROR(FIND("$",AC50)),AD50&lt;0,$S50&gt;0), IF(INDEX($D$2:$D$100,$S50)="num","$"&amp;TRIM(SUBSTITUTE(AC50,",",INDEX($F$2:$F$100,$S50)&amp;","))&amp;INDEX($F$2:$F$100,$S50), IF(INDEX($D$2:$D$100,$S50)="excl","$"&amp;REPLACE(AC50,      IFERROR(FIND(CHAR(1),SUBSTITUTE(AC50,",",CHAR(1),INDEX($F$2:$F$100,$S50)-1)),1),      IFERROR(FIND(CHAR(1),SUBSTITUTE(AC50,",",CHAR(1),INDEX($F$2:$F$100,$S50))),99)-          IFERROR(FIND(CHAR(1),SUBSTITUTE(AC50,",",CHAR(1),INDEX($F$2:$F$100,$S50)-1)),0),""), IF(INDEX($D$2:$D$100,$S50)="repl","$"&amp;REPLACE(AC50,      IFERROR(FIND(CHAR(1),SUBSTITUTE(AC50,",",CHAR(1),INDEX($F$2:$F$100,$S50)-1))+1,1),      IFERROR(FIND(CHAR(1),SUBSTITUTE(AC50,",",CHAR(1),INDEX($F$2:$F$100,$S50))),99)-          IFERROR(FIND(CHAR(1),SUBSTITUTE(AC50,",",CHAR(1),INDEX($F$2:$F$100,$S50)-1)),0)-1,INDEX($G$2:$G$100,$S50)),AC50 ))), AC50)</f>
        <v/>
      </c>
      <c r="AG50" s="0" t="str">
        <f aca="false">IF(OR(AD50=-1,IFERROR(INDEX(AD$2:AD$100,AE50),999)&gt;=0),AF50, REPLACE(AF50,AD50,IFERROR(FIND(" ",AF50,AD50),999)-AD50,                   SUBSTITUTE(INDEX(AF$2:AF$100,AE50),"$","")                  ) )</f>
        <v/>
      </c>
      <c r="AH50" s="0" t="n">
        <f aca="false">IFERROR(FIND("f_",LOWER(AG50)),-1)</f>
        <v>-1</v>
      </c>
      <c r="AI50" s="0" t="n">
        <f aca="false">IF(AH50=-1,-1, VALUE(MID(AG50,AH50+2, IFERROR(FIND(" ",AG50,AH50),999)-AH50-2)))</f>
        <v>-1</v>
      </c>
      <c r="AJ50" s="0" t="str">
        <f aca="false">IF(AND(ISERROR(FIND("$",AG50)),AH50&lt;0,$S50&gt;0), IF(INDEX($D$2:$D$100,$S50)="num","$"&amp;TRIM(SUBSTITUTE(AG50,",",INDEX($F$2:$F$100,$S50)&amp;","))&amp;INDEX($F$2:$F$100,$S50), IF(INDEX($D$2:$D$100,$S50)="excl","$"&amp;REPLACE(AG50,      IFERROR(FIND(CHAR(1),SUBSTITUTE(AG50,",",CHAR(1),INDEX($F$2:$F$100,$S50)-1)),1),      IFERROR(FIND(CHAR(1),SUBSTITUTE(AG50,",",CHAR(1),INDEX($F$2:$F$100,$S50))),99)-          IFERROR(FIND(CHAR(1),SUBSTITUTE(AG50,",",CHAR(1),INDEX($F$2:$F$100,$S50)-1)),0),""), IF(INDEX($D$2:$D$100,$S50)="repl","$"&amp;REPLACE(AG50,      IFERROR(FIND(CHAR(1),SUBSTITUTE(AG50,",",CHAR(1),INDEX($F$2:$F$100,$S50)-1))+1,1),      IFERROR(FIND(CHAR(1),SUBSTITUTE(AG50,",",CHAR(1),INDEX($F$2:$F$100,$S50))),99)-          IFERROR(FIND(CHAR(1),SUBSTITUTE(AG50,",",CHAR(1),INDEX($F$2:$F$100,$S50)-1)),0)-1,INDEX($G$2:$G$100,$S50)),AG50 ))), AG50)</f>
        <v/>
      </c>
      <c r="AK50" s="0" t="str">
        <f aca="false">IF(OR(AH50=-1,IFERROR(INDEX(AH$2:AH$100,AI50),999)&gt;=0),AJ50, REPLACE(AJ50,AH50,IFERROR(FIND(" ",AJ50,AH50),999)-AH50,                   SUBSTITUTE(INDEX(AJ$2:AJ$100,AI50),"$","")                  ) )</f>
        <v/>
      </c>
      <c r="AL50" s="0" t="n">
        <f aca="false">IFERROR(FIND("f_",LOWER(AK50)),-1)</f>
        <v>-1</v>
      </c>
      <c r="AM50" s="0" t="n">
        <f aca="false">IF(AL50=-1,-1, VALUE(MID(AK50,AL50+2, IFERROR(FIND(" ",AK50,AL50),999)-AL50-2)))</f>
        <v>-1</v>
      </c>
      <c r="AN50" s="0" t="str">
        <f aca="false">IF(AND(ISERROR(FIND("$",AK50)),AL50&lt;0,$S50&gt;0), IF(INDEX($D$2:$D$100,$S50)="num","$"&amp;TRIM(SUBSTITUTE(AK50,",",INDEX($F$2:$F$100,$S50)&amp;","))&amp;INDEX($F$2:$F$100,$S50), IF(INDEX($D$2:$D$100,$S50)="excl","$"&amp;REPLACE(AK50,      IFERROR(FIND(CHAR(1),SUBSTITUTE(AK50,",",CHAR(1),INDEX($F$2:$F$100,$S50)-1)),1),      IFERROR(FIND(CHAR(1),SUBSTITUTE(AK50,",",CHAR(1),INDEX($F$2:$F$100,$S50))),99)-          IFERROR(FIND(CHAR(1),SUBSTITUTE(AK50,",",CHAR(1),INDEX($F$2:$F$100,$S50)-1)),0),""), IF(INDEX($D$2:$D$100,$S50)="repl","$"&amp;REPLACE(AK50,      IFERROR(FIND(CHAR(1),SUBSTITUTE(AK50,",",CHAR(1),INDEX($F$2:$F$100,$S50)-1))+1,1),      IFERROR(FIND(CHAR(1),SUBSTITUTE(AK50,",",CHAR(1),INDEX($F$2:$F$100,$S50))),99)-          IFERROR(FIND(CHAR(1),SUBSTITUTE(AK50,",",CHAR(1),INDEX($F$2:$F$100,$S50)-1)),0)-1,INDEX($G$2:$G$100,$S50)),AK50 ))), AK50)</f>
        <v/>
      </c>
      <c r="AO50" s="0" t="str">
        <f aca="false">IF(OR(AL50=-1,IFERROR(INDEX(AL$2:AL$100,AM50),999)&gt;=0),AN50, REPLACE(AN50,AL50,IFERROR(FIND(" ",AN50,AL50),999)-AL50,                   SUBSTITUTE(INDEX(AN$2:AN$100,AM50),"$","")                  ) )</f>
        <v/>
      </c>
      <c r="AP50" s="0" t="n">
        <f aca="false">IFERROR(FIND("f_",LOWER(AO50)),-1)</f>
        <v>-1</v>
      </c>
      <c r="AQ50" s="0" t="n">
        <f aca="false">IF(AP50=-1,-1, VALUE(MID(AO50,AP50+2, IFERROR(FIND(" ",AO50,AP50),999)-AP50-2)))</f>
        <v>-1</v>
      </c>
      <c r="AR50" s="0" t="str">
        <f aca="false">IF(AND(ISERROR(FIND("$",AO50)),AP50&lt;0,$S50&gt;0), IF(INDEX($D$2:$D$100,$S50)="num","$"&amp;TRIM(SUBSTITUTE(AO50,",",INDEX($F$2:$F$100,$S50)&amp;","))&amp;INDEX($F$2:$F$100,$S50), IF(INDEX($D$2:$D$100,$S50)="excl","$"&amp;REPLACE(AO50,      IFERROR(FIND(CHAR(1),SUBSTITUTE(AO50,",",CHAR(1),INDEX($F$2:$F$100,$S50)-1)),1),      IFERROR(FIND(CHAR(1),SUBSTITUTE(AO50,",",CHAR(1),INDEX($F$2:$F$100,$S50))),99)-          IFERROR(FIND(CHAR(1),SUBSTITUTE(AO50,",",CHAR(1),INDEX($F$2:$F$100,$S50)-1)),0),""), IF(INDEX($D$2:$D$100,$S50)="repl","$"&amp;REPLACE(AO50,      IFERROR(FIND(CHAR(1),SUBSTITUTE(AO50,",",CHAR(1),INDEX($F$2:$F$100,$S50)-1))+1,1),      IFERROR(FIND(CHAR(1),SUBSTITUTE(AO50,",",CHAR(1),INDEX($F$2:$F$100,$S50))),99)-          IFERROR(FIND(CHAR(1),SUBSTITUTE(AO50,",",CHAR(1),INDEX($F$2:$F$100,$S50)-1)),0)-1,INDEX($G$2:$G$100,$S50)),AO50 ))), AO50)</f>
        <v/>
      </c>
      <c r="AS50" s="0" t="str">
        <f aca="false">IF(OR(AP50=-1,IFERROR(INDEX(AP$2:AP$100,AQ50),999)&gt;=0),AR50, REPLACE(AR50,AP50,IFERROR(FIND(" ",AR50,AP50),999)-AP50,                   SUBSTITUTE(INDEX(AR$2:AR$100,AQ50),"$","")                  ) )</f>
        <v/>
      </c>
      <c r="AT50" s="0" t="n">
        <f aca="false">IFERROR(FIND("f_",LOWER(AS50)),-1)</f>
        <v>-1</v>
      </c>
      <c r="AU50" s="0" t="n">
        <f aca="false">IF(AT50=-1,-1, VALUE(MID(AS50,AT50+2, IFERROR(FIND(" ",AS50,AT50),999)-AT50-2)))</f>
        <v>-1</v>
      </c>
      <c r="AV50" s="0" t="str">
        <f aca="false">IF(AND(ISERROR(FIND("$",AS50)),AT50&lt;0,$S50&gt;0), IF(INDEX($D$2:$D$100,$S50)="num","$"&amp;TRIM(SUBSTITUTE(AS50,",",INDEX($F$2:$F$100,$S50)&amp;","))&amp;INDEX($F$2:$F$100,$S50), IF(INDEX($D$2:$D$100,$S50)="excl","$"&amp;REPLACE(AS50,      IFERROR(FIND(CHAR(1),SUBSTITUTE(AS50,",",CHAR(1),INDEX($F$2:$F$100,$S50)-1)),1),      IFERROR(FIND(CHAR(1),SUBSTITUTE(AS50,",",CHAR(1),INDEX($F$2:$F$100,$S50))),99)-          IFERROR(FIND(CHAR(1),SUBSTITUTE(AS50,",",CHAR(1),INDEX($F$2:$F$100,$S50)-1)),0),""), IF(INDEX($D$2:$D$100,$S50)="repl","$"&amp;REPLACE(AS50,      IFERROR(FIND(CHAR(1),SUBSTITUTE(AS50,",",CHAR(1),INDEX($F$2:$F$100,$S50)-1))+1,1),      IFERROR(FIND(CHAR(1),SUBSTITUTE(AS50,",",CHAR(1),INDEX($F$2:$F$100,$S50))),99)-          IFERROR(FIND(CHAR(1),SUBSTITUTE(AS50,",",CHAR(1),INDEX($F$2:$F$100,$S50)-1)),0)-1,INDEX($G$2:$G$100,$S50)),AS50 ))), AS50)</f>
        <v/>
      </c>
      <c r="AW50" s="0" t="str">
        <f aca="false">IF(OR(AT50=-1,IFERROR(INDEX(AT$2:AT$100,AU50),999)&gt;=0),AV50, REPLACE(AV50,AT50,IFERROR(FIND(" ",AV50,AT50),999)-AT50,                   SUBSTITUTE(INDEX(AV$2:AV$100,AU50),"$","")                  ) )</f>
        <v/>
      </c>
      <c r="AX50" s="0" t="n">
        <f aca="false">IFERROR(FIND("f_",LOWER(AW50)),-1)</f>
        <v>-1</v>
      </c>
      <c r="AY50" s="0" t="n">
        <f aca="false">IF(AX50=-1,-1, VALUE(MID(AW50,AX50+2, IFERROR(FIND(" ",AW50,AX50),999)-AX50-2)))</f>
        <v>-1</v>
      </c>
      <c r="AZ50" s="0" t="str">
        <f aca="false">IF(AND(ISERROR(FIND("$",AW50)),AX50&lt;0,$S50&gt;0), IF(INDEX($D$2:$D$100,$S50)="num","$"&amp;TRIM(SUBSTITUTE(AW50,",",INDEX($F$2:$F$100,$S50)&amp;","))&amp;INDEX($F$2:$F$100,$S50), IF(INDEX($D$2:$D$100,$S50)="excl","$"&amp;REPLACE(AW50,      IFERROR(FIND(CHAR(1),SUBSTITUTE(AW50,",",CHAR(1),INDEX($F$2:$F$100,$S50)-1)),1),      IFERROR(FIND(CHAR(1),SUBSTITUTE(AW50,",",CHAR(1),INDEX($F$2:$F$100,$S50))),99)-          IFERROR(FIND(CHAR(1),SUBSTITUTE(AW50,",",CHAR(1),INDEX($F$2:$F$100,$S50)-1)),0),""), IF(INDEX($D$2:$D$100,$S50)="repl","$"&amp;REPLACE(AW50,      IFERROR(FIND(CHAR(1),SUBSTITUTE(AW50,",",CHAR(1),INDEX($F$2:$F$100,$S50)-1))+1,1),      IFERROR(FIND(CHAR(1),SUBSTITUTE(AW50,",",CHAR(1),INDEX($F$2:$F$100,$S50))),99)-          IFERROR(FIND(CHAR(1),SUBSTITUTE(AW50,",",CHAR(1),INDEX($F$2:$F$100,$S50)-1)),0)-1,INDEX($G$2:$G$100,$S50)),AW50 ))), AW50)</f>
        <v/>
      </c>
      <c r="BA50" s="0" t="str">
        <f aca="false">IF(OR(AX50=-1,IFERROR(INDEX(AX$2:AX$100,AY50),999)&gt;=0),AZ50, REPLACE(AZ50,AX50,IFERROR(FIND(" ",AZ50,AX50),999)-AX50,                   SUBSTITUTE(INDEX(AZ$2:AZ$100,AY50),"$","")                  ) )</f>
        <v/>
      </c>
      <c r="BB50" s="0" t="n">
        <f aca="false">IFERROR(FIND("f_",LOWER(BA50)),-1)</f>
        <v>-1</v>
      </c>
      <c r="BC50" s="0" t="n">
        <f aca="false">IF(BB50=-1,-1, VALUE(MID(BA50,BB50+2, IFERROR(FIND(" ",BA50,BB50),999)-BB50-2)))</f>
        <v>-1</v>
      </c>
      <c r="BD50" s="0" t="str">
        <f aca="false">IF(AND(ISERROR(FIND("$",BA50)),BB50&lt;0,$S50&gt;0), IF(INDEX($D$2:$D$100,$S50)="num","$"&amp;TRIM(SUBSTITUTE(BA50,",",INDEX($F$2:$F$100,$S50)&amp;","))&amp;INDEX($F$2:$F$100,$S50), IF(INDEX($D$2:$D$100,$S50)="excl","$"&amp;REPLACE(BA50,      IFERROR(FIND(CHAR(1),SUBSTITUTE(BA50,",",CHAR(1),INDEX($F$2:$F$100,$S50)-1)),1),      IFERROR(FIND(CHAR(1),SUBSTITUTE(BA50,",",CHAR(1),INDEX($F$2:$F$100,$S50))),99)-          IFERROR(FIND(CHAR(1),SUBSTITUTE(BA50,",",CHAR(1),INDEX($F$2:$F$100,$S50)-1)),0),""), IF(INDEX($D$2:$D$100,$S50)="repl","$"&amp;REPLACE(BA50,      IFERROR(FIND(CHAR(1),SUBSTITUTE(BA50,",",CHAR(1),INDEX($F$2:$F$100,$S50)-1))+1,1),      IFERROR(FIND(CHAR(1),SUBSTITUTE(BA50,",",CHAR(1),INDEX($F$2:$F$100,$S50))),99)-          IFERROR(FIND(CHAR(1),SUBSTITUTE(BA50,",",CHAR(1),INDEX($F$2:$F$100,$S50)-1)),0)-1,INDEX($G$2:$G$100,$S50)),BA50 ))), BA50)</f>
        <v/>
      </c>
      <c r="BE50" s="0" t="str">
        <f aca="false">IF(OR(BB50=-1,IFERROR(INDEX(BB$2:BB$100,BC50),999)&gt;=0),BD50, REPLACE(BD50,BB50,IFERROR(FIND(" ",BD50,BB50),999)-BB50,                   SUBSTITUTE(INDEX(BD$2:BD$100,BC50),"$","")                  ) )</f>
        <v/>
      </c>
      <c r="BF50" s="0" t="n">
        <f aca="false">IFERROR(FIND("f_",LOWER(BE50)),-1)</f>
        <v>-1</v>
      </c>
      <c r="BG50" s="0" t="n">
        <f aca="false">IF(BF50=-1,-1, VALUE(MID(BE50,BF50+2, IFERROR(FIND(" ",BE50,BF50),999)-BF50-2)))</f>
        <v>-1</v>
      </c>
      <c r="BH50" s="0" t="str">
        <f aca="false">IF(AND(ISERROR(FIND("$",BE50)),BF50&lt;0,$S50&gt;0), IF(INDEX($D$2:$D$100,$S50)="num","$"&amp;TRIM(SUBSTITUTE(BE50,",",INDEX($F$2:$F$100,$S50)&amp;","))&amp;INDEX($F$2:$F$100,$S50), IF(INDEX($D$2:$D$100,$S50)="excl","$"&amp;REPLACE(BE50,      IFERROR(FIND(CHAR(1),SUBSTITUTE(BE50,",",CHAR(1),INDEX($F$2:$F$100,$S50)-1)),1),      IFERROR(FIND(CHAR(1),SUBSTITUTE(BE50,",",CHAR(1),INDEX($F$2:$F$100,$S50))),99)-          IFERROR(FIND(CHAR(1),SUBSTITUTE(BE50,",",CHAR(1),INDEX($F$2:$F$100,$S50)-1)),0),""), IF(INDEX($D$2:$D$100,$S50)="repl","$"&amp;REPLACE(BE50,      IFERROR(FIND(CHAR(1),SUBSTITUTE(BE50,",",CHAR(1),INDEX($F$2:$F$100,$S50)-1))+1,1),      IFERROR(FIND(CHAR(1),SUBSTITUTE(BE50,",",CHAR(1),INDEX($F$2:$F$100,$S50))),99)-          IFERROR(FIND(CHAR(1),SUBSTITUTE(BE50,",",CHAR(1),INDEX($F$2:$F$100,$S50)-1)),0)-1,INDEX($G$2:$G$100,$S50)),BE50 ))), BE50)</f>
        <v/>
      </c>
      <c r="BI50" s="0" t="str">
        <f aca="false">IF(OR(BF50=-1,IFERROR(INDEX(BF$2:BF$100,BG50),999)&gt;=0),BH50, REPLACE(BH50,BF50,IFERROR(FIND(" ",BH50,BF50),999)-BF50,                   SUBSTITUTE(INDEX(BH$2:BH$100,BG50),"$","")                  ) )</f>
        <v/>
      </c>
      <c r="BJ50" s="0" t="n">
        <f aca="false">IFERROR(FIND("f_",LOWER(BI50)),-1)</f>
        <v>-1</v>
      </c>
      <c r="BK50" s="0" t="n">
        <f aca="false">IF(BJ50=-1,-1, VALUE(MID(BI50,BJ50+2, IFERROR(FIND(" ",BI50,BJ50),999)-BJ50-2)))</f>
        <v>-1</v>
      </c>
      <c r="BL50" s="0" t="str">
        <f aca="false">IF(AND(ISERROR(FIND("$",BI50)),BJ50&lt;0,$S50&gt;0), IF(INDEX($D$2:$D$100,$S50)="num","$"&amp;TRIM(SUBSTITUTE(BI50,",",INDEX($F$2:$F$100,$S50)&amp;","))&amp;INDEX($F$2:$F$100,$S50), IF(INDEX($D$2:$D$100,$S50)="excl","$"&amp;REPLACE(BI50,      IFERROR(FIND(CHAR(1),SUBSTITUTE(BI50,",",CHAR(1),INDEX($F$2:$F$100,$S50)-1)),1),      IFERROR(FIND(CHAR(1),SUBSTITUTE(BI50,",",CHAR(1),INDEX($F$2:$F$100,$S50))),99)-          IFERROR(FIND(CHAR(1),SUBSTITUTE(BI50,",",CHAR(1),INDEX($F$2:$F$100,$S50)-1)),0),""), IF(INDEX($D$2:$D$100,$S50)="repl","$"&amp;REPLACE(BI50,      IFERROR(FIND(CHAR(1),SUBSTITUTE(BI50,",",CHAR(1),INDEX($F$2:$F$100,$S50)-1))+1,1),      IFERROR(FIND(CHAR(1),SUBSTITUTE(BI50,",",CHAR(1),INDEX($F$2:$F$100,$S50))),99)-          IFERROR(FIND(CHAR(1),SUBSTITUTE(BI50,",",CHAR(1),INDEX($F$2:$F$100,$S50)-1)),0)-1,INDEX($G$2:$G$100,$S50)),BI50 ))), BI50)</f>
        <v/>
      </c>
      <c r="BM50" s="0" t="str">
        <f aca="false">IF(OR(BJ50=-1,IFERROR(INDEX(BJ$2:BJ$100,BK50),999)&gt;=0),BL50, REPLACE(BL50,BJ50,IFERROR(FIND(" ",BL50,BJ50),999)-BJ50,                   SUBSTITUTE(INDEX(BL$2:BL$100,BK50),"$","")                  ) )</f>
        <v/>
      </c>
      <c r="BN50" s="0" t="n">
        <f aca="false">IFERROR(FIND("f_",LOWER(BM50)),-1)</f>
        <v>-1</v>
      </c>
      <c r="BO50" s="0" t="n">
        <f aca="false">IF(BN50=-1,-1, VALUE(MID(BM50,BN50+2, IFERROR(FIND(" ",BM50,BN50),999)-BN50-2)))</f>
        <v>-1</v>
      </c>
      <c r="BP50" s="0" t="str">
        <f aca="false">IF(AND(ISERROR(FIND("$",BM50)),BN50&lt;0,$S50&gt;0), IF(INDEX($D$2:$D$100,$S50)="num","$"&amp;TRIM(SUBSTITUTE(BM50,",",INDEX($F$2:$F$100,$S50)&amp;","))&amp;INDEX($F$2:$F$100,$S50), IF(INDEX($D$2:$D$100,$S50)="excl","$"&amp;REPLACE(BM50,      IFERROR(FIND(CHAR(1),SUBSTITUTE(BM50,",",CHAR(1),INDEX($F$2:$F$100,$S50)-1)),1),      IFERROR(FIND(CHAR(1),SUBSTITUTE(BM50,",",CHAR(1),INDEX($F$2:$F$100,$S50))),99)-          IFERROR(FIND(CHAR(1),SUBSTITUTE(BM50,",",CHAR(1),INDEX($F$2:$F$100,$S50)-1)),0),""), IF(INDEX($D$2:$D$100,$S50)="repl","$"&amp;REPLACE(BM50,      IFERROR(FIND(CHAR(1),SUBSTITUTE(BM50,",",CHAR(1),INDEX($F$2:$F$100,$S50)-1))+1,1),      IFERROR(FIND(CHAR(1),SUBSTITUTE(BM50,",",CHAR(1),INDEX($F$2:$F$100,$S50))),99)-          IFERROR(FIND(CHAR(1),SUBSTITUTE(BM50,",",CHAR(1),INDEX($F$2:$F$100,$S50)-1)),0)-1,INDEX($G$2:$G$100,$S50)),BM50 ))), BM50)</f>
        <v/>
      </c>
      <c r="BQ50" s="0" t="str">
        <f aca="false">IF(OR(BN50=-1,IFERROR(INDEX(BN$2:BN$100,BO50),999)&gt;=0),BP50, REPLACE(BP50,BN50,IFERROR(FIND(" ",BP50,BN50),999)-BN50,                   SUBSTITUTE(INDEX(BP$2:BP$100,BO50),"$","")                  ) )</f>
        <v/>
      </c>
      <c r="BR50" s="0" t="n">
        <f aca="false">IFERROR(FIND("f_",LOWER(BQ50)),-1)</f>
        <v>-1</v>
      </c>
      <c r="BS50" s="0" t="n">
        <f aca="false">IF(BR50=-1,-1, VALUE(MID(BQ50,BR50+2, IFERROR(FIND(" ",BQ50,BR50),999)-BR50-2)))</f>
        <v>-1</v>
      </c>
      <c r="BT50" s="0" t="str">
        <f aca="false">IF(AND(ISERROR(FIND("$",BQ50)),BR50&lt;0,$S50&gt;0), IF(INDEX($D$2:$D$100,$S50)="num","$"&amp;TRIM(SUBSTITUTE(BQ50,",",INDEX($F$2:$F$100,$S50)&amp;","))&amp;INDEX($F$2:$F$100,$S50), IF(INDEX($D$2:$D$100,$S50)="excl","$"&amp;REPLACE(BQ50,      IFERROR(FIND(CHAR(1),SUBSTITUTE(BQ50,",",CHAR(1),INDEX($F$2:$F$100,$S50)-1)),1),      IFERROR(FIND(CHAR(1),SUBSTITUTE(BQ50,",",CHAR(1),INDEX($F$2:$F$100,$S50))),99)-          IFERROR(FIND(CHAR(1),SUBSTITUTE(BQ50,",",CHAR(1),INDEX($F$2:$F$100,$S50)-1)),0),""), IF(INDEX($D$2:$D$100,$S50)="repl","$"&amp;REPLACE(BQ50,      IFERROR(FIND(CHAR(1),SUBSTITUTE(BQ50,",",CHAR(1),INDEX($F$2:$F$100,$S50)-1))+1,1),      IFERROR(FIND(CHAR(1),SUBSTITUTE(BQ50,",",CHAR(1),INDEX($F$2:$F$100,$S50))),99)-          IFERROR(FIND(CHAR(1),SUBSTITUTE(BQ50,",",CHAR(1),INDEX($F$2:$F$100,$S50)-1)),0)-1,INDEX($G$2:$G$100,$S50)),BQ50 ))), BQ50)</f>
        <v/>
      </c>
      <c r="BU50" s="0" t="str">
        <f aca="false">IF(OR(BR50=-1,IFERROR(INDEX(BR$2:BR$100,BS50),999)&gt;=0),BT50, REPLACE(BT50,BR50,IFERROR(FIND(" ",BT50,BR50),999)-BR50,                   SUBSTITUTE(INDEX(BT$2:BT$100,BS50),"$","")                  ) )</f>
        <v/>
      </c>
      <c r="BV50" s="0" t="n">
        <f aca="false">IFERROR(FIND("f_",LOWER(BU50)),-1)</f>
        <v>-1</v>
      </c>
      <c r="BW50" s="0" t="n">
        <f aca="false">IF(BV50=-1,-1, VALUE(MID(BU50,BV50+2, IFERROR(FIND(" ",BU50,BV50),999)-BV50-2)))</f>
        <v>-1</v>
      </c>
      <c r="BX50" s="0" t="str">
        <f aca="false">IF(AND(ISERROR(FIND("$",BU50)),BV50&lt;0,$S50&gt;0), IF(INDEX($D$2:$D$100,$S50)="num","$"&amp;TRIM(SUBSTITUTE(BU50,",",INDEX($F$2:$F$100,$S50)&amp;","))&amp;INDEX($F$2:$F$100,$S50), IF(INDEX($D$2:$D$100,$S50)="excl","$"&amp;REPLACE(BU50,      IFERROR(FIND(CHAR(1),SUBSTITUTE(BU50,",",CHAR(1),INDEX($F$2:$F$100,$S50)-1)),1),      IFERROR(FIND(CHAR(1),SUBSTITUTE(BU50,",",CHAR(1),INDEX($F$2:$F$100,$S50))),99)-          IFERROR(FIND(CHAR(1),SUBSTITUTE(BU50,",",CHAR(1),INDEX($F$2:$F$100,$S50)-1)),0),""), IF(INDEX($D$2:$D$100,$S50)="repl","$"&amp;REPLACE(BU50,      IFERROR(FIND(CHAR(1),SUBSTITUTE(BU50,",",CHAR(1),INDEX($F$2:$F$100,$S50)-1))+1,1),      IFERROR(FIND(CHAR(1),SUBSTITUTE(BU50,",",CHAR(1),INDEX($F$2:$F$100,$S50))),99)-          IFERROR(FIND(CHAR(1),SUBSTITUTE(BU50,",",CHAR(1),INDEX($F$2:$F$100,$S50)-1)),0)-1,INDEX($G$2:$G$100,$S50)),BU50 ))), BU50)</f>
        <v/>
      </c>
      <c r="BY50" s="0" t="str">
        <f aca="false">IF(OR(BV50=-1,IFERROR(INDEX(BV$2:BV$100,BW50),999)&gt;=0),BX50, REPLACE(BX50,BV50,IFERROR(FIND(" ",BX50,BV50),999)-BV50,                   SUBSTITUTE(INDEX(BX$2:BX$100,BW50),"$","")                  ) )</f>
        <v/>
      </c>
      <c r="BZ50" s="0" t="n">
        <f aca="false">IFERROR(FIND("f_",LOWER(BY50)),-1)</f>
        <v>-1</v>
      </c>
      <c r="CA50" s="0" t="n">
        <f aca="false">IF(BZ50=-1,-1, VALUE(MID(BY50,BZ50+2, IFERROR(FIND(" ",BY50,BZ50),999)-BZ50-2)))</f>
        <v>-1</v>
      </c>
      <c r="CB50" s="0" t="str">
        <f aca="false">IF(AND(ISERROR(FIND("$",BY50)),BZ50&lt;0,$S50&gt;0), IF(INDEX($D$2:$D$100,$S50)="num","$"&amp;TRIM(SUBSTITUTE(BY50,",",INDEX($F$2:$F$100,$S50)&amp;","))&amp;INDEX($F$2:$F$100,$S50), IF(INDEX($D$2:$D$100,$S50)="excl","$"&amp;REPLACE(BY50,      IFERROR(FIND(CHAR(1),SUBSTITUTE(BY50,",",CHAR(1),INDEX($F$2:$F$100,$S50)-1)),1),      IFERROR(FIND(CHAR(1),SUBSTITUTE(BY50,",",CHAR(1),INDEX($F$2:$F$100,$S50))),99)-          IFERROR(FIND(CHAR(1),SUBSTITUTE(BY50,",",CHAR(1),INDEX($F$2:$F$100,$S50)-1)),0),""), IF(INDEX($D$2:$D$100,$S50)="repl","$"&amp;REPLACE(BY50,      IFERROR(FIND(CHAR(1),SUBSTITUTE(BY50,",",CHAR(1),INDEX($F$2:$F$100,$S50)-1))+1,1),      IFERROR(FIND(CHAR(1),SUBSTITUTE(BY50,",",CHAR(1),INDEX($F$2:$F$100,$S50))),99)-          IFERROR(FIND(CHAR(1),SUBSTITUTE(BY50,",",CHAR(1),INDEX($F$2:$F$100,$S50)-1)),0)-1,INDEX($G$2:$G$100,$S50)),BY50 ))), BY50)</f>
        <v/>
      </c>
      <c r="CC50" s="0" t="str">
        <f aca="false">IF(OR(BZ50=-1,IFERROR(INDEX(BZ$2:BZ$100,CA50),999)&gt;=0),CB50, REPLACE(CB50,BZ50,IFERROR(FIND(" ",CB50,BZ50),999)-BZ50,                   SUBSTITUTE(INDEX(CB$2:CB$100,CA50),"$","")                  ) )</f>
        <v/>
      </c>
      <c r="CD50" s="0" t="n">
        <f aca="false">IFERROR(FIND("f_",LOWER(CC50)),-1)</f>
        <v>-1</v>
      </c>
      <c r="CE50" s="0" t="n">
        <f aca="false">IF(CD50=-1,-1, VALUE(MID(CC50,CD50+2, IFERROR(FIND(" ",CC50,CD50),999)-CD50-2)))</f>
        <v>-1</v>
      </c>
      <c r="CF50" s="0" t="str">
        <f aca="false">IF(AND(ISERROR(FIND("$",CC50)),CD50&lt;0,$S50&gt;0), IF(INDEX($D$2:$D$100,$S50)="num","$"&amp;TRIM(SUBSTITUTE(CC50,",",INDEX($F$2:$F$100,$S50)&amp;","))&amp;INDEX($F$2:$F$100,$S50), IF(INDEX($D$2:$D$100,$S50)="excl","$"&amp;REPLACE(CC50,      IFERROR(FIND(CHAR(1),SUBSTITUTE(CC50,",",CHAR(1),INDEX($F$2:$F$100,$S50)-1)),1),      IFERROR(FIND(CHAR(1),SUBSTITUTE(CC50,",",CHAR(1),INDEX($F$2:$F$100,$S50))),99)-          IFERROR(FIND(CHAR(1),SUBSTITUTE(CC50,",",CHAR(1),INDEX($F$2:$F$100,$S50)-1)),0),""), IF(INDEX($D$2:$D$100,$S50)="repl","$"&amp;REPLACE(CC50,      IFERROR(FIND(CHAR(1),SUBSTITUTE(CC50,",",CHAR(1),INDEX($F$2:$F$100,$S50)-1))+1,1),      IFERROR(FIND(CHAR(1),SUBSTITUTE(CC50,",",CHAR(1),INDEX($F$2:$F$100,$S50))),99)-          IFERROR(FIND(CHAR(1),SUBSTITUTE(CC50,",",CHAR(1),INDEX($F$2:$F$100,$S50)-1)),0)-1,INDEX($G$2:$G$100,$S50)),CC50 ))), CC50)</f>
        <v/>
      </c>
      <c r="CG50" s="0" t="str">
        <f aca="false">IF(OR(CD50=-1,IFERROR(INDEX(CD$2:CD$100,CE50),999)&gt;=0),CF50, REPLACE(CF50,CD50,IFERROR(FIND(" ",CF50,CD50),999)-CD50,                   SUBSTITUTE(INDEX(CF$2:CF$100,CE50),"$","")                  ) )</f>
        <v/>
      </c>
      <c r="CH50" s="0" t="n">
        <f aca="false">IFERROR(FIND("f_",LOWER(CG50)),-1)</f>
        <v>-1</v>
      </c>
      <c r="CI50" s="0" t="n">
        <f aca="false">IF(CH50=-1,-1, VALUE(MID(CG50,CH50+2, IFERROR(FIND(" ",CG50,CH50),999)-CH50-2)))</f>
        <v>-1</v>
      </c>
      <c r="CJ50" s="0" t="str">
        <f aca="false">IF(AND(ISERROR(FIND("$",CG50)),CH50&lt;0,$S50&gt;0), IF(INDEX($D$2:$D$100,$S50)="num","$"&amp;TRIM(SUBSTITUTE(CG50,",",INDEX($F$2:$F$100,$S50)&amp;","))&amp;INDEX($F$2:$F$100,$S50), IF(INDEX($D$2:$D$100,$S50)="excl","$"&amp;REPLACE(CG50,      IFERROR(FIND(CHAR(1),SUBSTITUTE(CG50,",",CHAR(1),INDEX($F$2:$F$100,$S50)-1)),1),      IFERROR(FIND(CHAR(1),SUBSTITUTE(CG50,",",CHAR(1),INDEX($F$2:$F$100,$S50))),99)-          IFERROR(FIND(CHAR(1),SUBSTITUTE(CG50,",",CHAR(1),INDEX($F$2:$F$100,$S50)-1)),0),""), IF(INDEX($D$2:$D$100,$S50)="repl","$"&amp;REPLACE(CG50,      IFERROR(FIND(CHAR(1),SUBSTITUTE(CG50,",",CHAR(1),INDEX($F$2:$F$100,$S50)-1))+1,1),      IFERROR(FIND(CHAR(1),SUBSTITUTE(CG50,",",CHAR(1),INDEX($F$2:$F$100,$S50))),99)-          IFERROR(FIND(CHAR(1),SUBSTITUTE(CG50,",",CHAR(1),INDEX($F$2:$F$100,$S50)-1)),0)-1,INDEX($G$2:$G$100,$S50)),CG50 ))), CG50)</f>
        <v/>
      </c>
      <c r="CK50" s="0" t="str">
        <f aca="false">IF(OR(CH50=-1,IFERROR(INDEX(CH$2:CH$100,CI50),999)&gt;=0),CJ50, REPLACE(CJ50,CH50,IFERROR(FIND(" ",CJ50,CH50),999)-CH50,                   SUBSTITUTE(INDEX(CJ$2:CJ$100,CI50),"$","")                  ) )</f>
        <v/>
      </c>
      <c r="CL50" s="0" t="n">
        <f aca="false">IFERROR(FIND("f_",LOWER(CK50)),-1)</f>
        <v>-1</v>
      </c>
      <c r="CM50" s="0" t="n">
        <f aca="false">IF(CL50=-1,-1, VALUE(MID(CK50,CL50+2, IFERROR(FIND(" ",CK50,CL50),999)-CL50-2)))</f>
        <v>-1</v>
      </c>
      <c r="CN50" s="0" t="str">
        <f aca="false">IF(AND(ISERROR(FIND("$",CK50)),CL50&lt;0,$S50&gt;0), IF(INDEX($D$2:$D$100,$S50)="num","$"&amp;TRIM(SUBSTITUTE(CK50,",",INDEX($F$2:$F$100,$S50)&amp;","))&amp;INDEX($F$2:$F$100,$S50), IF(INDEX($D$2:$D$100,$S50)="excl","$"&amp;REPLACE(CK50,      IFERROR(FIND(CHAR(1),SUBSTITUTE(CK50,",",CHAR(1),INDEX($F$2:$F$100,$S50)-1)),1),      IFERROR(FIND(CHAR(1),SUBSTITUTE(CK50,",",CHAR(1),INDEX($F$2:$F$100,$S50))),99)-          IFERROR(FIND(CHAR(1),SUBSTITUTE(CK50,",",CHAR(1),INDEX($F$2:$F$100,$S50)-1)),0),""), IF(INDEX($D$2:$D$100,$S50)="repl","$"&amp;REPLACE(CK50,      IFERROR(FIND(CHAR(1),SUBSTITUTE(CK50,",",CHAR(1),INDEX($F$2:$F$100,$S50)-1))+1,1),      IFERROR(FIND(CHAR(1),SUBSTITUTE(CK50,",",CHAR(1),INDEX($F$2:$F$100,$S50))),99)-          IFERROR(FIND(CHAR(1),SUBSTITUTE(CK50,",",CHAR(1),INDEX($F$2:$F$100,$S50)-1)),0)-1,INDEX($G$2:$G$100,$S50)),CK50 ))), CK50)</f>
        <v/>
      </c>
      <c r="CO50" s="0" t="str">
        <f aca="false">IF(OR(CL50=-1,IFERROR(INDEX(CL$2:CL$100,CM50),999)&gt;=0),CN50, REPLACE(CN50,CL50,IFERROR(FIND(" ",CN50,CL50),999)-CL50,                   SUBSTITUTE(INDEX(CN$2:CN$100,CM50),"$","")                  ) )</f>
        <v/>
      </c>
      <c r="CP50" s="0" t="n">
        <f aca="false">IFERROR(FIND("f_",LOWER(CO50)),-1)</f>
        <v>-1</v>
      </c>
      <c r="CQ50" s="0" t="n">
        <f aca="false">IF(CP50=-1,-1, VALUE(MID(CO50,CP50+2, IFERROR(FIND(" ",CO50,CP50),999)-CP50-2)))</f>
        <v>-1</v>
      </c>
      <c r="CR50" s="0" t="str">
        <f aca="false">IF(AND(ISERROR(FIND("$",CO50)),CP50&lt;0,$S50&gt;0), IF(INDEX($D$2:$D$100,$S50)="num","$"&amp;TRIM(SUBSTITUTE(CO50,",",INDEX($F$2:$F$100,$S50)&amp;","))&amp;INDEX($F$2:$F$100,$S50), IF(INDEX($D$2:$D$100,$S50)="excl","$"&amp;REPLACE(CO50,      IFERROR(FIND(CHAR(1),SUBSTITUTE(CO50,",",CHAR(1),INDEX($F$2:$F$100,$S50)-1)),1),      IFERROR(FIND(CHAR(1),SUBSTITUTE(CO50,",",CHAR(1),INDEX($F$2:$F$100,$S50))),99)-          IFERROR(FIND(CHAR(1),SUBSTITUTE(CO50,",",CHAR(1),INDEX($F$2:$F$100,$S50)-1)),0),""), IF(INDEX($D$2:$D$100,$S50)="repl","$"&amp;REPLACE(CO50,      IFERROR(FIND(CHAR(1),SUBSTITUTE(CO50,",",CHAR(1),INDEX($F$2:$F$100,$S50)-1))+1,1),      IFERROR(FIND(CHAR(1),SUBSTITUTE(CO50,",",CHAR(1),INDEX($F$2:$F$100,$S50))),99)-          IFERROR(FIND(CHAR(1),SUBSTITUTE(CO50,",",CHAR(1),INDEX($F$2:$F$100,$S50)-1)),0)-1,INDEX($G$2:$G$100,$S50)),CO50 ))), CO50)</f>
        <v/>
      </c>
      <c r="CS50" s="0" t="str">
        <f aca="false">IF(OR(CP50=-1,IFERROR(INDEX(CP$2:CP$100,CQ50),999)&gt;=0),CR50, REPLACE(CR50,CP50,IFERROR(FIND(" ",CR50,CP50),999)-CP50,                   SUBSTITUTE(INDEX(CR$2:CR$100,CQ50),"$","")                  ) )</f>
        <v/>
      </c>
      <c r="CT50" s="0" t="n">
        <f aca="false">IFERROR(FIND("f_",LOWER(CS50)),-1)</f>
        <v>-1</v>
      </c>
      <c r="CU50" s="0" t="n">
        <f aca="false">IF(CT50=-1,-1, VALUE(MID(CS50,CT50+2, IFERROR(FIND(" ",CS50,CT50),999)-CT50-2)))</f>
        <v>-1</v>
      </c>
      <c r="CV50" s="0" t="str">
        <f aca="false">IF(AND(ISERROR(FIND("$",CS50)),CT50&lt;0,$S50&gt;0), IF(INDEX($D$2:$D$100,$S50)="num","$"&amp;TRIM(SUBSTITUTE(CS50,",",INDEX($F$2:$F$100,$S50)&amp;","))&amp;INDEX($F$2:$F$100,$S50), IF(INDEX($D$2:$D$100,$S50)="excl","$"&amp;REPLACE(CS50,      IFERROR(FIND(CHAR(1),SUBSTITUTE(CS50,",",CHAR(1),INDEX($F$2:$F$100,$S50)-1)),1),      IFERROR(FIND(CHAR(1),SUBSTITUTE(CS50,",",CHAR(1),INDEX($F$2:$F$100,$S50))),99)-          IFERROR(FIND(CHAR(1),SUBSTITUTE(CS50,",",CHAR(1),INDEX($F$2:$F$100,$S50)-1)),0),""), IF(INDEX($D$2:$D$100,$S50)="repl","$"&amp;REPLACE(CS50,      IFERROR(FIND(CHAR(1),SUBSTITUTE(CS50,",",CHAR(1),INDEX($F$2:$F$100,$S50)-1))+1,1),      IFERROR(FIND(CHAR(1),SUBSTITUTE(CS50,",",CHAR(1),INDEX($F$2:$F$100,$S50))),99)-          IFERROR(FIND(CHAR(1),SUBSTITUTE(CS50,",",CHAR(1),INDEX($F$2:$F$100,$S50)-1)),0)-1,INDEX($G$2:$G$100,$S50)),CS50 ))), CS50)</f>
        <v/>
      </c>
      <c r="CW50" s="0" t="str">
        <f aca="false">IF(OR(CT50=-1,IFERROR(INDEX(CT$2:CT$100,CU50),999)&gt;=0),CV50, REPLACE(CV50,CT50,IFERROR(FIND(" ",CV50,CT50),999)-CT50,                   SUBSTITUTE(INDEX(CV$2:CV$100,CU50),"$","")                  ) )</f>
        <v/>
      </c>
      <c r="CX50" s="0" t="n">
        <f aca="false">IFERROR(FIND("f_",LOWER(CW50)),-1)</f>
        <v>-1</v>
      </c>
      <c r="CY50" s="0" t="n">
        <f aca="false">IF(CX50=-1,-1, VALUE(MID(CW50,CX50+2, IFERROR(FIND(" ",CW50,CX50),999)-CX50-2)))</f>
        <v>-1</v>
      </c>
      <c r="CZ50" s="0" t="str">
        <f aca="false">IF(AND(ISERROR(FIND("$",CW50)),CX50&lt;0,$S50&gt;0), IF(INDEX($D$2:$D$100,$S50)="num","$"&amp;TRIM(SUBSTITUTE(CW50,",",INDEX($F$2:$F$100,$S50)&amp;","))&amp;INDEX($F$2:$F$100,$S50), IF(INDEX($D$2:$D$100,$S50)="excl","$"&amp;REPLACE(CW50,      IFERROR(FIND(CHAR(1),SUBSTITUTE(CW50,",",CHAR(1),INDEX($F$2:$F$100,$S50)-1)),1),      IFERROR(FIND(CHAR(1),SUBSTITUTE(CW50,",",CHAR(1),INDEX($F$2:$F$100,$S50))),99)-          IFERROR(FIND(CHAR(1),SUBSTITUTE(CW50,",",CHAR(1),INDEX($F$2:$F$100,$S50)-1)),0),""), IF(INDEX($D$2:$D$100,$S50)="repl","$"&amp;REPLACE(CW50,      IFERROR(FIND(CHAR(1),SUBSTITUTE(CW50,",",CHAR(1),INDEX($F$2:$F$100,$S50)-1))+1,1),      IFERROR(FIND(CHAR(1),SUBSTITUTE(CW50,",",CHAR(1),INDEX($F$2:$F$100,$S50))),99)-          IFERROR(FIND(CHAR(1),SUBSTITUTE(CW50,",",CHAR(1),INDEX($F$2:$F$100,$S50)-1)),0)-1,INDEX($G$2:$G$100,$S50)),CW50 ))), CW50)</f>
        <v/>
      </c>
      <c r="DA50" s="0" t="str">
        <f aca="false">IF(OR(CX50=-1,IFERROR(INDEX(CX$2:CX$100,CY50),999)&gt;=0),CZ50, REPLACE(CZ50,CX50,IFERROR(FIND(" ",CZ50,CX50),999)-CX50,                   SUBSTITUTE(INDEX(CZ$2:CZ$100,CY50),"$","")                  ) )</f>
        <v/>
      </c>
    </row>
    <row r="51" customFormat="false" ht="13.8" hidden="false" customHeight="false" outlineLevel="0" collapsed="false">
      <c r="D51" s="1"/>
      <c r="L51" s="0" t="str">
        <f aca="false">DA51</f>
        <v/>
      </c>
      <c r="O51" s="0" t="e">
        <f aca="false">IF(D51="cols", VLOOKUP(E51,$A$5:$B$20,2,0), NA())</f>
        <v>#N/A</v>
      </c>
      <c r="P51" s="0" t="e">
        <f aca="false">IFERROR(O51,VLOOKUP($D51,Relcols!$A:$E,5,0))</f>
        <v>#N/A</v>
      </c>
      <c r="Q51" s="0" t="e">
        <f aca="false">SUBSTITUTE(SUBSTITUTE(SUBSTITUTE(SUBSTITUTE(P51,"parm1",E51),"parm2",F51),"parm3",G51),"parm4",H51)</f>
        <v>#N/A</v>
      </c>
      <c r="R51" s="0" t="str">
        <f aca="false">IFERROR(VLOOKUP(ROW($A50),$J$2:$Q$100,COLUMN(Q50)-COLUMN(J50)+1,0),"")</f>
        <v/>
      </c>
      <c r="S51" s="0" t="n">
        <f aca="false">IFERROR(MATCH(ROW(A50),$J$2:$J$100,0),0)</f>
        <v>0</v>
      </c>
      <c r="U51" s="0" t="str">
        <f aca="false">R51</f>
        <v/>
      </c>
      <c r="V51" s="0" t="n">
        <f aca="false">IFERROR(FIND("f_",LOWER(U51)),-1)</f>
        <v>-1</v>
      </c>
      <c r="W51" s="0" t="n">
        <f aca="false">IF(V51=-1,-1, VALUE(MID(U51,V51+2, IFERROR(FIND(" ",U51,V51),999)-V51-2)))</f>
        <v>-1</v>
      </c>
      <c r="X51" s="0" t="str">
        <f aca="false">IF(AND(ISERROR(FIND("$",U51)),V51&lt;0,$S51&gt;0), IF(INDEX($D$2:$D$100,$S51)="num","$"&amp;TRIM(SUBSTITUTE(U51,",",INDEX($F$2:$F$100,$S51)&amp;","))&amp;INDEX($F$2:$F$100,$S51), IF(INDEX($D$2:$D$100,$S51)="excl","$"&amp;REPLACE(U51,      IFERROR(FIND(CHAR(1),SUBSTITUTE(U51,",",CHAR(1),INDEX($F$2:$F$100,$S51)-1)),1),      IFERROR(FIND(CHAR(1),SUBSTITUTE(U51,",",CHAR(1),INDEX($F$2:$F$100,$S51))),99)-          IFERROR(FIND(CHAR(1),SUBSTITUTE(U51,",",CHAR(1),INDEX($F$2:$F$100,$S51)-1)),0),""), IF(INDEX($D$2:$D$100,$S51)="repl","$"&amp;REPLACE(U51,      IFERROR(FIND(CHAR(1),SUBSTITUTE(U51,",",CHAR(1),INDEX($F$2:$F$100,$S51)-1))+1,1),      IFERROR(FIND(CHAR(1),SUBSTITUTE(U51,",",CHAR(1),INDEX($F$2:$F$100,$S51))),99)-          IFERROR(FIND(CHAR(1),SUBSTITUTE(U51,",",CHAR(1),INDEX($F$2:$F$100,$S51)-1)),0)-1,INDEX($G$2:$G$100,$S51)),U51 ))), U51)</f>
        <v/>
      </c>
      <c r="Y51" s="0" t="str">
        <f aca="false">IF(OR(V51=-1,IFERROR(INDEX(V$2:V$100,W51),999)&gt;=0),X51, REPLACE(X51,V51,IFERROR(FIND(" ",X51,V51),999)-V51,                   SUBSTITUTE(INDEX(X$2:X$100,W51),"$","")                  ) )</f>
        <v/>
      </c>
      <c r="Z51" s="0" t="n">
        <f aca="false">IFERROR(FIND("f_",LOWER(Y51)),-1)</f>
        <v>-1</v>
      </c>
      <c r="AA51" s="0" t="n">
        <f aca="false">IF(Z51=-1,-1, VALUE(MID(Y51,Z51+2, IFERROR(FIND(" ",Y51,Z51),999)-Z51-2)))</f>
        <v>-1</v>
      </c>
      <c r="AB51" s="0" t="str">
        <f aca="false">IF(AND(ISERROR(FIND("$",Y51)),Z51&lt;0,$S51&gt;0), IF(INDEX($D$2:$D$100,$S51)="num","$"&amp;TRIM(SUBSTITUTE(Y51,",",INDEX($F$2:$F$100,$S51)&amp;","))&amp;INDEX($F$2:$F$100,$S51), IF(INDEX($D$2:$D$100,$S51)="excl","$"&amp;REPLACE(Y51,      IFERROR(FIND(CHAR(1),SUBSTITUTE(Y51,",",CHAR(1),INDEX($F$2:$F$100,$S51)-1)),1),      IFERROR(FIND(CHAR(1),SUBSTITUTE(Y51,",",CHAR(1),INDEX($F$2:$F$100,$S51))),99)-          IFERROR(FIND(CHAR(1),SUBSTITUTE(Y51,",",CHAR(1),INDEX($F$2:$F$100,$S51)-1)),0),""), IF(INDEX($D$2:$D$100,$S51)="repl","$"&amp;REPLACE(Y51,      IFERROR(FIND(CHAR(1),SUBSTITUTE(Y51,",",CHAR(1),INDEX($F$2:$F$100,$S51)-1))+1,1),      IFERROR(FIND(CHAR(1),SUBSTITUTE(Y51,",",CHAR(1),INDEX($F$2:$F$100,$S51))),99)-          IFERROR(FIND(CHAR(1),SUBSTITUTE(Y51,",",CHAR(1),INDEX($F$2:$F$100,$S51)-1)),0)-1,INDEX($G$2:$G$100,$S51)),Y51 ))), Y51)</f>
        <v/>
      </c>
      <c r="AC51" s="0" t="str">
        <f aca="false">IF(OR(Z51=-1,IFERROR(INDEX(Z$2:Z$100,AA51),999)&gt;=0),AB51, REPLACE(AB51,Z51,IFERROR(FIND(" ",AB51,Z51),999)-Z51,                   SUBSTITUTE(INDEX(AB$2:AB$100,AA51),"$","")                  ) )</f>
        <v/>
      </c>
      <c r="AD51" s="0" t="n">
        <f aca="false">IFERROR(FIND("f_",LOWER(AC51)),-1)</f>
        <v>-1</v>
      </c>
      <c r="AE51" s="0" t="n">
        <f aca="false">IF(AD51=-1,-1, VALUE(MID(AC51,AD51+2, IFERROR(FIND(" ",AC51,AD51),999)-AD51-2)))</f>
        <v>-1</v>
      </c>
      <c r="AF51" s="0" t="str">
        <f aca="false">IF(AND(ISERROR(FIND("$",AC51)),AD51&lt;0,$S51&gt;0), IF(INDEX($D$2:$D$100,$S51)="num","$"&amp;TRIM(SUBSTITUTE(AC51,",",INDEX($F$2:$F$100,$S51)&amp;","))&amp;INDEX($F$2:$F$100,$S51), IF(INDEX($D$2:$D$100,$S51)="excl","$"&amp;REPLACE(AC51,      IFERROR(FIND(CHAR(1),SUBSTITUTE(AC51,",",CHAR(1),INDEX($F$2:$F$100,$S51)-1)),1),      IFERROR(FIND(CHAR(1),SUBSTITUTE(AC51,",",CHAR(1),INDEX($F$2:$F$100,$S51))),99)-          IFERROR(FIND(CHAR(1),SUBSTITUTE(AC51,",",CHAR(1),INDEX($F$2:$F$100,$S51)-1)),0),""), IF(INDEX($D$2:$D$100,$S51)="repl","$"&amp;REPLACE(AC51,      IFERROR(FIND(CHAR(1),SUBSTITUTE(AC51,",",CHAR(1),INDEX($F$2:$F$100,$S51)-1))+1,1),      IFERROR(FIND(CHAR(1),SUBSTITUTE(AC51,",",CHAR(1),INDEX($F$2:$F$100,$S51))),99)-          IFERROR(FIND(CHAR(1),SUBSTITUTE(AC51,",",CHAR(1),INDEX($F$2:$F$100,$S51)-1)),0)-1,INDEX($G$2:$G$100,$S51)),AC51 ))), AC51)</f>
        <v/>
      </c>
      <c r="AG51" s="0" t="str">
        <f aca="false">IF(OR(AD51=-1,IFERROR(INDEX(AD$2:AD$100,AE51),999)&gt;=0),AF51, REPLACE(AF51,AD51,IFERROR(FIND(" ",AF51,AD51),999)-AD51,                   SUBSTITUTE(INDEX(AF$2:AF$100,AE51),"$","")                  ) )</f>
        <v/>
      </c>
      <c r="AH51" s="0" t="n">
        <f aca="false">IFERROR(FIND("f_",LOWER(AG51)),-1)</f>
        <v>-1</v>
      </c>
      <c r="AI51" s="0" t="n">
        <f aca="false">IF(AH51=-1,-1, VALUE(MID(AG51,AH51+2, IFERROR(FIND(" ",AG51,AH51),999)-AH51-2)))</f>
        <v>-1</v>
      </c>
      <c r="AJ51" s="0" t="str">
        <f aca="false">IF(AND(ISERROR(FIND("$",AG51)),AH51&lt;0,$S51&gt;0), IF(INDEX($D$2:$D$100,$S51)="num","$"&amp;TRIM(SUBSTITUTE(AG51,",",INDEX($F$2:$F$100,$S51)&amp;","))&amp;INDEX($F$2:$F$100,$S51), IF(INDEX($D$2:$D$100,$S51)="excl","$"&amp;REPLACE(AG51,      IFERROR(FIND(CHAR(1),SUBSTITUTE(AG51,",",CHAR(1),INDEX($F$2:$F$100,$S51)-1)),1),      IFERROR(FIND(CHAR(1),SUBSTITUTE(AG51,",",CHAR(1),INDEX($F$2:$F$100,$S51))),99)-          IFERROR(FIND(CHAR(1),SUBSTITUTE(AG51,",",CHAR(1),INDEX($F$2:$F$100,$S51)-1)),0),""), IF(INDEX($D$2:$D$100,$S51)="repl","$"&amp;REPLACE(AG51,      IFERROR(FIND(CHAR(1),SUBSTITUTE(AG51,",",CHAR(1),INDEX($F$2:$F$100,$S51)-1))+1,1),      IFERROR(FIND(CHAR(1),SUBSTITUTE(AG51,",",CHAR(1),INDEX($F$2:$F$100,$S51))),99)-          IFERROR(FIND(CHAR(1),SUBSTITUTE(AG51,",",CHAR(1),INDEX($F$2:$F$100,$S51)-1)),0)-1,INDEX($G$2:$G$100,$S51)),AG51 ))), AG51)</f>
        <v/>
      </c>
      <c r="AK51" s="0" t="str">
        <f aca="false">IF(OR(AH51=-1,IFERROR(INDEX(AH$2:AH$100,AI51),999)&gt;=0),AJ51, REPLACE(AJ51,AH51,IFERROR(FIND(" ",AJ51,AH51),999)-AH51,                   SUBSTITUTE(INDEX(AJ$2:AJ$100,AI51),"$","")                  ) )</f>
        <v/>
      </c>
      <c r="AL51" s="0" t="n">
        <f aca="false">IFERROR(FIND("f_",LOWER(AK51)),-1)</f>
        <v>-1</v>
      </c>
      <c r="AM51" s="0" t="n">
        <f aca="false">IF(AL51=-1,-1, VALUE(MID(AK51,AL51+2, IFERROR(FIND(" ",AK51,AL51),999)-AL51-2)))</f>
        <v>-1</v>
      </c>
      <c r="AN51" s="0" t="str">
        <f aca="false">IF(AND(ISERROR(FIND("$",AK51)),AL51&lt;0,$S51&gt;0), IF(INDEX($D$2:$D$100,$S51)="num","$"&amp;TRIM(SUBSTITUTE(AK51,",",INDEX($F$2:$F$100,$S51)&amp;","))&amp;INDEX($F$2:$F$100,$S51), IF(INDEX($D$2:$D$100,$S51)="excl","$"&amp;REPLACE(AK51,      IFERROR(FIND(CHAR(1),SUBSTITUTE(AK51,",",CHAR(1),INDEX($F$2:$F$100,$S51)-1)),1),      IFERROR(FIND(CHAR(1),SUBSTITUTE(AK51,",",CHAR(1),INDEX($F$2:$F$100,$S51))),99)-          IFERROR(FIND(CHAR(1),SUBSTITUTE(AK51,",",CHAR(1),INDEX($F$2:$F$100,$S51)-1)),0),""), IF(INDEX($D$2:$D$100,$S51)="repl","$"&amp;REPLACE(AK51,      IFERROR(FIND(CHAR(1),SUBSTITUTE(AK51,",",CHAR(1),INDEX($F$2:$F$100,$S51)-1))+1,1),      IFERROR(FIND(CHAR(1),SUBSTITUTE(AK51,",",CHAR(1),INDEX($F$2:$F$100,$S51))),99)-          IFERROR(FIND(CHAR(1),SUBSTITUTE(AK51,",",CHAR(1),INDEX($F$2:$F$100,$S51)-1)),0)-1,INDEX($G$2:$G$100,$S51)),AK51 ))), AK51)</f>
        <v/>
      </c>
      <c r="AO51" s="0" t="str">
        <f aca="false">IF(OR(AL51=-1,IFERROR(INDEX(AL$2:AL$100,AM51),999)&gt;=0),AN51, REPLACE(AN51,AL51,IFERROR(FIND(" ",AN51,AL51),999)-AL51,                   SUBSTITUTE(INDEX(AN$2:AN$100,AM51),"$","")                  ) )</f>
        <v/>
      </c>
      <c r="AP51" s="0" t="n">
        <f aca="false">IFERROR(FIND("f_",LOWER(AO51)),-1)</f>
        <v>-1</v>
      </c>
      <c r="AQ51" s="0" t="n">
        <f aca="false">IF(AP51=-1,-1, VALUE(MID(AO51,AP51+2, IFERROR(FIND(" ",AO51,AP51),999)-AP51-2)))</f>
        <v>-1</v>
      </c>
      <c r="AR51" s="0" t="str">
        <f aca="false">IF(AND(ISERROR(FIND("$",AO51)),AP51&lt;0,$S51&gt;0), IF(INDEX($D$2:$D$100,$S51)="num","$"&amp;TRIM(SUBSTITUTE(AO51,",",INDEX($F$2:$F$100,$S51)&amp;","))&amp;INDEX($F$2:$F$100,$S51), IF(INDEX($D$2:$D$100,$S51)="excl","$"&amp;REPLACE(AO51,      IFERROR(FIND(CHAR(1),SUBSTITUTE(AO51,",",CHAR(1),INDEX($F$2:$F$100,$S51)-1)),1),      IFERROR(FIND(CHAR(1),SUBSTITUTE(AO51,",",CHAR(1),INDEX($F$2:$F$100,$S51))),99)-          IFERROR(FIND(CHAR(1),SUBSTITUTE(AO51,",",CHAR(1),INDEX($F$2:$F$100,$S51)-1)),0),""), IF(INDEX($D$2:$D$100,$S51)="repl","$"&amp;REPLACE(AO51,      IFERROR(FIND(CHAR(1),SUBSTITUTE(AO51,",",CHAR(1),INDEX($F$2:$F$100,$S51)-1))+1,1),      IFERROR(FIND(CHAR(1),SUBSTITUTE(AO51,",",CHAR(1),INDEX($F$2:$F$100,$S51))),99)-          IFERROR(FIND(CHAR(1),SUBSTITUTE(AO51,",",CHAR(1),INDEX($F$2:$F$100,$S51)-1)),0)-1,INDEX($G$2:$G$100,$S51)),AO51 ))), AO51)</f>
        <v/>
      </c>
      <c r="AS51" s="0" t="str">
        <f aca="false">IF(OR(AP51=-1,IFERROR(INDEX(AP$2:AP$100,AQ51),999)&gt;=0),AR51, REPLACE(AR51,AP51,IFERROR(FIND(" ",AR51,AP51),999)-AP51,                   SUBSTITUTE(INDEX(AR$2:AR$100,AQ51),"$","")                  ) )</f>
        <v/>
      </c>
      <c r="AT51" s="0" t="n">
        <f aca="false">IFERROR(FIND("f_",LOWER(AS51)),-1)</f>
        <v>-1</v>
      </c>
      <c r="AU51" s="0" t="n">
        <f aca="false">IF(AT51=-1,-1, VALUE(MID(AS51,AT51+2, IFERROR(FIND(" ",AS51,AT51),999)-AT51-2)))</f>
        <v>-1</v>
      </c>
      <c r="AV51" s="0" t="str">
        <f aca="false">IF(AND(ISERROR(FIND("$",AS51)),AT51&lt;0,$S51&gt;0), IF(INDEX($D$2:$D$100,$S51)="num","$"&amp;TRIM(SUBSTITUTE(AS51,",",INDEX($F$2:$F$100,$S51)&amp;","))&amp;INDEX($F$2:$F$100,$S51), IF(INDEX($D$2:$D$100,$S51)="excl","$"&amp;REPLACE(AS51,      IFERROR(FIND(CHAR(1),SUBSTITUTE(AS51,",",CHAR(1),INDEX($F$2:$F$100,$S51)-1)),1),      IFERROR(FIND(CHAR(1),SUBSTITUTE(AS51,",",CHAR(1),INDEX($F$2:$F$100,$S51))),99)-          IFERROR(FIND(CHAR(1),SUBSTITUTE(AS51,",",CHAR(1),INDEX($F$2:$F$100,$S51)-1)),0),""), IF(INDEX($D$2:$D$100,$S51)="repl","$"&amp;REPLACE(AS51,      IFERROR(FIND(CHAR(1),SUBSTITUTE(AS51,",",CHAR(1),INDEX($F$2:$F$100,$S51)-1))+1,1),      IFERROR(FIND(CHAR(1),SUBSTITUTE(AS51,",",CHAR(1),INDEX($F$2:$F$100,$S51))),99)-          IFERROR(FIND(CHAR(1),SUBSTITUTE(AS51,",",CHAR(1),INDEX($F$2:$F$100,$S51)-1)),0)-1,INDEX($G$2:$G$100,$S51)),AS51 ))), AS51)</f>
        <v/>
      </c>
      <c r="AW51" s="0" t="str">
        <f aca="false">IF(OR(AT51=-1,IFERROR(INDEX(AT$2:AT$100,AU51),999)&gt;=0),AV51, REPLACE(AV51,AT51,IFERROR(FIND(" ",AV51,AT51),999)-AT51,                   SUBSTITUTE(INDEX(AV$2:AV$100,AU51),"$","")                  ) )</f>
        <v/>
      </c>
      <c r="AX51" s="0" t="n">
        <f aca="false">IFERROR(FIND("f_",LOWER(AW51)),-1)</f>
        <v>-1</v>
      </c>
      <c r="AY51" s="0" t="n">
        <f aca="false">IF(AX51=-1,-1, VALUE(MID(AW51,AX51+2, IFERROR(FIND(" ",AW51,AX51),999)-AX51-2)))</f>
        <v>-1</v>
      </c>
      <c r="AZ51" s="0" t="str">
        <f aca="false">IF(AND(ISERROR(FIND("$",AW51)),AX51&lt;0,$S51&gt;0), IF(INDEX($D$2:$D$100,$S51)="num","$"&amp;TRIM(SUBSTITUTE(AW51,",",INDEX($F$2:$F$100,$S51)&amp;","))&amp;INDEX($F$2:$F$100,$S51), IF(INDEX($D$2:$D$100,$S51)="excl","$"&amp;REPLACE(AW51,      IFERROR(FIND(CHAR(1),SUBSTITUTE(AW51,",",CHAR(1),INDEX($F$2:$F$100,$S51)-1)),1),      IFERROR(FIND(CHAR(1),SUBSTITUTE(AW51,",",CHAR(1),INDEX($F$2:$F$100,$S51))),99)-          IFERROR(FIND(CHAR(1),SUBSTITUTE(AW51,",",CHAR(1),INDEX($F$2:$F$100,$S51)-1)),0),""), IF(INDEX($D$2:$D$100,$S51)="repl","$"&amp;REPLACE(AW51,      IFERROR(FIND(CHAR(1),SUBSTITUTE(AW51,",",CHAR(1),INDEX($F$2:$F$100,$S51)-1))+1,1),      IFERROR(FIND(CHAR(1),SUBSTITUTE(AW51,",",CHAR(1),INDEX($F$2:$F$100,$S51))),99)-          IFERROR(FIND(CHAR(1),SUBSTITUTE(AW51,",",CHAR(1),INDEX($F$2:$F$100,$S51)-1)),0)-1,INDEX($G$2:$G$100,$S51)),AW51 ))), AW51)</f>
        <v/>
      </c>
      <c r="BA51" s="0" t="str">
        <f aca="false">IF(OR(AX51=-1,IFERROR(INDEX(AX$2:AX$100,AY51),999)&gt;=0),AZ51, REPLACE(AZ51,AX51,IFERROR(FIND(" ",AZ51,AX51),999)-AX51,                   SUBSTITUTE(INDEX(AZ$2:AZ$100,AY51),"$","")                  ) )</f>
        <v/>
      </c>
      <c r="BB51" s="0" t="n">
        <f aca="false">IFERROR(FIND("f_",LOWER(BA51)),-1)</f>
        <v>-1</v>
      </c>
      <c r="BC51" s="0" t="n">
        <f aca="false">IF(BB51=-1,-1, VALUE(MID(BA51,BB51+2, IFERROR(FIND(" ",BA51,BB51),999)-BB51-2)))</f>
        <v>-1</v>
      </c>
      <c r="BD51" s="0" t="str">
        <f aca="false">IF(AND(ISERROR(FIND("$",BA51)),BB51&lt;0,$S51&gt;0), IF(INDEX($D$2:$D$100,$S51)="num","$"&amp;TRIM(SUBSTITUTE(BA51,",",INDEX($F$2:$F$100,$S51)&amp;","))&amp;INDEX($F$2:$F$100,$S51), IF(INDEX($D$2:$D$100,$S51)="excl","$"&amp;REPLACE(BA51,      IFERROR(FIND(CHAR(1),SUBSTITUTE(BA51,",",CHAR(1),INDEX($F$2:$F$100,$S51)-1)),1),      IFERROR(FIND(CHAR(1),SUBSTITUTE(BA51,",",CHAR(1),INDEX($F$2:$F$100,$S51))),99)-          IFERROR(FIND(CHAR(1),SUBSTITUTE(BA51,",",CHAR(1),INDEX($F$2:$F$100,$S51)-1)),0),""), IF(INDEX($D$2:$D$100,$S51)="repl","$"&amp;REPLACE(BA51,      IFERROR(FIND(CHAR(1),SUBSTITUTE(BA51,",",CHAR(1),INDEX($F$2:$F$100,$S51)-1))+1,1),      IFERROR(FIND(CHAR(1),SUBSTITUTE(BA51,",",CHAR(1),INDEX($F$2:$F$100,$S51))),99)-          IFERROR(FIND(CHAR(1),SUBSTITUTE(BA51,",",CHAR(1),INDEX($F$2:$F$100,$S51)-1)),0)-1,INDEX($G$2:$G$100,$S51)),BA51 ))), BA51)</f>
        <v/>
      </c>
      <c r="BE51" s="0" t="str">
        <f aca="false">IF(OR(BB51=-1,IFERROR(INDEX(BB$2:BB$100,BC51),999)&gt;=0),BD51, REPLACE(BD51,BB51,IFERROR(FIND(" ",BD51,BB51),999)-BB51,                   SUBSTITUTE(INDEX(BD$2:BD$100,BC51),"$","")                  ) )</f>
        <v/>
      </c>
      <c r="BF51" s="0" t="n">
        <f aca="false">IFERROR(FIND("f_",LOWER(BE51)),-1)</f>
        <v>-1</v>
      </c>
      <c r="BG51" s="0" t="n">
        <f aca="false">IF(BF51=-1,-1, VALUE(MID(BE51,BF51+2, IFERROR(FIND(" ",BE51,BF51),999)-BF51-2)))</f>
        <v>-1</v>
      </c>
      <c r="BH51" s="0" t="str">
        <f aca="false">IF(AND(ISERROR(FIND("$",BE51)),BF51&lt;0,$S51&gt;0), IF(INDEX($D$2:$D$100,$S51)="num","$"&amp;TRIM(SUBSTITUTE(BE51,",",INDEX($F$2:$F$100,$S51)&amp;","))&amp;INDEX($F$2:$F$100,$S51), IF(INDEX($D$2:$D$100,$S51)="excl","$"&amp;REPLACE(BE51,      IFERROR(FIND(CHAR(1),SUBSTITUTE(BE51,",",CHAR(1),INDEX($F$2:$F$100,$S51)-1)),1),      IFERROR(FIND(CHAR(1),SUBSTITUTE(BE51,",",CHAR(1),INDEX($F$2:$F$100,$S51))),99)-          IFERROR(FIND(CHAR(1),SUBSTITUTE(BE51,",",CHAR(1),INDEX($F$2:$F$100,$S51)-1)),0),""), IF(INDEX($D$2:$D$100,$S51)="repl","$"&amp;REPLACE(BE51,      IFERROR(FIND(CHAR(1),SUBSTITUTE(BE51,",",CHAR(1),INDEX($F$2:$F$100,$S51)-1))+1,1),      IFERROR(FIND(CHAR(1),SUBSTITUTE(BE51,",",CHAR(1),INDEX($F$2:$F$100,$S51))),99)-          IFERROR(FIND(CHAR(1),SUBSTITUTE(BE51,",",CHAR(1),INDEX($F$2:$F$100,$S51)-1)),0)-1,INDEX($G$2:$G$100,$S51)),BE51 ))), BE51)</f>
        <v/>
      </c>
      <c r="BI51" s="0" t="str">
        <f aca="false">IF(OR(BF51=-1,IFERROR(INDEX(BF$2:BF$100,BG51),999)&gt;=0),BH51, REPLACE(BH51,BF51,IFERROR(FIND(" ",BH51,BF51),999)-BF51,                   SUBSTITUTE(INDEX(BH$2:BH$100,BG51),"$","")                  ) )</f>
        <v/>
      </c>
      <c r="BJ51" s="0" t="n">
        <f aca="false">IFERROR(FIND("f_",LOWER(BI51)),-1)</f>
        <v>-1</v>
      </c>
      <c r="BK51" s="0" t="n">
        <f aca="false">IF(BJ51=-1,-1, VALUE(MID(BI51,BJ51+2, IFERROR(FIND(" ",BI51,BJ51),999)-BJ51-2)))</f>
        <v>-1</v>
      </c>
      <c r="BL51" s="0" t="str">
        <f aca="false">IF(AND(ISERROR(FIND("$",BI51)),BJ51&lt;0,$S51&gt;0), IF(INDEX($D$2:$D$100,$S51)="num","$"&amp;TRIM(SUBSTITUTE(BI51,",",INDEX($F$2:$F$100,$S51)&amp;","))&amp;INDEX($F$2:$F$100,$S51), IF(INDEX($D$2:$D$100,$S51)="excl","$"&amp;REPLACE(BI51,      IFERROR(FIND(CHAR(1),SUBSTITUTE(BI51,",",CHAR(1),INDEX($F$2:$F$100,$S51)-1)),1),      IFERROR(FIND(CHAR(1),SUBSTITUTE(BI51,",",CHAR(1),INDEX($F$2:$F$100,$S51))),99)-          IFERROR(FIND(CHAR(1),SUBSTITUTE(BI51,",",CHAR(1),INDEX($F$2:$F$100,$S51)-1)),0),""), IF(INDEX($D$2:$D$100,$S51)="repl","$"&amp;REPLACE(BI51,      IFERROR(FIND(CHAR(1),SUBSTITUTE(BI51,",",CHAR(1),INDEX($F$2:$F$100,$S51)-1))+1,1),      IFERROR(FIND(CHAR(1),SUBSTITUTE(BI51,",",CHAR(1),INDEX($F$2:$F$100,$S51))),99)-          IFERROR(FIND(CHAR(1),SUBSTITUTE(BI51,",",CHAR(1),INDEX($F$2:$F$100,$S51)-1)),0)-1,INDEX($G$2:$G$100,$S51)),BI51 ))), BI51)</f>
        <v/>
      </c>
      <c r="BM51" s="0" t="str">
        <f aca="false">IF(OR(BJ51=-1,IFERROR(INDEX(BJ$2:BJ$100,BK51),999)&gt;=0),BL51, REPLACE(BL51,BJ51,IFERROR(FIND(" ",BL51,BJ51),999)-BJ51,                   SUBSTITUTE(INDEX(BL$2:BL$100,BK51),"$","")                  ) )</f>
        <v/>
      </c>
      <c r="BN51" s="0" t="n">
        <f aca="false">IFERROR(FIND("f_",LOWER(BM51)),-1)</f>
        <v>-1</v>
      </c>
      <c r="BO51" s="0" t="n">
        <f aca="false">IF(BN51=-1,-1, VALUE(MID(BM51,BN51+2, IFERROR(FIND(" ",BM51,BN51),999)-BN51-2)))</f>
        <v>-1</v>
      </c>
      <c r="BP51" s="0" t="str">
        <f aca="false">IF(AND(ISERROR(FIND("$",BM51)),BN51&lt;0,$S51&gt;0), IF(INDEX($D$2:$D$100,$S51)="num","$"&amp;TRIM(SUBSTITUTE(BM51,",",INDEX($F$2:$F$100,$S51)&amp;","))&amp;INDEX($F$2:$F$100,$S51), IF(INDEX($D$2:$D$100,$S51)="excl","$"&amp;REPLACE(BM51,      IFERROR(FIND(CHAR(1),SUBSTITUTE(BM51,",",CHAR(1),INDEX($F$2:$F$100,$S51)-1)),1),      IFERROR(FIND(CHAR(1),SUBSTITUTE(BM51,",",CHAR(1),INDEX($F$2:$F$100,$S51))),99)-          IFERROR(FIND(CHAR(1),SUBSTITUTE(BM51,",",CHAR(1),INDEX($F$2:$F$100,$S51)-1)),0),""), IF(INDEX($D$2:$D$100,$S51)="repl","$"&amp;REPLACE(BM51,      IFERROR(FIND(CHAR(1),SUBSTITUTE(BM51,",",CHAR(1),INDEX($F$2:$F$100,$S51)-1))+1,1),      IFERROR(FIND(CHAR(1),SUBSTITUTE(BM51,",",CHAR(1),INDEX($F$2:$F$100,$S51))),99)-          IFERROR(FIND(CHAR(1),SUBSTITUTE(BM51,",",CHAR(1),INDEX($F$2:$F$100,$S51)-1)),0)-1,INDEX($G$2:$G$100,$S51)),BM51 ))), BM51)</f>
        <v/>
      </c>
      <c r="BQ51" s="0" t="str">
        <f aca="false">IF(OR(BN51=-1,IFERROR(INDEX(BN$2:BN$100,BO51),999)&gt;=0),BP51, REPLACE(BP51,BN51,IFERROR(FIND(" ",BP51,BN51),999)-BN51,                   SUBSTITUTE(INDEX(BP$2:BP$100,BO51),"$","")                  ) )</f>
        <v/>
      </c>
      <c r="BR51" s="0" t="n">
        <f aca="false">IFERROR(FIND("f_",LOWER(BQ51)),-1)</f>
        <v>-1</v>
      </c>
      <c r="BS51" s="0" t="n">
        <f aca="false">IF(BR51=-1,-1, VALUE(MID(BQ51,BR51+2, IFERROR(FIND(" ",BQ51,BR51),999)-BR51-2)))</f>
        <v>-1</v>
      </c>
      <c r="BT51" s="0" t="str">
        <f aca="false">IF(AND(ISERROR(FIND("$",BQ51)),BR51&lt;0,$S51&gt;0), IF(INDEX($D$2:$D$100,$S51)="num","$"&amp;TRIM(SUBSTITUTE(BQ51,",",INDEX($F$2:$F$100,$S51)&amp;","))&amp;INDEX($F$2:$F$100,$S51), IF(INDEX($D$2:$D$100,$S51)="excl","$"&amp;REPLACE(BQ51,      IFERROR(FIND(CHAR(1),SUBSTITUTE(BQ51,",",CHAR(1),INDEX($F$2:$F$100,$S51)-1)),1),      IFERROR(FIND(CHAR(1),SUBSTITUTE(BQ51,",",CHAR(1),INDEX($F$2:$F$100,$S51))),99)-          IFERROR(FIND(CHAR(1),SUBSTITUTE(BQ51,",",CHAR(1),INDEX($F$2:$F$100,$S51)-1)),0),""), IF(INDEX($D$2:$D$100,$S51)="repl","$"&amp;REPLACE(BQ51,      IFERROR(FIND(CHAR(1),SUBSTITUTE(BQ51,",",CHAR(1),INDEX($F$2:$F$100,$S51)-1))+1,1),      IFERROR(FIND(CHAR(1),SUBSTITUTE(BQ51,",",CHAR(1),INDEX($F$2:$F$100,$S51))),99)-          IFERROR(FIND(CHAR(1),SUBSTITUTE(BQ51,",",CHAR(1),INDEX($F$2:$F$100,$S51)-1)),0)-1,INDEX($G$2:$G$100,$S51)),BQ51 ))), BQ51)</f>
        <v/>
      </c>
      <c r="BU51" s="0" t="str">
        <f aca="false">IF(OR(BR51=-1,IFERROR(INDEX(BR$2:BR$100,BS51),999)&gt;=0),BT51, REPLACE(BT51,BR51,IFERROR(FIND(" ",BT51,BR51),999)-BR51,                   SUBSTITUTE(INDEX(BT$2:BT$100,BS51),"$","")                  ) )</f>
        <v/>
      </c>
      <c r="BV51" s="0" t="n">
        <f aca="false">IFERROR(FIND("f_",LOWER(BU51)),-1)</f>
        <v>-1</v>
      </c>
      <c r="BW51" s="0" t="n">
        <f aca="false">IF(BV51=-1,-1, VALUE(MID(BU51,BV51+2, IFERROR(FIND(" ",BU51,BV51),999)-BV51-2)))</f>
        <v>-1</v>
      </c>
      <c r="BX51" s="0" t="str">
        <f aca="false">IF(AND(ISERROR(FIND("$",BU51)),BV51&lt;0,$S51&gt;0), IF(INDEX($D$2:$D$100,$S51)="num","$"&amp;TRIM(SUBSTITUTE(BU51,",",INDEX($F$2:$F$100,$S51)&amp;","))&amp;INDEX($F$2:$F$100,$S51), IF(INDEX($D$2:$D$100,$S51)="excl","$"&amp;REPLACE(BU51,      IFERROR(FIND(CHAR(1),SUBSTITUTE(BU51,",",CHAR(1),INDEX($F$2:$F$100,$S51)-1)),1),      IFERROR(FIND(CHAR(1),SUBSTITUTE(BU51,",",CHAR(1),INDEX($F$2:$F$100,$S51))),99)-          IFERROR(FIND(CHAR(1),SUBSTITUTE(BU51,",",CHAR(1),INDEX($F$2:$F$100,$S51)-1)),0),""), IF(INDEX($D$2:$D$100,$S51)="repl","$"&amp;REPLACE(BU51,      IFERROR(FIND(CHAR(1),SUBSTITUTE(BU51,",",CHAR(1),INDEX($F$2:$F$100,$S51)-1))+1,1),      IFERROR(FIND(CHAR(1),SUBSTITUTE(BU51,",",CHAR(1),INDEX($F$2:$F$100,$S51))),99)-          IFERROR(FIND(CHAR(1),SUBSTITUTE(BU51,",",CHAR(1),INDEX($F$2:$F$100,$S51)-1)),0)-1,INDEX($G$2:$G$100,$S51)),BU51 ))), BU51)</f>
        <v/>
      </c>
      <c r="BY51" s="0" t="str">
        <f aca="false">IF(OR(BV51=-1,IFERROR(INDEX(BV$2:BV$100,BW51),999)&gt;=0),BX51, REPLACE(BX51,BV51,IFERROR(FIND(" ",BX51,BV51),999)-BV51,                   SUBSTITUTE(INDEX(BX$2:BX$100,BW51),"$","")                  ) )</f>
        <v/>
      </c>
      <c r="BZ51" s="0" t="n">
        <f aca="false">IFERROR(FIND("f_",LOWER(BY51)),-1)</f>
        <v>-1</v>
      </c>
      <c r="CA51" s="0" t="n">
        <f aca="false">IF(BZ51=-1,-1, VALUE(MID(BY51,BZ51+2, IFERROR(FIND(" ",BY51,BZ51),999)-BZ51-2)))</f>
        <v>-1</v>
      </c>
      <c r="CB51" s="0" t="str">
        <f aca="false">IF(AND(ISERROR(FIND("$",BY51)),BZ51&lt;0,$S51&gt;0), IF(INDEX($D$2:$D$100,$S51)="num","$"&amp;TRIM(SUBSTITUTE(BY51,",",INDEX($F$2:$F$100,$S51)&amp;","))&amp;INDEX($F$2:$F$100,$S51), IF(INDEX($D$2:$D$100,$S51)="excl","$"&amp;REPLACE(BY51,      IFERROR(FIND(CHAR(1),SUBSTITUTE(BY51,",",CHAR(1),INDEX($F$2:$F$100,$S51)-1)),1),      IFERROR(FIND(CHAR(1),SUBSTITUTE(BY51,",",CHAR(1),INDEX($F$2:$F$100,$S51))),99)-          IFERROR(FIND(CHAR(1),SUBSTITUTE(BY51,",",CHAR(1),INDEX($F$2:$F$100,$S51)-1)),0),""), IF(INDEX($D$2:$D$100,$S51)="repl","$"&amp;REPLACE(BY51,      IFERROR(FIND(CHAR(1),SUBSTITUTE(BY51,",",CHAR(1),INDEX($F$2:$F$100,$S51)-1))+1,1),      IFERROR(FIND(CHAR(1),SUBSTITUTE(BY51,",",CHAR(1),INDEX($F$2:$F$100,$S51))),99)-          IFERROR(FIND(CHAR(1),SUBSTITUTE(BY51,",",CHAR(1),INDEX($F$2:$F$100,$S51)-1)),0)-1,INDEX($G$2:$G$100,$S51)),BY51 ))), BY51)</f>
        <v/>
      </c>
      <c r="CC51" s="0" t="str">
        <f aca="false">IF(OR(BZ51=-1,IFERROR(INDEX(BZ$2:BZ$100,CA51),999)&gt;=0),CB51, REPLACE(CB51,BZ51,IFERROR(FIND(" ",CB51,BZ51),999)-BZ51,                   SUBSTITUTE(INDEX(CB$2:CB$100,CA51),"$","")                  ) )</f>
        <v/>
      </c>
      <c r="CD51" s="0" t="n">
        <f aca="false">IFERROR(FIND("f_",LOWER(CC51)),-1)</f>
        <v>-1</v>
      </c>
      <c r="CE51" s="0" t="n">
        <f aca="false">IF(CD51=-1,-1, VALUE(MID(CC51,CD51+2, IFERROR(FIND(" ",CC51,CD51),999)-CD51-2)))</f>
        <v>-1</v>
      </c>
      <c r="CF51" s="0" t="str">
        <f aca="false">IF(AND(ISERROR(FIND("$",CC51)),CD51&lt;0,$S51&gt;0), IF(INDEX($D$2:$D$100,$S51)="num","$"&amp;TRIM(SUBSTITUTE(CC51,",",INDEX($F$2:$F$100,$S51)&amp;","))&amp;INDEX($F$2:$F$100,$S51), IF(INDEX($D$2:$D$100,$S51)="excl","$"&amp;REPLACE(CC51,      IFERROR(FIND(CHAR(1),SUBSTITUTE(CC51,",",CHAR(1),INDEX($F$2:$F$100,$S51)-1)),1),      IFERROR(FIND(CHAR(1),SUBSTITUTE(CC51,",",CHAR(1),INDEX($F$2:$F$100,$S51))),99)-          IFERROR(FIND(CHAR(1),SUBSTITUTE(CC51,",",CHAR(1),INDEX($F$2:$F$100,$S51)-1)),0),""), IF(INDEX($D$2:$D$100,$S51)="repl","$"&amp;REPLACE(CC51,      IFERROR(FIND(CHAR(1),SUBSTITUTE(CC51,",",CHAR(1),INDEX($F$2:$F$100,$S51)-1))+1,1),      IFERROR(FIND(CHAR(1),SUBSTITUTE(CC51,",",CHAR(1),INDEX($F$2:$F$100,$S51))),99)-          IFERROR(FIND(CHAR(1),SUBSTITUTE(CC51,",",CHAR(1),INDEX($F$2:$F$100,$S51)-1)),0)-1,INDEX($G$2:$G$100,$S51)),CC51 ))), CC51)</f>
        <v/>
      </c>
      <c r="CG51" s="0" t="str">
        <f aca="false">IF(OR(CD51=-1,IFERROR(INDEX(CD$2:CD$100,CE51),999)&gt;=0),CF51, REPLACE(CF51,CD51,IFERROR(FIND(" ",CF51,CD51),999)-CD51,                   SUBSTITUTE(INDEX(CF$2:CF$100,CE51),"$","")                  ) )</f>
        <v/>
      </c>
      <c r="CH51" s="0" t="n">
        <f aca="false">IFERROR(FIND("f_",LOWER(CG51)),-1)</f>
        <v>-1</v>
      </c>
      <c r="CI51" s="0" t="n">
        <f aca="false">IF(CH51=-1,-1, VALUE(MID(CG51,CH51+2, IFERROR(FIND(" ",CG51,CH51),999)-CH51-2)))</f>
        <v>-1</v>
      </c>
      <c r="CJ51" s="0" t="str">
        <f aca="false">IF(AND(ISERROR(FIND("$",CG51)),CH51&lt;0,$S51&gt;0), IF(INDEX($D$2:$D$100,$S51)="num","$"&amp;TRIM(SUBSTITUTE(CG51,",",INDEX($F$2:$F$100,$S51)&amp;","))&amp;INDEX($F$2:$F$100,$S51), IF(INDEX($D$2:$D$100,$S51)="excl","$"&amp;REPLACE(CG51,      IFERROR(FIND(CHAR(1),SUBSTITUTE(CG51,",",CHAR(1),INDEX($F$2:$F$100,$S51)-1)),1),      IFERROR(FIND(CHAR(1),SUBSTITUTE(CG51,",",CHAR(1),INDEX($F$2:$F$100,$S51))),99)-          IFERROR(FIND(CHAR(1),SUBSTITUTE(CG51,",",CHAR(1),INDEX($F$2:$F$100,$S51)-1)),0),""), IF(INDEX($D$2:$D$100,$S51)="repl","$"&amp;REPLACE(CG51,      IFERROR(FIND(CHAR(1),SUBSTITUTE(CG51,",",CHAR(1),INDEX($F$2:$F$100,$S51)-1))+1,1),      IFERROR(FIND(CHAR(1),SUBSTITUTE(CG51,",",CHAR(1),INDEX($F$2:$F$100,$S51))),99)-          IFERROR(FIND(CHAR(1),SUBSTITUTE(CG51,",",CHAR(1),INDEX($F$2:$F$100,$S51)-1)),0)-1,INDEX($G$2:$G$100,$S51)),CG51 ))), CG51)</f>
        <v/>
      </c>
      <c r="CK51" s="0" t="str">
        <f aca="false">IF(OR(CH51=-1,IFERROR(INDEX(CH$2:CH$100,CI51),999)&gt;=0),CJ51, REPLACE(CJ51,CH51,IFERROR(FIND(" ",CJ51,CH51),999)-CH51,                   SUBSTITUTE(INDEX(CJ$2:CJ$100,CI51),"$","")                  ) )</f>
        <v/>
      </c>
      <c r="CL51" s="0" t="n">
        <f aca="false">IFERROR(FIND("f_",LOWER(CK51)),-1)</f>
        <v>-1</v>
      </c>
      <c r="CM51" s="0" t="n">
        <f aca="false">IF(CL51=-1,-1, VALUE(MID(CK51,CL51+2, IFERROR(FIND(" ",CK51,CL51),999)-CL51-2)))</f>
        <v>-1</v>
      </c>
      <c r="CN51" s="0" t="str">
        <f aca="false">IF(AND(ISERROR(FIND("$",CK51)),CL51&lt;0,$S51&gt;0), IF(INDEX($D$2:$D$100,$S51)="num","$"&amp;TRIM(SUBSTITUTE(CK51,",",INDEX($F$2:$F$100,$S51)&amp;","))&amp;INDEX($F$2:$F$100,$S51), IF(INDEX($D$2:$D$100,$S51)="excl","$"&amp;REPLACE(CK51,      IFERROR(FIND(CHAR(1),SUBSTITUTE(CK51,",",CHAR(1),INDEX($F$2:$F$100,$S51)-1)),1),      IFERROR(FIND(CHAR(1),SUBSTITUTE(CK51,",",CHAR(1),INDEX($F$2:$F$100,$S51))),99)-          IFERROR(FIND(CHAR(1),SUBSTITUTE(CK51,",",CHAR(1),INDEX($F$2:$F$100,$S51)-1)),0),""), IF(INDEX($D$2:$D$100,$S51)="repl","$"&amp;REPLACE(CK51,      IFERROR(FIND(CHAR(1),SUBSTITUTE(CK51,",",CHAR(1),INDEX($F$2:$F$100,$S51)-1))+1,1),      IFERROR(FIND(CHAR(1),SUBSTITUTE(CK51,",",CHAR(1),INDEX($F$2:$F$100,$S51))),99)-          IFERROR(FIND(CHAR(1),SUBSTITUTE(CK51,",",CHAR(1),INDEX($F$2:$F$100,$S51)-1)),0)-1,INDEX($G$2:$G$100,$S51)),CK51 ))), CK51)</f>
        <v/>
      </c>
      <c r="CO51" s="0" t="str">
        <f aca="false">IF(OR(CL51=-1,IFERROR(INDEX(CL$2:CL$100,CM51),999)&gt;=0),CN51, REPLACE(CN51,CL51,IFERROR(FIND(" ",CN51,CL51),999)-CL51,                   SUBSTITUTE(INDEX(CN$2:CN$100,CM51),"$","")                  ) )</f>
        <v/>
      </c>
      <c r="CP51" s="0" t="n">
        <f aca="false">IFERROR(FIND("f_",LOWER(CO51)),-1)</f>
        <v>-1</v>
      </c>
      <c r="CQ51" s="0" t="n">
        <f aca="false">IF(CP51=-1,-1, VALUE(MID(CO51,CP51+2, IFERROR(FIND(" ",CO51,CP51),999)-CP51-2)))</f>
        <v>-1</v>
      </c>
      <c r="CR51" s="0" t="str">
        <f aca="false">IF(AND(ISERROR(FIND("$",CO51)),CP51&lt;0,$S51&gt;0), IF(INDEX($D$2:$D$100,$S51)="num","$"&amp;TRIM(SUBSTITUTE(CO51,",",INDEX($F$2:$F$100,$S51)&amp;","))&amp;INDEX($F$2:$F$100,$S51), IF(INDEX($D$2:$D$100,$S51)="excl","$"&amp;REPLACE(CO51,      IFERROR(FIND(CHAR(1),SUBSTITUTE(CO51,",",CHAR(1),INDEX($F$2:$F$100,$S51)-1)),1),      IFERROR(FIND(CHAR(1),SUBSTITUTE(CO51,",",CHAR(1),INDEX($F$2:$F$100,$S51))),99)-          IFERROR(FIND(CHAR(1),SUBSTITUTE(CO51,",",CHAR(1),INDEX($F$2:$F$100,$S51)-1)),0),""), IF(INDEX($D$2:$D$100,$S51)="repl","$"&amp;REPLACE(CO51,      IFERROR(FIND(CHAR(1),SUBSTITUTE(CO51,",",CHAR(1),INDEX($F$2:$F$100,$S51)-1))+1,1),      IFERROR(FIND(CHAR(1),SUBSTITUTE(CO51,",",CHAR(1),INDEX($F$2:$F$100,$S51))),99)-          IFERROR(FIND(CHAR(1),SUBSTITUTE(CO51,",",CHAR(1),INDEX($F$2:$F$100,$S51)-1)),0)-1,INDEX($G$2:$G$100,$S51)),CO51 ))), CO51)</f>
        <v/>
      </c>
      <c r="CS51" s="0" t="str">
        <f aca="false">IF(OR(CP51=-1,IFERROR(INDEX(CP$2:CP$100,CQ51),999)&gt;=0),CR51, REPLACE(CR51,CP51,IFERROR(FIND(" ",CR51,CP51),999)-CP51,                   SUBSTITUTE(INDEX(CR$2:CR$100,CQ51),"$","")                  ) )</f>
        <v/>
      </c>
      <c r="CT51" s="0" t="n">
        <f aca="false">IFERROR(FIND("f_",LOWER(CS51)),-1)</f>
        <v>-1</v>
      </c>
      <c r="CU51" s="0" t="n">
        <f aca="false">IF(CT51=-1,-1, VALUE(MID(CS51,CT51+2, IFERROR(FIND(" ",CS51,CT51),999)-CT51-2)))</f>
        <v>-1</v>
      </c>
      <c r="CV51" s="0" t="str">
        <f aca="false">IF(AND(ISERROR(FIND("$",CS51)),CT51&lt;0,$S51&gt;0), IF(INDEX($D$2:$D$100,$S51)="num","$"&amp;TRIM(SUBSTITUTE(CS51,",",INDEX($F$2:$F$100,$S51)&amp;","))&amp;INDEX($F$2:$F$100,$S51), IF(INDEX($D$2:$D$100,$S51)="excl","$"&amp;REPLACE(CS51,      IFERROR(FIND(CHAR(1),SUBSTITUTE(CS51,",",CHAR(1),INDEX($F$2:$F$100,$S51)-1)),1),      IFERROR(FIND(CHAR(1),SUBSTITUTE(CS51,",",CHAR(1),INDEX($F$2:$F$100,$S51))),99)-          IFERROR(FIND(CHAR(1),SUBSTITUTE(CS51,",",CHAR(1),INDEX($F$2:$F$100,$S51)-1)),0),""), IF(INDEX($D$2:$D$100,$S51)="repl","$"&amp;REPLACE(CS51,      IFERROR(FIND(CHAR(1),SUBSTITUTE(CS51,",",CHAR(1),INDEX($F$2:$F$100,$S51)-1))+1,1),      IFERROR(FIND(CHAR(1),SUBSTITUTE(CS51,",",CHAR(1),INDEX($F$2:$F$100,$S51))),99)-          IFERROR(FIND(CHAR(1),SUBSTITUTE(CS51,",",CHAR(1),INDEX($F$2:$F$100,$S51)-1)),0)-1,INDEX($G$2:$G$100,$S51)),CS51 ))), CS51)</f>
        <v/>
      </c>
      <c r="CW51" s="0" t="str">
        <f aca="false">IF(OR(CT51=-1,IFERROR(INDEX(CT$2:CT$100,CU51),999)&gt;=0),CV51, REPLACE(CV51,CT51,IFERROR(FIND(" ",CV51,CT51),999)-CT51,                   SUBSTITUTE(INDEX(CV$2:CV$100,CU51),"$","")                  ) )</f>
        <v/>
      </c>
      <c r="CX51" s="0" t="n">
        <f aca="false">IFERROR(FIND("f_",LOWER(CW51)),-1)</f>
        <v>-1</v>
      </c>
      <c r="CY51" s="0" t="n">
        <f aca="false">IF(CX51=-1,-1, VALUE(MID(CW51,CX51+2, IFERROR(FIND(" ",CW51,CX51),999)-CX51-2)))</f>
        <v>-1</v>
      </c>
      <c r="CZ51" s="0" t="str">
        <f aca="false">IF(AND(ISERROR(FIND("$",CW51)),CX51&lt;0,$S51&gt;0), IF(INDEX($D$2:$D$100,$S51)="num","$"&amp;TRIM(SUBSTITUTE(CW51,",",INDEX($F$2:$F$100,$S51)&amp;","))&amp;INDEX($F$2:$F$100,$S51), IF(INDEX($D$2:$D$100,$S51)="excl","$"&amp;REPLACE(CW51,      IFERROR(FIND(CHAR(1),SUBSTITUTE(CW51,",",CHAR(1),INDEX($F$2:$F$100,$S51)-1)),1),      IFERROR(FIND(CHAR(1),SUBSTITUTE(CW51,",",CHAR(1),INDEX($F$2:$F$100,$S51))),99)-          IFERROR(FIND(CHAR(1),SUBSTITUTE(CW51,",",CHAR(1),INDEX($F$2:$F$100,$S51)-1)),0),""), IF(INDEX($D$2:$D$100,$S51)="repl","$"&amp;REPLACE(CW51,      IFERROR(FIND(CHAR(1),SUBSTITUTE(CW51,",",CHAR(1),INDEX($F$2:$F$100,$S51)-1))+1,1),      IFERROR(FIND(CHAR(1),SUBSTITUTE(CW51,",",CHAR(1),INDEX($F$2:$F$100,$S51))),99)-          IFERROR(FIND(CHAR(1),SUBSTITUTE(CW51,",",CHAR(1),INDEX($F$2:$F$100,$S51)-1)),0)-1,INDEX($G$2:$G$100,$S51)),CW51 ))), CW51)</f>
        <v/>
      </c>
      <c r="DA51" s="0" t="str">
        <f aca="false">IF(OR(CX51=-1,IFERROR(INDEX(CX$2:CX$100,CY51),999)&gt;=0),CZ51, REPLACE(CZ51,CX51,IFERROR(FIND(" ",CZ51,CX51),999)-CX51,                   SUBSTITUTE(INDEX(CZ$2:CZ$100,CY51),"$","")                  ) )</f>
        <v/>
      </c>
    </row>
    <row r="52" customFormat="false" ht="13.8" hidden="false" customHeight="false" outlineLevel="0" collapsed="false">
      <c r="D52" s="1"/>
      <c r="L52" s="0" t="str">
        <f aca="false">DA52</f>
        <v/>
      </c>
      <c r="O52" s="0" t="e">
        <f aca="false">IF(D52="cols", VLOOKUP(E52,$A$5:$B$20,2,0), NA())</f>
        <v>#N/A</v>
      </c>
      <c r="P52" s="0" t="e">
        <f aca="false">IFERROR(O52,VLOOKUP($D52,Relcols!$A:$E,5,0))</f>
        <v>#N/A</v>
      </c>
      <c r="Q52" s="0" t="e">
        <f aca="false">SUBSTITUTE(SUBSTITUTE(SUBSTITUTE(SUBSTITUTE(P52,"parm1",E52),"parm2",F52),"parm3",G52),"parm4",H52)</f>
        <v>#N/A</v>
      </c>
      <c r="R52" s="0" t="str">
        <f aca="false">IFERROR(VLOOKUP(ROW($A51),$J$2:$Q$100,COLUMN(Q51)-COLUMN(J51)+1,0),"")</f>
        <v/>
      </c>
      <c r="S52" s="0" t="n">
        <f aca="false">IFERROR(MATCH(ROW(A51),$J$2:$J$100,0),0)</f>
        <v>0</v>
      </c>
      <c r="U52" s="0" t="str">
        <f aca="false">R52</f>
        <v/>
      </c>
      <c r="V52" s="0" t="n">
        <f aca="false">IFERROR(FIND("f_",LOWER(U52)),-1)</f>
        <v>-1</v>
      </c>
      <c r="W52" s="0" t="n">
        <f aca="false">IF(V52=-1,-1, VALUE(MID(U52,V52+2, IFERROR(FIND(" ",U52,V52),999)-V52-2)))</f>
        <v>-1</v>
      </c>
      <c r="X52" s="0" t="str">
        <f aca="false">IF(AND(ISERROR(FIND("$",U52)),V52&lt;0,$S52&gt;0), IF(INDEX($D$2:$D$100,$S52)="num","$"&amp;TRIM(SUBSTITUTE(U52,",",INDEX($F$2:$F$100,$S52)&amp;","))&amp;INDEX($F$2:$F$100,$S52), IF(INDEX($D$2:$D$100,$S52)="excl","$"&amp;REPLACE(U52,      IFERROR(FIND(CHAR(1),SUBSTITUTE(U52,",",CHAR(1),INDEX($F$2:$F$100,$S52)-1)),1),      IFERROR(FIND(CHAR(1),SUBSTITUTE(U52,",",CHAR(1),INDEX($F$2:$F$100,$S52))),99)-          IFERROR(FIND(CHAR(1),SUBSTITUTE(U52,",",CHAR(1),INDEX($F$2:$F$100,$S52)-1)),0),""), IF(INDEX($D$2:$D$100,$S52)="repl","$"&amp;REPLACE(U52,      IFERROR(FIND(CHAR(1),SUBSTITUTE(U52,",",CHAR(1),INDEX($F$2:$F$100,$S52)-1))+1,1),      IFERROR(FIND(CHAR(1),SUBSTITUTE(U52,",",CHAR(1),INDEX($F$2:$F$100,$S52))),99)-          IFERROR(FIND(CHAR(1),SUBSTITUTE(U52,",",CHAR(1),INDEX($F$2:$F$100,$S52)-1)),0)-1,INDEX($G$2:$G$100,$S52)),U52 ))), U52)</f>
        <v/>
      </c>
      <c r="Y52" s="0" t="str">
        <f aca="false">IF(OR(V52=-1,IFERROR(INDEX(V$2:V$100,W52),999)&gt;=0),X52, REPLACE(X52,V52,IFERROR(FIND(" ",X52,V52),999)-V52,                   SUBSTITUTE(INDEX(X$2:X$100,W52),"$","")                  ) )</f>
        <v/>
      </c>
      <c r="Z52" s="0" t="n">
        <f aca="false">IFERROR(FIND("f_",LOWER(Y52)),-1)</f>
        <v>-1</v>
      </c>
      <c r="AA52" s="0" t="n">
        <f aca="false">IF(Z52=-1,-1, VALUE(MID(Y52,Z52+2, IFERROR(FIND(" ",Y52,Z52),999)-Z52-2)))</f>
        <v>-1</v>
      </c>
      <c r="AB52" s="0" t="str">
        <f aca="false">IF(AND(ISERROR(FIND("$",Y52)),Z52&lt;0,$S52&gt;0), IF(INDEX($D$2:$D$100,$S52)="num","$"&amp;TRIM(SUBSTITUTE(Y52,",",INDEX($F$2:$F$100,$S52)&amp;","))&amp;INDEX($F$2:$F$100,$S52), IF(INDEX($D$2:$D$100,$S52)="excl","$"&amp;REPLACE(Y52,      IFERROR(FIND(CHAR(1),SUBSTITUTE(Y52,",",CHAR(1),INDEX($F$2:$F$100,$S52)-1)),1),      IFERROR(FIND(CHAR(1),SUBSTITUTE(Y52,",",CHAR(1),INDEX($F$2:$F$100,$S52))),99)-          IFERROR(FIND(CHAR(1),SUBSTITUTE(Y52,",",CHAR(1),INDEX($F$2:$F$100,$S52)-1)),0),""), IF(INDEX($D$2:$D$100,$S52)="repl","$"&amp;REPLACE(Y52,      IFERROR(FIND(CHAR(1),SUBSTITUTE(Y52,",",CHAR(1),INDEX($F$2:$F$100,$S52)-1))+1,1),      IFERROR(FIND(CHAR(1),SUBSTITUTE(Y52,",",CHAR(1),INDEX($F$2:$F$100,$S52))),99)-          IFERROR(FIND(CHAR(1),SUBSTITUTE(Y52,",",CHAR(1),INDEX($F$2:$F$100,$S52)-1)),0)-1,INDEX($G$2:$G$100,$S52)),Y52 ))), Y52)</f>
        <v/>
      </c>
      <c r="AC52" s="0" t="str">
        <f aca="false">IF(OR(Z52=-1,IFERROR(INDEX(Z$2:Z$100,AA52),999)&gt;=0),AB52, REPLACE(AB52,Z52,IFERROR(FIND(" ",AB52,Z52),999)-Z52,                   SUBSTITUTE(INDEX(AB$2:AB$100,AA52),"$","")                  ) )</f>
        <v/>
      </c>
      <c r="AD52" s="0" t="n">
        <f aca="false">IFERROR(FIND("f_",LOWER(AC52)),-1)</f>
        <v>-1</v>
      </c>
      <c r="AE52" s="0" t="n">
        <f aca="false">IF(AD52=-1,-1, VALUE(MID(AC52,AD52+2, IFERROR(FIND(" ",AC52,AD52),999)-AD52-2)))</f>
        <v>-1</v>
      </c>
      <c r="AF52" s="0" t="str">
        <f aca="false">IF(AND(ISERROR(FIND("$",AC52)),AD52&lt;0,$S52&gt;0), IF(INDEX($D$2:$D$100,$S52)="num","$"&amp;TRIM(SUBSTITUTE(AC52,",",INDEX($F$2:$F$100,$S52)&amp;","))&amp;INDEX($F$2:$F$100,$S52), IF(INDEX($D$2:$D$100,$S52)="excl","$"&amp;REPLACE(AC52,      IFERROR(FIND(CHAR(1),SUBSTITUTE(AC52,",",CHAR(1),INDEX($F$2:$F$100,$S52)-1)),1),      IFERROR(FIND(CHAR(1),SUBSTITUTE(AC52,",",CHAR(1),INDEX($F$2:$F$100,$S52))),99)-          IFERROR(FIND(CHAR(1),SUBSTITUTE(AC52,",",CHAR(1),INDEX($F$2:$F$100,$S52)-1)),0),""), IF(INDEX($D$2:$D$100,$S52)="repl","$"&amp;REPLACE(AC52,      IFERROR(FIND(CHAR(1),SUBSTITUTE(AC52,",",CHAR(1),INDEX($F$2:$F$100,$S52)-1))+1,1),      IFERROR(FIND(CHAR(1),SUBSTITUTE(AC52,",",CHAR(1),INDEX($F$2:$F$100,$S52))),99)-          IFERROR(FIND(CHAR(1),SUBSTITUTE(AC52,",",CHAR(1),INDEX($F$2:$F$100,$S52)-1)),0)-1,INDEX($G$2:$G$100,$S52)),AC52 ))), AC52)</f>
        <v/>
      </c>
      <c r="AG52" s="0" t="str">
        <f aca="false">IF(OR(AD52=-1,IFERROR(INDEX(AD$2:AD$100,AE52),999)&gt;=0),AF52, REPLACE(AF52,AD52,IFERROR(FIND(" ",AF52,AD52),999)-AD52,                   SUBSTITUTE(INDEX(AF$2:AF$100,AE52),"$","")                  ) )</f>
        <v/>
      </c>
      <c r="AH52" s="0" t="n">
        <f aca="false">IFERROR(FIND("f_",LOWER(AG52)),-1)</f>
        <v>-1</v>
      </c>
      <c r="AI52" s="0" t="n">
        <f aca="false">IF(AH52=-1,-1, VALUE(MID(AG52,AH52+2, IFERROR(FIND(" ",AG52,AH52),999)-AH52-2)))</f>
        <v>-1</v>
      </c>
      <c r="AJ52" s="0" t="str">
        <f aca="false">IF(AND(ISERROR(FIND("$",AG52)),AH52&lt;0,$S52&gt;0), IF(INDEX($D$2:$D$100,$S52)="num","$"&amp;TRIM(SUBSTITUTE(AG52,",",INDEX($F$2:$F$100,$S52)&amp;","))&amp;INDEX($F$2:$F$100,$S52), IF(INDEX($D$2:$D$100,$S52)="excl","$"&amp;REPLACE(AG52,      IFERROR(FIND(CHAR(1),SUBSTITUTE(AG52,",",CHAR(1),INDEX($F$2:$F$100,$S52)-1)),1),      IFERROR(FIND(CHAR(1),SUBSTITUTE(AG52,",",CHAR(1),INDEX($F$2:$F$100,$S52))),99)-          IFERROR(FIND(CHAR(1),SUBSTITUTE(AG52,",",CHAR(1),INDEX($F$2:$F$100,$S52)-1)),0),""), IF(INDEX($D$2:$D$100,$S52)="repl","$"&amp;REPLACE(AG52,      IFERROR(FIND(CHAR(1),SUBSTITUTE(AG52,",",CHAR(1),INDEX($F$2:$F$100,$S52)-1))+1,1),      IFERROR(FIND(CHAR(1),SUBSTITUTE(AG52,",",CHAR(1),INDEX($F$2:$F$100,$S52))),99)-          IFERROR(FIND(CHAR(1),SUBSTITUTE(AG52,",",CHAR(1),INDEX($F$2:$F$100,$S52)-1)),0)-1,INDEX($G$2:$G$100,$S52)),AG52 ))), AG52)</f>
        <v/>
      </c>
      <c r="AK52" s="0" t="str">
        <f aca="false">IF(OR(AH52=-1,IFERROR(INDEX(AH$2:AH$100,AI52),999)&gt;=0),AJ52, REPLACE(AJ52,AH52,IFERROR(FIND(" ",AJ52,AH52),999)-AH52,                   SUBSTITUTE(INDEX(AJ$2:AJ$100,AI52),"$","")                  ) )</f>
        <v/>
      </c>
      <c r="AL52" s="0" t="n">
        <f aca="false">IFERROR(FIND("f_",LOWER(AK52)),-1)</f>
        <v>-1</v>
      </c>
      <c r="AM52" s="0" t="n">
        <f aca="false">IF(AL52=-1,-1, VALUE(MID(AK52,AL52+2, IFERROR(FIND(" ",AK52,AL52),999)-AL52-2)))</f>
        <v>-1</v>
      </c>
      <c r="AN52" s="0" t="str">
        <f aca="false">IF(AND(ISERROR(FIND("$",AK52)),AL52&lt;0,$S52&gt;0), IF(INDEX($D$2:$D$100,$S52)="num","$"&amp;TRIM(SUBSTITUTE(AK52,",",INDEX($F$2:$F$100,$S52)&amp;","))&amp;INDEX($F$2:$F$100,$S52), IF(INDEX($D$2:$D$100,$S52)="excl","$"&amp;REPLACE(AK52,      IFERROR(FIND(CHAR(1),SUBSTITUTE(AK52,",",CHAR(1),INDEX($F$2:$F$100,$S52)-1)),1),      IFERROR(FIND(CHAR(1),SUBSTITUTE(AK52,",",CHAR(1),INDEX($F$2:$F$100,$S52))),99)-          IFERROR(FIND(CHAR(1),SUBSTITUTE(AK52,",",CHAR(1),INDEX($F$2:$F$100,$S52)-1)),0),""), IF(INDEX($D$2:$D$100,$S52)="repl","$"&amp;REPLACE(AK52,      IFERROR(FIND(CHAR(1),SUBSTITUTE(AK52,",",CHAR(1),INDEX($F$2:$F$100,$S52)-1))+1,1),      IFERROR(FIND(CHAR(1),SUBSTITUTE(AK52,",",CHAR(1),INDEX($F$2:$F$100,$S52))),99)-          IFERROR(FIND(CHAR(1),SUBSTITUTE(AK52,",",CHAR(1),INDEX($F$2:$F$100,$S52)-1)),0)-1,INDEX($G$2:$G$100,$S52)),AK52 ))), AK52)</f>
        <v/>
      </c>
      <c r="AO52" s="0" t="str">
        <f aca="false">IF(OR(AL52=-1,IFERROR(INDEX(AL$2:AL$100,AM52),999)&gt;=0),AN52, REPLACE(AN52,AL52,IFERROR(FIND(" ",AN52,AL52),999)-AL52,                   SUBSTITUTE(INDEX(AN$2:AN$100,AM52),"$","")                  ) )</f>
        <v/>
      </c>
      <c r="AP52" s="0" t="n">
        <f aca="false">IFERROR(FIND("f_",LOWER(AO52)),-1)</f>
        <v>-1</v>
      </c>
      <c r="AQ52" s="0" t="n">
        <f aca="false">IF(AP52=-1,-1, VALUE(MID(AO52,AP52+2, IFERROR(FIND(" ",AO52,AP52),999)-AP52-2)))</f>
        <v>-1</v>
      </c>
      <c r="AR52" s="0" t="str">
        <f aca="false">IF(AND(ISERROR(FIND("$",AO52)),AP52&lt;0,$S52&gt;0), IF(INDEX($D$2:$D$100,$S52)="num","$"&amp;TRIM(SUBSTITUTE(AO52,",",INDEX($F$2:$F$100,$S52)&amp;","))&amp;INDEX($F$2:$F$100,$S52), IF(INDEX($D$2:$D$100,$S52)="excl","$"&amp;REPLACE(AO52,      IFERROR(FIND(CHAR(1),SUBSTITUTE(AO52,",",CHAR(1),INDEX($F$2:$F$100,$S52)-1)),1),      IFERROR(FIND(CHAR(1),SUBSTITUTE(AO52,",",CHAR(1),INDEX($F$2:$F$100,$S52))),99)-          IFERROR(FIND(CHAR(1),SUBSTITUTE(AO52,",",CHAR(1),INDEX($F$2:$F$100,$S52)-1)),0),""), IF(INDEX($D$2:$D$100,$S52)="repl","$"&amp;REPLACE(AO52,      IFERROR(FIND(CHAR(1),SUBSTITUTE(AO52,",",CHAR(1),INDEX($F$2:$F$100,$S52)-1))+1,1),      IFERROR(FIND(CHAR(1),SUBSTITUTE(AO52,",",CHAR(1),INDEX($F$2:$F$100,$S52))),99)-          IFERROR(FIND(CHAR(1),SUBSTITUTE(AO52,",",CHAR(1),INDEX($F$2:$F$100,$S52)-1)),0)-1,INDEX($G$2:$G$100,$S52)),AO52 ))), AO52)</f>
        <v/>
      </c>
      <c r="AS52" s="0" t="str">
        <f aca="false">IF(OR(AP52=-1,IFERROR(INDEX(AP$2:AP$100,AQ52),999)&gt;=0),AR52, REPLACE(AR52,AP52,IFERROR(FIND(" ",AR52,AP52),999)-AP52,                   SUBSTITUTE(INDEX(AR$2:AR$100,AQ52),"$","")                  ) )</f>
        <v/>
      </c>
      <c r="AT52" s="0" t="n">
        <f aca="false">IFERROR(FIND("f_",LOWER(AS52)),-1)</f>
        <v>-1</v>
      </c>
      <c r="AU52" s="0" t="n">
        <f aca="false">IF(AT52=-1,-1, VALUE(MID(AS52,AT52+2, IFERROR(FIND(" ",AS52,AT52),999)-AT52-2)))</f>
        <v>-1</v>
      </c>
      <c r="AV52" s="0" t="str">
        <f aca="false">IF(AND(ISERROR(FIND("$",AS52)),AT52&lt;0,$S52&gt;0), IF(INDEX($D$2:$D$100,$S52)="num","$"&amp;TRIM(SUBSTITUTE(AS52,",",INDEX($F$2:$F$100,$S52)&amp;","))&amp;INDEX($F$2:$F$100,$S52), IF(INDEX($D$2:$D$100,$S52)="excl","$"&amp;REPLACE(AS52,      IFERROR(FIND(CHAR(1),SUBSTITUTE(AS52,",",CHAR(1),INDEX($F$2:$F$100,$S52)-1)),1),      IFERROR(FIND(CHAR(1),SUBSTITUTE(AS52,",",CHAR(1),INDEX($F$2:$F$100,$S52))),99)-          IFERROR(FIND(CHAR(1),SUBSTITUTE(AS52,",",CHAR(1),INDEX($F$2:$F$100,$S52)-1)),0),""), IF(INDEX($D$2:$D$100,$S52)="repl","$"&amp;REPLACE(AS52,      IFERROR(FIND(CHAR(1),SUBSTITUTE(AS52,",",CHAR(1),INDEX($F$2:$F$100,$S52)-1))+1,1),      IFERROR(FIND(CHAR(1),SUBSTITUTE(AS52,",",CHAR(1),INDEX($F$2:$F$100,$S52))),99)-          IFERROR(FIND(CHAR(1),SUBSTITUTE(AS52,",",CHAR(1),INDEX($F$2:$F$100,$S52)-1)),0)-1,INDEX($G$2:$G$100,$S52)),AS52 ))), AS52)</f>
        <v/>
      </c>
      <c r="AW52" s="0" t="str">
        <f aca="false">IF(OR(AT52=-1,IFERROR(INDEX(AT$2:AT$100,AU52),999)&gt;=0),AV52, REPLACE(AV52,AT52,IFERROR(FIND(" ",AV52,AT52),999)-AT52,                   SUBSTITUTE(INDEX(AV$2:AV$100,AU52),"$","")                  ) )</f>
        <v/>
      </c>
      <c r="AX52" s="0" t="n">
        <f aca="false">IFERROR(FIND("f_",LOWER(AW52)),-1)</f>
        <v>-1</v>
      </c>
      <c r="AY52" s="0" t="n">
        <f aca="false">IF(AX52=-1,-1, VALUE(MID(AW52,AX52+2, IFERROR(FIND(" ",AW52,AX52),999)-AX52-2)))</f>
        <v>-1</v>
      </c>
      <c r="AZ52" s="0" t="str">
        <f aca="false">IF(AND(ISERROR(FIND("$",AW52)),AX52&lt;0,$S52&gt;0), IF(INDEX($D$2:$D$100,$S52)="num","$"&amp;TRIM(SUBSTITUTE(AW52,",",INDEX($F$2:$F$100,$S52)&amp;","))&amp;INDEX($F$2:$F$100,$S52), IF(INDEX($D$2:$D$100,$S52)="excl","$"&amp;REPLACE(AW52,      IFERROR(FIND(CHAR(1),SUBSTITUTE(AW52,",",CHAR(1),INDEX($F$2:$F$100,$S52)-1)),1),      IFERROR(FIND(CHAR(1),SUBSTITUTE(AW52,",",CHAR(1),INDEX($F$2:$F$100,$S52))),99)-          IFERROR(FIND(CHAR(1),SUBSTITUTE(AW52,",",CHAR(1),INDEX($F$2:$F$100,$S52)-1)),0),""), IF(INDEX($D$2:$D$100,$S52)="repl","$"&amp;REPLACE(AW52,      IFERROR(FIND(CHAR(1),SUBSTITUTE(AW52,",",CHAR(1),INDEX($F$2:$F$100,$S52)-1))+1,1),      IFERROR(FIND(CHAR(1),SUBSTITUTE(AW52,",",CHAR(1),INDEX($F$2:$F$100,$S52))),99)-          IFERROR(FIND(CHAR(1),SUBSTITUTE(AW52,",",CHAR(1),INDEX($F$2:$F$100,$S52)-1)),0)-1,INDEX($G$2:$G$100,$S52)),AW52 ))), AW52)</f>
        <v/>
      </c>
      <c r="BA52" s="0" t="str">
        <f aca="false">IF(OR(AX52=-1,IFERROR(INDEX(AX$2:AX$100,AY52),999)&gt;=0),AZ52, REPLACE(AZ52,AX52,IFERROR(FIND(" ",AZ52,AX52),999)-AX52,                   SUBSTITUTE(INDEX(AZ$2:AZ$100,AY52),"$","")                  ) )</f>
        <v/>
      </c>
      <c r="BB52" s="0" t="n">
        <f aca="false">IFERROR(FIND("f_",LOWER(BA52)),-1)</f>
        <v>-1</v>
      </c>
      <c r="BC52" s="0" t="n">
        <f aca="false">IF(BB52=-1,-1, VALUE(MID(BA52,BB52+2, IFERROR(FIND(" ",BA52,BB52),999)-BB52-2)))</f>
        <v>-1</v>
      </c>
      <c r="BD52" s="0" t="str">
        <f aca="false">IF(AND(ISERROR(FIND("$",BA52)),BB52&lt;0,$S52&gt;0), IF(INDEX($D$2:$D$100,$S52)="num","$"&amp;TRIM(SUBSTITUTE(BA52,",",INDEX($F$2:$F$100,$S52)&amp;","))&amp;INDEX($F$2:$F$100,$S52), IF(INDEX($D$2:$D$100,$S52)="excl","$"&amp;REPLACE(BA52,      IFERROR(FIND(CHAR(1),SUBSTITUTE(BA52,",",CHAR(1),INDEX($F$2:$F$100,$S52)-1)),1),      IFERROR(FIND(CHAR(1),SUBSTITUTE(BA52,",",CHAR(1),INDEX($F$2:$F$100,$S52))),99)-          IFERROR(FIND(CHAR(1),SUBSTITUTE(BA52,",",CHAR(1),INDEX($F$2:$F$100,$S52)-1)),0),""), IF(INDEX($D$2:$D$100,$S52)="repl","$"&amp;REPLACE(BA52,      IFERROR(FIND(CHAR(1),SUBSTITUTE(BA52,",",CHAR(1),INDEX($F$2:$F$100,$S52)-1))+1,1),      IFERROR(FIND(CHAR(1),SUBSTITUTE(BA52,",",CHAR(1),INDEX($F$2:$F$100,$S52))),99)-          IFERROR(FIND(CHAR(1),SUBSTITUTE(BA52,",",CHAR(1),INDEX($F$2:$F$100,$S52)-1)),0)-1,INDEX($G$2:$G$100,$S52)),BA52 ))), BA52)</f>
        <v/>
      </c>
      <c r="BE52" s="0" t="str">
        <f aca="false">IF(OR(BB52=-1,IFERROR(INDEX(BB$2:BB$100,BC52),999)&gt;=0),BD52, REPLACE(BD52,BB52,IFERROR(FIND(" ",BD52,BB52),999)-BB52,                   SUBSTITUTE(INDEX(BD$2:BD$100,BC52),"$","")                  ) )</f>
        <v/>
      </c>
      <c r="BF52" s="0" t="n">
        <f aca="false">IFERROR(FIND("f_",LOWER(BE52)),-1)</f>
        <v>-1</v>
      </c>
      <c r="BG52" s="0" t="n">
        <f aca="false">IF(BF52=-1,-1, VALUE(MID(BE52,BF52+2, IFERROR(FIND(" ",BE52,BF52),999)-BF52-2)))</f>
        <v>-1</v>
      </c>
      <c r="BH52" s="0" t="str">
        <f aca="false">IF(AND(ISERROR(FIND("$",BE52)),BF52&lt;0,$S52&gt;0), IF(INDEX($D$2:$D$100,$S52)="num","$"&amp;TRIM(SUBSTITUTE(BE52,",",INDEX($F$2:$F$100,$S52)&amp;","))&amp;INDEX($F$2:$F$100,$S52), IF(INDEX($D$2:$D$100,$S52)="excl","$"&amp;REPLACE(BE52,      IFERROR(FIND(CHAR(1),SUBSTITUTE(BE52,",",CHAR(1),INDEX($F$2:$F$100,$S52)-1)),1),      IFERROR(FIND(CHAR(1),SUBSTITUTE(BE52,",",CHAR(1),INDEX($F$2:$F$100,$S52))),99)-          IFERROR(FIND(CHAR(1),SUBSTITUTE(BE52,",",CHAR(1),INDEX($F$2:$F$100,$S52)-1)),0),""), IF(INDEX($D$2:$D$100,$S52)="repl","$"&amp;REPLACE(BE52,      IFERROR(FIND(CHAR(1),SUBSTITUTE(BE52,",",CHAR(1),INDEX($F$2:$F$100,$S52)-1))+1,1),      IFERROR(FIND(CHAR(1),SUBSTITUTE(BE52,",",CHAR(1),INDEX($F$2:$F$100,$S52))),99)-          IFERROR(FIND(CHAR(1),SUBSTITUTE(BE52,",",CHAR(1),INDEX($F$2:$F$100,$S52)-1)),0)-1,INDEX($G$2:$G$100,$S52)),BE52 ))), BE52)</f>
        <v/>
      </c>
      <c r="BI52" s="0" t="str">
        <f aca="false">IF(OR(BF52=-1,IFERROR(INDEX(BF$2:BF$100,BG52),999)&gt;=0),BH52, REPLACE(BH52,BF52,IFERROR(FIND(" ",BH52,BF52),999)-BF52,                   SUBSTITUTE(INDEX(BH$2:BH$100,BG52),"$","")                  ) )</f>
        <v/>
      </c>
      <c r="BJ52" s="0" t="n">
        <f aca="false">IFERROR(FIND("f_",LOWER(BI52)),-1)</f>
        <v>-1</v>
      </c>
      <c r="BK52" s="0" t="n">
        <f aca="false">IF(BJ52=-1,-1, VALUE(MID(BI52,BJ52+2, IFERROR(FIND(" ",BI52,BJ52),999)-BJ52-2)))</f>
        <v>-1</v>
      </c>
      <c r="BL52" s="0" t="str">
        <f aca="false">IF(AND(ISERROR(FIND("$",BI52)),BJ52&lt;0,$S52&gt;0), IF(INDEX($D$2:$D$100,$S52)="num","$"&amp;TRIM(SUBSTITUTE(BI52,",",INDEX($F$2:$F$100,$S52)&amp;","))&amp;INDEX($F$2:$F$100,$S52), IF(INDEX($D$2:$D$100,$S52)="excl","$"&amp;REPLACE(BI52,      IFERROR(FIND(CHAR(1),SUBSTITUTE(BI52,",",CHAR(1),INDEX($F$2:$F$100,$S52)-1)),1),      IFERROR(FIND(CHAR(1),SUBSTITUTE(BI52,",",CHAR(1),INDEX($F$2:$F$100,$S52))),99)-          IFERROR(FIND(CHAR(1),SUBSTITUTE(BI52,",",CHAR(1),INDEX($F$2:$F$100,$S52)-1)),0),""), IF(INDEX($D$2:$D$100,$S52)="repl","$"&amp;REPLACE(BI52,      IFERROR(FIND(CHAR(1),SUBSTITUTE(BI52,",",CHAR(1),INDEX($F$2:$F$100,$S52)-1))+1,1),      IFERROR(FIND(CHAR(1),SUBSTITUTE(BI52,",",CHAR(1),INDEX($F$2:$F$100,$S52))),99)-          IFERROR(FIND(CHAR(1),SUBSTITUTE(BI52,",",CHAR(1),INDEX($F$2:$F$100,$S52)-1)),0)-1,INDEX($G$2:$G$100,$S52)),BI52 ))), BI52)</f>
        <v/>
      </c>
      <c r="BM52" s="0" t="str">
        <f aca="false">IF(OR(BJ52=-1,IFERROR(INDEX(BJ$2:BJ$100,BK52),999)&gt;=0),BL52, REPLACE(BL52,BJ52,IFERROR(FIND(" ",BL52,BJ52),999)-BJ52,                   SUBSTITUTE(INDEX(BL$2:BL$100,BK52),"$","")                  ) )</f>
        <v/>
      </c>
      <c r="BN52" s="0" t="n">
        <f aca="false">IFERROR(FIND("f_",LOWER(BM52)),-1)</f>
        <v>-1</v>
      </c>
      <c r="BO52" s="0" t="n">
        <f aca="false">IF(BN52=-1,-1, VALUE(MID(BM52,BN52+2, IFERROR(FIND(" ",BM52,BN52),999)-BN52-2)))</f>
        <v>-1</v>
      </c>
      <c r="BP52" s="0" t="str">
        <f aca="false">IF(AND(ISERROR(FIND("$",BM52)),BN52&lt;0,$S52&gt;0), IF(INDEX($D$2:$D$100,$S52)="num","$"&amp;TRIM(SUBSTITUTE(BM52,",",INDEX($F$2:$F$100,$S52)&amp;","))&amp;INDEX($F$2:$F$100,$S52), IF(INDEX($D$2:$D$100,$S52)="excl","$"&amp;REPLACE(BM52,      IFERROR(FIND(CHAR(1),SUBSTITUTE(BM52,",",CHAR(1),INDEX($F$2:$F$100,$S52)-1)),1),      IFERROR(FIND(CHAR(1),SUBSTITUTE(BM52,",",CHAR(1),INDEX($F$2:$F$100,$S52))),99)-          IFERROR(FIND(CHAR(1),SUBSTITUTE(BM52,",",CHAR(1),INDEX($F$2:$F$100,$S52)-1)),0),""), IF(INDEX($D$2:$D$100,$S52)="repl","$"&amp;REPLACE(BM52,      IFERROR(FIND(CHAR(1),SUBSTITUTE(BM52,",",CHAR(1),INDEX($F$2:$F$100,$S52)-1))+1,1),      IFERROR(FIND(CHAR(1),SUBSTITUTE(BM52,",",CHAR(1),INDEX($F$2:$F$100,$S52))),99)-          IFERROR(FIND(CHAR(1),SUBSTITUTE(BM52,",",CHAR(1),INDEX($F$2:$F$100,$S52)-1)),0)-1,INDEX($G$2:$G$100,$S52)),BM52 ))), BM52)</f>
        <v/>
      </c>
      <c r="BQ52" s="0" t="str">
        <f aca="false">IF(OR(BN52=-1,IFERROR(INDEX(BN$2:BN$100,BO52),999)&gt;=0),BP52, REPLACE(BP52,BN52,IFERROR(FIND(" ",BP52,BN52),999)-BN52,                   SUBSTITUTE(INDEX(BP$2:BP$100,BO52),"$","")                  ) )</f>
        <v/>
      </c>
      <c r="BR52" s="0" t="n">
        <f aca="false">IFERROR(FIND("f_",LOWER(BQ52)),-1)</f>
        <v>-1</v>
      </c>
      <c r="BS52" s="0" t="n">
        <f aca="false">IF(BR52=-1,-1, VALUE(MID(BQ52,BR52+2, IFERROR(FIND(" ",BQ52,BR52),999)-BR52-2)))</f>
        <v>-1</v>
      </c>
      <c r="BT52" s="0" t="str">
        <f aca="false">IF(AND(ISERROR(FIND("$",BQ52)),BR52&lt;0,$S52&gt;0), IF(INDEX($D$2:$D$100,$S52)="num","$"&amp;TRIM(SUBSTITUTE(BQ52,",",INDEX($F$2:$F$100,$S52)&amp;","))&amp;INDEX($F$2:$F$100,$S52), IF(INDEX($D$2:$D$100,$S52)="excl","$"&amp;REPLACE(BQ52,      IFERROR(FIND(CHAR(1),SUBSTITUTE(BQ52,",",CHAR(1),INDEX($F$2:$F$100,$S52)-1)),1),      IFERROR(FIND(CHAR(1),SUBSTITUTE(BQ52,",",CHAR(1),INDEX($F$2:$F$100,$S52))),99)-          IFERROR(FIND(CHAR(1),SUBSTITUTE(BQ52,",",CHAR(1),INDEX($F$2:$F$100,$S52)-1)),0),""), IF(INDEX($D$2:$D$100,$S52)="repl","$"&amp;REPLACE(BQ52,      IFERROR(FIND(CHAR(1),SUBSTITUTE(BQ52,",",CHAR(1),INDEX($F$2:$F$100,$S52)-1))+1,1),      IFERROR(FIND(CHAR(1),SUBSTITUTE(BQ52,",",CHAR(1),INDEX($F$2:$F$100,$S52))),99)-          IFERROR(FIND(CHAR(1),SUBSTITUTE(BQ52,",",CHAR(1),INDEX($F$2:$F$100,$S52)-1)),0)-1,INDEX($G$2:$G$100,$S52)),BQ52 ))), BQ52)</f>
        <v/>
      </c>
      <c r="BU52" s="0" t="str">
        <f aca="false">IF(OR(BR52=-1,IFERROR(INDEX(BR$2:BR$100,BS52),999)&gt;=0),BT52, REPLACE(BT52,BR52,IFERROR(FIND(" ",BT52,BR52),999)-BR52,                   SUBSTITUTE(INDEX(BT$2:BT$100,BS52),"$","")                  ) )</f>
        <v/>
      </c>
      <c r="BV52" s="0" t="n">
        <f aca="false">IFERROR(FIND("f_",LOWER(BU52)),-1)</f>
        <v>-1</v>
      </c>
      <c r="BW52" s="0" t="n">
        <f aca="false">IF(BV52=-1,-1, VALUE(MID(BU52,BV52+2, IFERROR(FIND(" ",BU52,BV52),999)-BV52-2)))</f>
        <v>-1</v>
      </c>
      <c r="BX52" s="0" t="str">
        <f aca="false">IF(AND(ISERROR(FIND("$",BU52)),BV52&lt;0,$S52&gt;0), IF(INDEX($D$2:$D$100,$S52)="num","$"&amp;TRIM(SUBSTITUTE(BU52,",",INDEX($F$2:$F$100,$S52)&amp;","))&amp;INDEX($F$2:$F$100,$S52), IF(INDEX($D$2:$D$100,$S52)="excl","$"&amp;REPLACE(BU52,      IFERROR(FIND(CHAR(1),SUBSTITUTE(BU52,",",CHAR(1),INDEX($F$2:$F$100,$S52)-1)),1),      IFERROR(FIND(CHAR(1),SUBSTITUTE(BU52,",",CHAR(1),INDEX($F$2:$F$100,$S52))),99)-          IFERROR(FIND(CHAR(1),SUBSTITUTE(BU52,",",CHAR(1),INDEX($F$2:$F$100,$S52)-1)),0),""), IF(INDEX($D$2:$D$100,$S52)="repl","$"&amp;REPLACE(BU52,      IFERROR(FIND(CHAR(1),SUBSTITUTE(BU52,",",CHAR(1),INDEX($F$2:$F$100,$S52)-1))+1,1),      IFERROR(FIND(CHAR(1),SUBSTITUTE(BU52,",",CHAR(1),INDEX($F$2:$F$100,$S52))),99)-          IFERROR(FIND(CHAR(1),SUBSTITUTE(BU52,",",CHAR(1),INDEX($F$2:$F$100,$S52)-1)),0)-1,INDEX($G$2:$G$100,$S52)),BU52 ))), BU52)</f>
        <v/>
      </c>
      <c r="BY52" s="0" t="str">
        <f aca="false">IF(OR(BV52=-1,IFERROR(INDEX(BV$2:BV$100,BW52),999)&gt;=0),BX52, REPLACE(BX52,BV52,IFERROR(FIND(" ",BX52,BV52),999)-BV52,                   SUBSTITUTE(INDEX(BX$2:BX$100,BW52),"$","")                  ) )</f>
        <v/>
      </c>
      <c r="BZ52" s="0" t="n">
        <f aca="false">IFERROR(FIND("f_",LOWER(BY52)),-1)</f>
        <v>-1</v>
      </c>
      <c r="CA52" s="0" t="n">
        <f aca="false">IF(BZ52=-1,-1, VALUE(MID(BY52,BZ52+2, IFERROR(FIND(" ",BY52,BZ52),999)-BZ52-2)))</f>
        <v>-1</v>
      </c>
      <c r="CB52" s="0" t="str">
        <f aca="false">IF(AND(ISERROR(FIND("$",BY52)),BZ52&lt;0,$S52&gt;0), IF(INDEX($D$2:$D$100,$S52)="num","$"&amp;TRIM(SUBSTITUTE(BY52,",",INDEX($F$2:$F$100,$S52)&amp;","))&amp;INDEX($F$2:$F$100,$S52), IF(INDEX($D$2:$D$100,$S52)="excl","$"&amp;REPLACE(BY52,      IFERROR(FIND(CHAR(1),SUBSTITUTE(BY52,",",CHAR(1),INDEX($F$2:$F$100,$S52)-1)),1),      IFERROR(FIND(CHAR(1),SUBSTITUTE(BY52,",",CHAR(1),INDEX($F$2:$F$100,$S52))),99)-          IFERROR(FIND(CHAR(1),SUBSTITUTE(BY52,",",CHAR(1),INDEX($F$2:$F$100,$S52)-1)),0),""), IF(INDEX($D$2:$D$100,$S52)="repl","$"&amp;REPLACE(BY52,      IFERROR(FIND(CHAR(1),SUBSTITUTE(BY52,",",CHAR(1),INDEX($F$2:$F$100,$S52)-1))+1,1),      IFERROR(FIND(CHAR(1),SUBSTITUTE(BY52,",",CHAR(1),INDEX($F$2:$F$100,$S52))),99)-          IFERROR(FIND(CHAR(1),SUBSTITUTE(BY52,",",CHAR(1),INDEX($F$2:$F$100,$S52)-1)),0)-1,INDEX($G$2:$G$100,$S52)),BY52 ))), BY52)</f>
        <v/>
      </c>
      <c r="CC52" s="0" t="str">
        <f aca="false">IF(OR(BZ52=-1,IFERROR(INDEX(BZ$2:BZ$100,CA52),999)&gt;=0),CB52, REPLACE(CB52,BZ52,IFERROR(FIND(" ",CB52,BZ52),999)-BZ52,                   SUBSTITUTE(INDEX(CB$2:CB$100,CA52),"$","")                  ) )</f>
        <v/>
      </c>
      <c r="CD52" s="0" t="n">
        <f aca="false">IFERROR(FIND("f_",LOWER(CC52)),-1)</f>
        <v>-1</v>
      </c>
      <c r="CE52" s="0" t="n">
        <f aca="false">IF(CD52=-1,-1, VALUE(MID(CC52,CD52+2, IFERROR(FIND(" ",CC52,CD52),999)-CD52-2)))</f>
        <v>-1</v>
      </c>
      <c r="CF52" s="0" t="str">
        <f aca="false">IF(AND(ISERROR(FIND("$",CC52)),CD52&lt;0,$S52&gt;0), IF(INDEX($D$2:$D$100,$S52)="num","$"&amp;TRIM(SUBSTITUTE(CC52,",",INDEX($F$2:$F$100,$S52)&amp;","))&amp;INDEX($F$2:$F$100,$S52), IF(INDEX($D$2:$D$100,$S52)="excl","$"&amp;REPLACE(CC52,      IFERROR(FIND(CHAR(1),SUBSTITUTE(CC52,",",CHAR(1),INDEX($F$2:$F$100,$S52)-1)),1),      IFERROR(FIND(CHAR(1),SUBSTITUTE(CC52,",",CHAR(1),INDEX($F$2:$F$100,$S52))),99)-          IFERROR(FIND(CHAR(1),SUBSTITUTE(CC52,",",CHAR(1),INDEX($F$2:$F$100,$S52)-1)),0),""), IF(INDEX($D$2:$D$100,$S52)="repl","$"&amp;REPLACE(CC52,      IFERROR(FIND(CHAR(1),SUBSTITUTE(CC52,",",CHAR(1),INDEX($F$2:$F$100,$S52)-1))+1,1),      IFERROR(FIND(CHAR(1),SUBSTITUTE(CC52,",",CHAR(1),INDEX($F$2:$F$100,$S52))),99)-          IFERROR(FIND(CHAR(1),SUBSTITUTE(CC52,",",CHAR(1),INDEX($F$2:$F$100,$S52)-1)),0)-1,INDEX($G$2:$G$100,$S52)),CC52 ))), CC52)</f>
        <v/>
      </c>
      <c r="CG52" s="0" t="str">
        <f aca="false">IF(OR(CD52=-1,IFERROR(INDEX(CD$2:CD$100,CE52),999)&gt;=0),CF52, REPLACE(CF52,CD52,IFERROR(FIND(" ",CF52,CD52),999)-CD52,                   SUBSTITUTE(INDEX(CF$2:CF$100,CE52),"$","")                  ) )</f>
        <v/>
      </c>
      <c r="CH52" s="0" t="n">
        <f aca="false">IFERROR(FIND("f_",LOWER(CG52)),-1)</f>
        <v>-1</v>
      </c>
      <c r="CI52" s="0" t="n">
        <f aca="false">IF(CH52=-1,-1, VALUE(MID(CG52,CH52+2, IFERROR(FIND(" ",CG52,CH52),999)-CH52-2)))</f>
        <v>-1</v>
      </c>
      <c r="CJ52" s="0" t="str">
        <f aca="false">IF(AND(ISERROR(FIND("$",CG52)),CH52&lt;0,$S52&gt;0), IF(INDEX($D$2:$D$100,$S52)="num","$"&amp;TRIM(SUBSTITUTE(CG52,",",INDEX($F$2:$F$100,$S52)&amp;","))&amp;INDEX($F$2:$F$100,$S52), IF(INDEX($D$2:$D$100,$S52)="excl","$"&amp;REPLACE(CG52,      IFERROR(FIND(CHAR(1),SUBSTITUTE(CG52,",",CHAR(1),INDEX($F$2:$F$100,$S52)-1)),1),      IFERROR(FIND(CHAR(1),SUBSTITUTE(CG52,",",CHAR(1),INDEX($F$2:$F$100,$S52))),99)-          IFERROR(FIND(CHAR(1),SUBSTITUTE(CG52,",",CHAR(1),INDEX($F$2:$F$100,$S52)-1)),0),""), IF(INDEX($D$2:$D$100,$S52)="repl","$"&amp;REPLACE(CG52,      IFERROR(FIND(CHAR(1),SUBSTITUTE(CG52,",",CHAR(1),INDEX($F$2:$F$100,$S52)-1))+1,1),      IFERROR(FIND(CHAR(1),SUBSTITUTE(CG52,",",CHAR(1),INDEX($F$2:$F$100,$S52))),99)-          IFERROR(FIND(CHAR(1),SUBSTITUTE(CG52,",",CHAR(1),INDEX($F$2:$F$100,$S52)-1)),0)-1,INDEX($G$2:$G$100,$S52)),CG52 ))), CG52)</f>
        <v/>
      </c>
      <c r="CK52" s="0" t="str">
        <f aca="false">IF(OR(CH52=-1,IFERROR(INDEX(CH$2:CH$100,CI52),999)&gt;=0),CJ52, REPLACE(CJ52,CH52,IFERROR(FIND(" ",CJ52,CH52),999)-CH52,                   SUBSTITUTE(INDEX(CJ$2:CJ$100,CI52),"$","")                  ) )</f>
        <v/>
      </c>
      <c r="CL52" s="0" t="n">
        <f aca="false">IFERROR(FIND("f_",LOWER(CK52)),-1)</f>
        <v>-1</v>
      </c>
      <c r="CM52" s="0" t="n">
        <f aca="false">IF(CL52=-1,-1, VALUE(MID(CK52,CL52+2, IFERROR(FIND(" ",CK52,CL52),999)-CL52-2)))</f>
        <v>-1</v>
      </c>
      <c r="CN52" s="0" t="str">
        <f aca="false">IF(AND(ISERROR(FIND("$",CK52)),CL52&lt;0,$S52&gt;0), IF(INDEX($D$2:$D$100,$S52)="num","$"&amp;TRIM(SUBSTITUTE(CK52,",",INDEX($F$2:$F$100,$S52)&amp;","))&amp;INDEX($F$2:$F$100,$S52), IF(INDEX($D$2:$D$100,$S52)="excl","$"&amp;REPLACE(CK52,      IFERROR(FIND(CHAR(1),SUBSTITUTE(CK52,",",CHAR(1),INDEX($F$2:$F$100,$S52)-1)),1),      IFERROR(FIND(CHAR(1),SUBSTITUTE(CK52,",",CHAR(1),INDEX($F$2:$F$100,$S52))),99)-          IFERROR(FIND(CHAR(1),SUBSTITUTE(CK52,",",CHAR(1),INDEX($F$2:$F$100,$S52)-1)),0),""), IF(INDEX($D$2:$D$100,$S52)="repl","$"&amp;REPLACE(CK52,      IFERROR(FIND(CHAR(1),SUBSTITUTE(CK52,",",CHAR(1),INDEX($F$2:$F$100,$S52)-1))+1,1),      IFERROR(FIND(CHAR(1),SUBSTITUTE(CK52,",",CHAR(1),INDEX($F$2:$F$100,$S52))),99)-          IFERROR(FIND(CHAR(1),SUBSTITUTE(CK52,",",CHAR(1),INDEX($F$2:$F$100,$S52)-1)),0)-1,INDEX($G$2:$G$100,$S52)),CK52 ))), CK52)</f>
        <v/>
      </c>
      <c r="CO52" s="0" t="str">
        <f aca="false">IF(OR(CL52=-1,IFERROR(INDEX(CL$2:CL$100,CM52),999)&gt;=0),CN52, REPLACE(CN52,CL52,IFERROR(FIND(" ",CN52,CL52),999)-CL52,                   SUBSTITUTE(INDEX(CN$2:CN$100,CM52),"$","")                  ) )</f>
        <v/>
      </c>
      <c r="CP52" s="0" t="n">
        <f aca="false">IFERROR(FIND("f_",LOWER(CO52)),-1)</f>
        <v>-1</v>
      </c>
      <c r="CQ52" s="0" t="n">
        <f aca="false">IF(CP52=-1,-1, VALUE(MID(CO52,CP52+2, IFERROR(FIND(" ",CO52,CP52),999)-CP52-2)))</f>
        <v>-1</v>
      </c>
      <c r="CR52" s="0" t="str">
        <f aca="false">IF(AND(ISERROR(FIND("$",CO52)),CP52&lt;0,$S52&gt;0), IF(INDEX($D$2:$D$100,$S52)="num","$"&amp;TRIM(SUBSTITUTE(CO52,",",INDEX($F$2:$F$100,$S52)&amp;","))&amp;INDEX($F$2:$F$100,$S52), IF(INDEX($D$2:$D$100,$S52)="excl","$"&amp;REPLACE(CO52,      IFERROR(FIND(CHAR(1),SUBSTITUTE(CO52,",",CHAR(1),INDEX($F$2:$F$100,$S52)-1)),1),      IFERROR(FIND(CHAR(1),SUBSTITUTE(CO52,",",CHAR(1),INDEX($F$2:$F$100,$S52))),99)-          IFERROR(FIND(CHAR(1),SUBSTITUTE(CO52,",",CHAR(1),INDEX($F$2:$F$100,$S52)-1)),0),""), IF(INDEX($D$2:$D$100,$S52)="repl","$"&amp;REPLACE(CO52,      IFERROR(FIND(CHAR(1),SUBSTITUTE(CO52,",",CHAR(1),INDEX($F$2:$F$100,$S52)-1))+1,1),      IFERROR(FIND(CHAR(1),SUBSTITUTE(CO52,",",CHAR(1),INDEX($F$2:$F$100,$S52))),99)-          IFERROR(FIND(CHAR(1),SUBSTITUTE(CO52,",",CHAR(1),INDEX($F$2:$F$100,$S52)-1)),0)-1,INDEX($G$2:$G$100,$S52)),CO52 ))), CO52)</f>
        <v/>
      </c>
      <c r="CS52" s="0" t="str">
        <f aca="false">IF(OR(CP52=-1,IFERROR(INDEX(CP$2:CP$100,CQ52),999)&gt;=0),CR52, REPLACE(CR52,CP52,IFERROR(FIND(" ",CR52,CP52),999)-CP52,                   SUBSTITUTE(INDEX(CR$2:CR$100,CQ52),"$","")                  ) )</f>
        <v/>
      </c>
      <c r="CT52" s="0" t="n">
        <f aca="false">IFERROR(FIND("f_",LOWER(CS52)),-1)</f>
        <v>-1</v>
      </c>
      <c r="CU52" s="0" t="n">
        <f aca="false">IF(CT52=-1,-1, VALUE(MID(CS52,CT52+2, IFERROR(FIND(" ",CS52,CT52),999)-CT52-2)))</f>
        <v>-1</v>
      </c>
      <c r="CV52" s="0" t="str">
        <f aca="false">IF(AND(ISERROR(FIND("$",CS52)),CT52&lt;0,$S52&gt;0), IF(INDEX($D$2:$D$100,$S52)="num","$"&amp;TRIM(SUBSTITUTE(CS52,",",INDEX($F$2:$F$100,$S52)&amp;","))&amp;INDEX($F$2:$F$100,$S52), IF(INDEX($D$2:$D$100,$S52)="excl","$"&amp;REPLACE(CS52,      IFERROR(FIND(CHAR(1),SUBSTITUTE(CS52,",",CHAR(1),INDEX($F$2:$F$100,$S52)-1)),1),      IFERROR(FIND(CHAR(1),SUBSTITUTE(CS52,",",CHAR(1),INDEX($F$2:$F$100,$S52))),99)-          IFERROR(FIND(CHAR(1),SUBSTITUTE(CS52,",",CHAR(1),INDEX($F$2:$F$100,$S52)-1)),0),""), IF(INDEX($D$2:$D$100,$S52)="repl","$"&amp;REPLACE(CS52,      IFERROR(FIND(CHAR(1),SUBSTITUTE(CS52,",",CHAR(1),INDEX($F$2:$F$100,$S52)-1))+1,1),      IFERROR(FIND(CHAR(1),SUBSTITUTE(CS52,",",CHAR(1),INDEX($F$2:$F$100,$S52))),99)-          IFERROR(FIND(CHAR(1),SUBSTITUTE(CS52,",",CHAR(1),INDEX($F$2:$F$100,$S52)-1)),0)-1,INDEX($G$2:$G$100,$S52)),CS52 ))), CS52)</f>
        <v/>
      </c>
      <c r="CW52" s="0" t="str">
        <f aca="false">IF(OR(CT52=-1,IFERROR(INDEX(CT$2:CT$100,CU52),999)&gt;=0),CV52, REPLACE(CV52,CT52,IFERROR(FIND(" ",CV52,CT52),999)-CT52,                   SUBSTITUTE(INDEX(CV$2:CV$100,CU52),"$","")                  ) )</f>
        <v/>
      </c>
      <c r="CX52" s="0" t="n">
        <f aca="false">IFERROR(FIND("f_",LOWER(CW52)),-1)</f>
        <v>-1</v>
      </c>
      <c r="CY52" s="0" t="n">
        <f aca="false">IF(CX52=-1,-1, VALUE(MID(CW52,CX52+2, IFERROR(FIND(" ",CW52,CX52),999)-CX52-2)))</f>
        <v>-1</v>
      </c>
      <c r="CZ52" s="0" t="str">
        <f aca="false">IF(AND(ISERROR(FIND("$",CW52)),CX52&lt;0,$S52&gt;0), IF(INDEX($D$2:$D$100,$S52)="num","$"&amp;TRIM(SUBSTITUTE(CW52,",",INDEX($F$2:$F$100,$S52)&amp;","))&amp;INDEX($F$2:$F$100,$S52), IF(INDEX($D$2:$D$100,$S52)="excl","$"&amp;REPLACE(CW52,      IFERROR(FIND(CHAR(1),SUBSTITUTE(CW52,",",CHAR(1),INDEX($F$2:$F$100,$S52)-1)),1),      IFERROR(FIND(CHAR(1),SUBSTITUTE(CW52,",",CHAR(1),INDEX($F$2:$F$100,$S52))),99)-          IFERROR(FIND(CHAR(1),SUBSTITUTE(CW52,",",CHAR(1),INDEX($F$2:$F$100,$S52)-1)),0),""), IF(INDEX($D$2:$D$100,$S52)="repl","$"&amp;REPLACE(CW52,      IFERROR(FIND(CHAR(1),SUBSTITUTE(CW52,",",CHAR(1),INDEX($F$2:$F$100,$S52)-1))+1,1),      IFERROR(FIND(CHAR(1),SUBSTITUTE(CW52,",",CHAR(1),INDEX($F$2:$F$100,$S52))),99)-          IFERROR(FIND(CHAR(1),SUBSTITUTE(CW52,",",CHAR(1),INDEX($F$2:$F$100,$S52)-1)),0)-1,INDEX($G$2:$G$100,$S52)),CW52 ))), CW52)</f>
        <v/>
      </c>
      <c r="DA52" s="0" t="str">
        <f aca="false">IF(OR(CX52=-1,IFERROR(INDEX(CX$2:CX$100,CY52),999)&gt;=0),CZ52, REPLACE(CZ52,CX52,IFERROR(FIND(" ",CZ52,CX52),999)-CX52,                   SUBSTITUTE(INDEX(CZ$2:CZ$100,CY52),"$","")                  ) )</f>
        <v/>
      </c>
    </row>
    <row r="53" customFormat="false" ht="13.8" hidden="false" customHeight="false" outlineLevel="0" collapsed="false">
      <c r="D53" s="1"/>
      <c r="L53" s="0" t="str">
        <f aca="false">DA53</f>
        <v/>
      </c>
      <c r="O53" s="0" t="e">
        <f aca="false">IF(D53="cols", VLOOKUP(E53,$A$5:$B$20,2,0), NA())</f>
        <v>#N/A</v>
      </c>
      <c r="P53" s="0" t="e">
        <f aca="false">IFERROR(O53,VLOOKUP($D53,Relcols!$A:$E,5,0))</f>
        <v>#N/A</v>
      </c>
      <c r="Q53" s="0" t="e">
        <f aca="false">SUBSTITUTE(SUBSTITUTE(SUBSTITUTE(SUBSTITUTE(P53,"parm1",E53),"parm2",F53),"parm3",G53),"parm4",H53)</f>
        <v>#N/A</v>
      </c>
      <c r="R53" s="0" t="str">
        <f aca="false">IFERROR(VLOOKUP(ROW($A52),$J$2:$Q$100,COLUMN(Q52)-COLUMN(J52)+1,0),"")</f>
        <v/>
      </c>
      <c r="S53" s="0" t="n">
        <f aca="false">IFERROR(MATCH(ROW(A52),$J$2:$J$100,0),0)</f>
        <v>0</v>
      </c>
      <c r="U53" s="0" t="str">
        <f aca="false">R53</f>
        <v/>
      </c>
      <c r="V53" s="0" t="n">
        <f aca="false">IFERROR(FIND("f_",LOWER(U53)),-1)</f>
        <v>-1</v>
      </c>
      <c r="W53" s="0" t="n">
        <f aca="false">IF(V53=-1,-1, VALUE(MID(U53,V53+2, IFERROR(FIND(" ",U53,V53),999)-V53-2)))</f>
        <v>-1</v>
      </c>
      <c r="X53" s="0" t="str">
        <f aca="false">IF(AND(ISERROR(FIND("$",U53)),V53&lt;0,$S53&gt;0), IF(INDEX($D$2:$D$100,$S53)="num","$"&amp;TRIM(SUBSTITUTE(U53,",",INDEX($F$2:$F$100,$S53)&amp;","))&amp;INDEX($F$2:$F$100,$S53), IF(INDEX($D$2:$D$100,$S53)="excl","$"&amp;REPLACE(U53,      IFERROR(FIND(CHAR(1),SUBSTITUTE(U53,",",CHAR(1),INDEX($F$2:$F$100,$S53)-1)),1),      IFERROR(FIND(CHAR(1),SUBSTITUTE(U53,",",CHAR(1),INDEX($F$2:$F$100,$S53))),99)-          IFERROR(FIND(CHAR(1),SUBSTITUTE(U53,",",CHAR(1),INDEX($F$2:$F$100,$S53)-1)),0),""), IF(INDEX($D$2:$D$100,$S53)="repl","$"&amp;REPLACE(U53,      IFERROR(FIND(CHAR(1),SUBSTITUTE(U53,",",CHAR(1),INDEX($F$2:$F$100,$S53)-1))+1,1),      IFERROR(FIND(CHAR(1),SUBSTITUTE(U53,",",CHAR(1),INDEX($F$2:$F$100,$S53))),99)-          IFERROR(FIND(CHAR(1),SUBSTITUTE(U53,",",CHAR(1),INDEX($F$2:$F$100,$S53)-1)),0)-1,INDEX($G$2:$G$100,$S53)),U53 ))), U53)</f>
        <v/>
      </c>
      <c r="Y53" s="0" t="str">
        <f aca="false">IF(OR(V53=-1,IFERROR(INDEX(V$2:V$100,W53),999)&gt;=0),X53, REPLACE(X53,V53,IFERROR(FIND(" ",X53,V53),999)-V53,                   SUBSTITUTE(INDEX(X$2:X$100,W53),"$","")                  ) )</f>
        <v/>
      </c>
      <c r="Z53" s="0" t="n">
        <f aca="false">IFERROR(FIND("f_",LOWER(Y53)),-1)</f>
        <v>-1</v>
      </c>
      <c r="AA53" s="0" t="n">
        <f aca="false">IF(Z53=-1,-1, VALUE(MID(Y53,Z53+2, IFERROR(FIND(" ",Y53,Z53),999)-Z53-2)))</f>
        <v>-1</v>
      </c>
      <c r="AB53" s="0" t="str">
        <f aca="false">IF(AND(ISERROR(FIND("$",Y53)),Z53&lt;0,$S53&gt;0), IF(INDEX($D$2:$D$100,$S53)="num","$"&amp;TRIM(SUBSTITUTE(Y53,",",INDEX($F$2:$F$100,$S53)&amp;","))&amp;INDEX($F$2:$F$100,$S53), IF(INDEX($D$2:$D$100,$S53)="excl","$"&amp;REPLACE(Y53,      IFERROR(FIND(CHAR(1),SUBSTITUTE(Y53,",",CHAR(1),INDEX($F$2:$F$100,$S53)-1)),1),      IFERROR(FIND(CHAR(1),SUBSTITUTE(Y53,",",CHAR(1),INDEX($F$2:$F$100,$S53))),99)-          IFERROR(FIND(CHAR(1),SUBSTITUTE(Y53,",",CHAR(1),INDEX($F$2:$F$100,$S53)-1)),0),""), IF(INDEX($D$2:$D$100,$S53)="repl","$"&amp;REPLACE(Y53,      IFERROR(FIND(CHAR(1),SUBSTITUTE(Y53,",",CHAR(1),INDEX($F$2:$F$100,$S53)-1))+1,1),      IFERROR(FIND(CHAR(1),SUBSTITUTE(Y53,",",CHAR(1),INDEX($F$2:$F$100,$S53))),99)-          IFERROR(FIND(CHAR(1),SUBSTITUTE(Y53,",",CHAR(1),INDEX($F$2:$F$100,$S53)-1)),0)-1,INDEX($G$2:$G$100,$S53)),Y53 ))), Y53)</f>
        <v/>
      </c>
      <c r="AC53" s="0" t="str">
        <f aca="false">IF(OR(Z53=-1,IFERROR(INDEX(Z$2:Z$100,AA53),999)&gt;=0),AB53, REPLACE(AB53,Z53,IFERROR(FIND(" ",AB53,Z53),999)-Z53,                   SUBSTITUTE(INDEX(AB$2:AB$100,AA53),"$","")                  ) )</f>
        <v/>
      </c>
      <c r="AD53" s="0" t="n">
        <f aca="false">IFERROR(FIND("f_",LOWER(AC53)),-1)</f>
        <v>-1</v>
      </c>
      <c r="AE53" s="0" t="n">
        <f aca="false">IF(AD53=-1,-1, VALUE(MID(AC53,AD53+2, IFERROR(FIND(" ",AC53,AD53),999)-AD53-2)))</f>
        <v>-1</v>
      </c>
      <c r="AF53" s="0" t="str">
        <f aca="false">IF(AND(ISERROR(FIND("$",AC53)),AD53&lt;0,$S53&gt;0), IF(INDEX($D$2:$D$100,$S53)="num","$"&amp;TRIM(SUBSTITUTE(AC53,",",INDEX($F$2:$F$100,$S53)&amp;","))&amp;INDEX($F$2:$F$100,$S53), IF(INDEX($D$2:$D$100,$S53)="excl","$"&amp;REPLACE(AC53,      IFERROR(FIND(CHAR(1),SUBSTITUTE(AC53,",",CHAR(1),INDEX($F$2:$F$100,$S53)-1)),1),      IFERROR(FIND(CHAR(1),SUBSTITUTE(AC53,",",CHAR(1),INDEX($F$2:$F$100,$S53))),99)-          IFERROR(FIND(CHAR(1),SUBSTITUTE(AC53,",",CHAR(1),INDEX($F$2:$F$100,$S53)-1)),0),""), IF(INDEX($D$2:$D$100,$S53)="repl","$"&amp;REPLACE(AC53,      IFERROR(FIND(CHAR(1),SUBSTITUTE(AC53,",",CHAR(1),INDEX($F$2:$F$100,$S53)-1))+1,1),      IFERROR(FIND(CHAR(1),SUBSTITUTE(AC53,",",CHAR(1),INDEX($F$2:$F$100,$S53))),99)-          IFERROR(FIND(CHAR(1),SUBSTITUTE(AC53,",",CHAR(1),INDEX($F$2:$F$100,$S53)-1)),0)-1,INDEX($G$2:$G$100,$S53)),AC53 ))), AC53)</f>
        <v/>
      </c>
      <c r="AG53" s="0" t="str">
        <f aca="false">IF(OR(AD53=-1,IFERROR(INDEX(AD$2:AD$100,AE53),999)&gt;=0),AF53, REPLACE(AF53,AD53,IFERROR(FIND(" ",AF53,AD53),999)-AD53,                   SUBSTITUTE(INDEX(AF$2:AF$100,AE53),"$","")                  ) )</f>
        <v/>
      </c>
      <c r="AH53" s="0" t="n">
        <f aca="false">IFERROR(FIND("f_",LOWER(AG53)),-1)</f>
        <v>-1</v>
      </c>
      <c r="AI53" s="0" t="n">
        <f aca="false">IF(AH53=-1,-1, VALUE(MID(AG53,AH53+2, IFERROR(FIND(" ",AG53,AH53),999)-AH53-2)))</f>
        <v>-1</v>
      </c>
      <c r="AJ53" s="0" t="str">
        <f aca="false">IF(AND(ISERROR(FIND("$",AG53)),AH53&lt;0,$S53&gt;0), IF(INDEX($D$2:$D$100,$S53)="num","$"&amp;TRIM(SUBSTITUTE(AG53,",",INDEX($F$2:$F$100,$S53)&amp;","))&amp;INDEX($F$2:$F$100,$S53), IF(INDEX($D$2:$D$100,$S53)="excl","$"&amp;REPLACE(AG53,      IFERROR(FIND(CHAR(1),SUBSTITUTE(AG53,",",CHAR(1),INDEX($F$2:$F$100,$S53)-1)),1),      IFERROR(FIND(CHAR(1),SUBSTITUTE(AG53,",",CHAR(1),INDEX($F$2:$F$100,$S53))),99)-          IFERROR(FIND(CHAR(1),SUBSTITUTE(AG53,",",CHAR(1),INDEX($F$2:$F$100,$S53)-1)),0),""), IF(INDEX($D$2:$D$100,$S53)="repl","$"&amp;REPLACE(AG53,      IFERROR(FIND(CHAR(1),SUBSTITUTE(AG53,",",CHAR(1),INDEX($F$2:$F$100,$S53)-1))+1,1),      IFERROR(FIND(CHAR(1),SUBSTITUTE(AG53,",",CHAR(1),INDEX($F$2:$F$100,$S53))),99)-          IFERROR(FIND(CHAR(1),SUBSTITUTE(AG53,",",CHAR(1),INDEX($F$2:$F$100,$S53)-1)),0)-1,INDEX($G$2:$G$100,$S53)),AG53 ))), AG53)</f>
        <v/>
      </c>
      <c r="AK53" s="0" t="str">
        <f aca="false">IF(OR(AH53=-1,IFERROR(INDEX(AH$2:AH$100,AI53),999)&gt;=0),AJ53, REPLACE(AJ53,AH53,IFERROR(FIND(" ",AJ53,AH53),999)-AH53,                   SUBSTITUTE(INDEX(AJ$2:AJ$100,AI53),"$","")                  ) )</f>
        <v/>
      </c>
      <c r="AL53" s="0" t="n">
        <f aca="false">IFERROR(FIND("f_",LOWER(AK53)),-1)</f>
        <v>-1</v>
      </c>
      <c r="AM53" s="0" t="n">
        <f aca="false">IF(AL53=-1,-1, VALUE(MID(AK53,AL53+2, IFERROR(FIND(" ",AK53,AL53),999)-AL53-2)))</f>
        <v>-1</v>
      </c>
      <c r="AN53" s="0" t="str">
        <f aca="false">IF(AND(ISERROR(FIND("$",AK53)),AL53&lt;0,$S53&gt;0), IF(INDEX($D$2:$D$100,$S53)="num","$"&amp;TRIM(SUBSTITUTE(AK53,",",INDEX($F$2:$F$100,$S53)&amp;","))&amp;INDEX($F$2:$F$100,$S53), IF(INDEX($D$2:$D$100,$S53)="excl","$"&amp;REPLACE(AK53,      IFERROR(FIND(CHAR(1),SUBSTITUTE(AK53,",",CHAR(1),INDEX($F$2:$F$100,$S53)-1)),1),      IFERROR(FIND(CHAR(1),SUBSTITUTE(AK53,",",CHAR(1),INDEX($F$2:$F$100,$S53))),99)-          IFERROR(FIND(CHAR(1),SUBSTITUTE(AK53,",",CHAR(1),INDEX($F$2:$F$100,$S53)-1)),0),""), IF(INDEX($D$2:$D$100,$S53)="repl","$"&amp;REPLACE(AK53,      IFERROR(FIND(CHAR(1),SUBSTITUTE(AK53,",",CHAR(1),INDEX($F$2:$F$100,$S53)-1))+1,1),      IFERROR(FIND(CHAR(1),SUBSTITUTE(AK53,",",CHAR(1),INDEX($F$2:$F$100,$S53))),99)-          IFERROR(FIND(CHAR(1),SUBSTITUTE(AK53,",",CHAR(1),INDEX($F$2:$F$100,$S53)-1)),0)-1,INDEX($G$2:$G$100,$S53)),AK53 ))), AK53)</f>
        <v/>
      </c>
      <c r="AO53" s="0" t="str">
        <f aca="false">IF(OR(AL53=-1,IFERROR(INDEX(AL$2:AL$100,AM53),999)&gt;=0),AN53, REPLACE(AN53,AL53,IFERROR(FIND(" ",AN53,AL53),999)-AL53,                   SUBSTITUTE(INDEX(AN$2:AN$100,AM53),"$","")                  ) )</f>
        <v/>
      </c>
      <c r="AP53" s="0" t="n">
        <f aca="false">IFERROR(FIND("f_",LOWER(AO53)),-1)</f>
        <v>-1</v>
      </c>
      <c r="AQ53" s="0" t="n">
        <f aca="false">IF(AP53=-1,-1, VALUE(MID(AO53,AP53+2, IFERROR(FIND(" ",AO53,AP53),999)-AP53-2)))</f>
        <v>-1</v>
      </c>
      <c r="AR53" s="0" t="str">
        <f aca="false">IF(AND(ISERROR(FIND("$",AO53)),AP53&lt;0,$S53&gt;0), IF(INDEX($D$2:$D$100,$S53)="num","$"&amp;TRIM(SUBSTITUTE(AO53,",",INDEX($F$2:$F$100,$S53)&amp;","))&amp;INDEX($F$2:$F$100,$S53), IF(INDEX($D$2:$D$100,$S53)="excl","$"&amp;REPLACE(AO53,      IFERROR(FIND(CHAR(1),SUBSTITUTE(AO53,",",CHAR(1),INDEX($F$2:$F$100,$S53)-1)),1),      IFERROR(FIND(CHAR(1),SUBSTITUTE(AO53,",",CHAR(1),INDEX($F$2:$F$100,$S53))),99)-          IFERROR(FIND(CHAR(1),SUBSTITUTE(AO53,",",CHAR(1),INDEX($F$2:$F$100,$S53)-1)),0),""), IF(INDEX($D$2:$D$100,$S53)="repl","$"&amp;REPLACE(AO53,      IFERROR(FIND(CHAR(1),SUBSTITUTE(AO53,",",CHAR(1),INDEX($F$2:$F$100,$S53)-1))+1,1),      IFERROR(FIND(CHAR(1),SUBSTITUTE(AO53,",",CHAR(1),INDEX($F$2:$F$100,$S53))),99)-          IFERROR(FIND(CHAR(1),SUBSTITUTE(AO53,",",CHAR(1),INDEX($F$2:$F$100,$S53)-1)),0)-1,INDEX($G$2:$G$100,$S53)),AO53 ))), AO53)</f>
        <v/>
      </c>
      <c r="AS53" s="0" t="str">
        <f aca="false">IF(OR(AP53=-1,IFERROR(INDEX(AP$2:AP$100,AQ53),999)&gt;=0),AR53, REPLACE(AR53,AP53,IFERROR(FIND(" ",AR53,AP53),999)-AP53,                   SUBSTITUTE(INDEX(AR$2:AR$100,AQ53),"$","")                  ) )</f>
        <v/>
      </c>
      <c r="AT53" s="0" t="n">
        <f aca="false">IFERROR(FIND("f_",LOWER(AS53)),-1)</f>
        <v>-1</v>
      </c>
      <c r="AU53" s="0" t="n">
        <f aca="false">IF(AT53=-1,-1, VALUE(MID(AS53,AT53+2, IFERROR(FIND(" ",AS53,AT53),999)-AT53-2)))</f>
        <v>-1</v>
      </c>
      <c r="AV53" s="0" t="str">
        <f aca="false">IF(AND(ISERROR(FIND("$",AS53)),AT53&lt;0,$S53&gt;0), IF(INDEX($D$2:$D$100,$S53)="num","$"&amp;TRIM(SUBSTITUTE(AS53,",",INDEX($F$2:$F$100,$S53)&amp;","))&amp;INDEX($F$2:$F$100,$S53), IF(INDEX($D$2:$D$100,$S53)="excl","$"&amp;REPLACE(AS53,      IFERROR(FIND(CHAR(1),SUBSTITUTE(AS53,",",CHAR(1),INDEX($F$2:$F$100,$S53)-1)),1),      IFERROR(FIND(CHAR(1),SUBSTITUTE(AS53,",",CHAR(1),INDEX($F$2:$F$100,$S53))),99)-          IFERROR(FIND(CHAR(1),SUBSTITUTE(AS53,",",CHAR(1),INDEX($F$2:$F$100,$S53)-1)),0),""), IF(INDEX($D$2:$D$100,$S53)="repl","$"&amp;REPLACE(AS53,      IFERROR(FIND(CHAR(1),SUBSTITUTE(AS53,",",CHAR(1),INDEX($F$2:$F$100,$S53)-1))+1,1),      IFERROR(FIND(CHAR(1),SUBSTITUTE(AS53,",",CHAR(1),INDEX($F$2:$F$100,$S53))),99)-          IFERROR(FIND(CHAR(1),SUBSTITUTE(AS53,",",CHAR(1),INDEX($F$2:$F$100,$S53)-1)),0)-1,INDEX($G$2:$G$100,$S53)),AS53 ))), AS53)</f>
        <v/>
      </c>
      <c r="AW53" s="0" t="str">
        <f aca="false">IF(OR(AT53=-1,IFERROR(INDEX(AT$2:AT$100,AU53),999)&gt;=0),AV53, REPLACE(AV53,AT53,IFERROR(FIND(" ",AV53,AT53),999)-AT53,                   SUBSTITUTE(INDEX(AV$2:AV$100,AU53),"$","")                  ) )</f>
        <v/>
      </c>
      <c r="AX53" s="0" t="n">
        <f aca="false">IFERROR(FIND("f_",LOWER(AW53)),-1)</f>
        <v>-1</v>
      </c>
      <c r="AY53" s="0" t="n">
        <f aca="false">IF(AX53=-1,-1, VALUE(MID(AW53,AX53+2, IFERROR(FIND(" ",AW53,AX53),999)-AX53-2)))</f>
        <v>-1</v>
      </c>
      <c r="AZ53" s="0" t="str">
        <f aca="false">IF(AND(ISERROR(FIND("$",AW53)),AX53&lt;0,$S53&gt;0), IF(INDEX($D$2:$D$100,$S53)="num","$"&amp;TRIM(SUBSTITUTE(AW53,",",INDEX($F$2:$F$100,$S53)&amp;","))&amp;INDEX($F$2:$F$100,$S53), IF(INDEX($D$2:$D$100,$S53)="excl","$"&amp;REPLACE(AW53,      IFERROR(FIND(CHAR(1),SUBSTITUTE(AW53,",",CHAR(1),INDEX($F$2:$F$100,$S53)-1)),1),      IFERROR(FIND(CHAR(1),SUBSTITUTE(AW53,",",CHAR(1),INDEX($F$2:$F$100,$S53))),99)-          IFERROR(FIND(CHAR(1),SUBSTITUTE(AW53,",",CHAR(1),INDEX($F$2:$F$100,$S53)-1)),0),""), IF(INDEX($D$2:$D$100,$S53)="repl","$"&amp;REPLACE(AW53,      IFERROR(FIND(CHAR(1),SUBSTITUTE(AW53,",",CHAR(1),INDEX($F$2:$F$100,$S53)-1))+1,1),      IFERROR(FIND(CHAR(1),SUBSTITUTE(AW53,",",CHAR(1),INDEX($F$2:$F$100,$S53))),99)-          IFERROR(FIND(CHAR(1),SUBSTITUTE(AW53,",",CHAR(1),INDEX($F$2:$F$100,$S53)-1)),0)-1,INDEX($G$2:$G$100,$S53)),AW53 ))), AW53)</f>
        <v/>
      </c>
      <c r="BA53" s="0" t="str">
        <f aca="false">IF(OR(AX53=-1,IFERROR(INDEX(AX$2:AX$100,AY53),999)&gt;=0),AZ53, REPLACE(AZ53,AX53,IFERROR(FIND(" ",AZ53,AX53),999)-AX53,                   SUBSTITUTE(INDEX(AZ$2:AZ$100,AY53),"$","")                  ) )</f>
        <v/>
      </c>
      <c r="BB53" s="0" t="n">
        <f aca="false">IFERROR(FIND("f_",LOWER(BA53)),-1)</f>
        <v>-1</v>
      </c>
      <c r="BC53" s="0" t="n">
        <f aca="false">IF(BB53=-1,-1, VALUE(MID(BA53,BB53+2, IFERROR(FIND(" ",BA53,BB53),999)-BB53-2)))</f>
        <v>-1</v>
      </c>
      <c r="BD53" s="0" t="str">
        <f aca="false">IF(AND(ISERROR(FIND("$",BA53)),BB53&lt;0,$S53&gt;0), IF(INDEX($D$2:$D$100,$S53)="num","$"&amp;TRIM(SUBSTITUTE(BA53,",",INDEX($F$2:$F$100,$S53)&amp;","))&amp;INDEX($F$2:$F$100,$S53), IF(INDEX($D$2:$D$100,$S53)="excl","$"&amp;REPLACE(BA53,      IFERROR(FIND(CHAR(1),SUBSTITUTE(BA53,",",CHAR(1),INDEX($F$2:$F$100,$S53)-1)),1),      IFERROR(FIND(CHAR(1),SUBSTITUTE(BA53,",",CHAR(1),INDEX($F$2:$F$100,$S53))),99)-          IFERROR(FIND(CHAR(1),SUBSTITUTE(BA53,",",CHAR(1),INDEX($F$2:$F$100,$S53)-1)),0),""), IF(INDEX($D$2:$D$100,$S53)="repl","$"&amp;REPLACE(BA53,      IFERROR(FIND(CHAR(1),SUBSTITUTE(BA53,",",CHAR(1),INDEX($F$2:$F$100,$S53)-1))+1,1),      IFERROR(FIND(CHAR(1),SUBSTITUTE(BA53,",",CHAR(1),INDEX($F$2:$F$100,$S53))),99)-          IFERROR(FIND(CHAR(1),SUBSTITUTE(BA53,",",CHAR(1),INDEX($F$2:$F$100,$S53)-1)),0)-1,INDEX($G$2:$G$100,$S53)),BA53 ))), BA53)</f>
        <v/>
      </c>
      <c r="BE53" s="0" t="str">
        <f aca="false">IF(OR(BB53=-1,IFERROR(INDEX(BB$2:BB$100,BC53),999)&gt;=0),BD53, REPLACE(BD53,BB53,IFERROR(FIND(" ",BD53,BB53),999)-BB53,                   SUBSTITUTE(INDEX(BD$2:BD$100,BC53),"$","")                  ) )</f>
        <v/>
      </c>
      <c r="BF53" s="0" t="n">
        <f aca="false">IFERROR(FIND("f_",LOWER(BE53)),-1)</f>
        <v>-1</v>
      </c>
      <c r="BG53" s="0" t="n">
        <f aca="false">IF(BF53=-1,-1, VALUE(MID(BE53,BF53+2, IFERROR(FIND(" ",BE53,BF53),999)-BF53-2)))</f>
        <v>-1</v>
      </c>
      <c r="BH53" s="0" t="str">
        <f aca="false">IF(AND(ISERROR(FIND("$",BE53)),BF53&lt;0,$S53&gt;0), IF(INDEX($D$2:$D$100,$S53)="num","$"&amp;TRIM(SUBSTITUTE(BE53,",",INDEX($F$2:$F$100,$S53)&amp;","))&amp;INDEX($F$2:$F$100,$S53), IF(INDEX($D$2:$D$100,$S53)="excl","$"&amp;REPLACE(BE53,      IFERROR(FIND(CHAR(1),SUBSTITUTE(BE53,",",CHAR(1),INDEX($F$2:$F$100,$S53)-1)),1),      IFERROR(FIND(CHAR(1),SUBSTITUTE(BE53,",",CHAR(1),INDEX($F$2:$F$100,$S53))),99)-          IFERROR(FIND(CHAR(1),SUBSTITUTE(BE53,",",CHAR(1),INDEX($F$2:$F$100,$S53)-1)),0),""), IF(INDEX($D$2:$D$100,$S53)="repl","$"&amp;REPLACE(BE53,      IFERROR(FIND(CHAR(1),SUBSTITUTE(BE53,",",CHAR(1),INDEX($F$2:$F$100,$S53)-1))+1,1),      IFERROR(FIND(CHAR(1),SUBSTITUTE(BE53,",",CHAR(1),INDEX($F$2:$F$100,$S53))),99)-          IFERROR(FIND(CHAR(1),SUBSTITUTE(BE53,",",CHAR(1),INDEX($F$2:$F$100,$S53)-1)),0)-1,INDEX($G$2:$G$100,$S53)),BE53 ))), BE53)</f>
        <v/>
      </c>
      <c r="BI53" s="0" t="str">
        <f aca="false">IF(OR(BF53=-1,IFERROR(INDEX(BF$2:BF$100,BG53),999)&gt;=0),BH53, REPLACE(BH53,BF53,IFERROR(FIND(" ",BH53,BF53),999)-BF53,                   SUBSTITUTE(INDEX(BH$2:BH$100,BG53),"$","")                  ) )</f>
        <v/>
      </c>
      <c r="BJ53" s="0" t="n">
        <f aca="false">IFERROR(FIND("f_",LOWER(BI53)),-1)</f>
        <v>-1</v>
      </c>
      <c r="BK53" s="0" t="n">
        <f aca="false">IF(BJ53=-1,-1, VALUE(MID(BI53,BJ53+2, IFERROR(FIND(" ",BI53,BJ53),999)-BJ53-2)))</f>
        <v>-1</v>
      </c>
      <c r="BL53" s="0" t="str">
        <f aca="false">IF(AND(ISERROR(FIND("$",BI53)),BJ53&lt;0,$S53&gt;0), IF(INDEX($D$2:$D$100,$S53)="num","$"&amp;TRIM(SUBSTITUTE(BI53,",",INDEX($F$2:$F$100,$S53)&amp;","))&amp;INDEX($F$2:$F$100,$S53), IF(INDEX($D$2:$D$100,$S53)="excl","$"&amp;REPLACE(BI53,      IFERROR(FIND(CHAR(1),SUBSTITUTE(BI53,",",CHAR(1),INDEX($F$2:$F$100,$S53)-1)),1),      IFERROR(FIND(CHAR(1),SUBSTITUTE(BI53,",",CHAR(1),INDEX($F$2:$F$100,$S53))),99)-          IFERROR(FIND(CHAR(1),SUBSTITUTE(BI53,",",CHAR(1),INDEX($F$2:$F$100,$S53)-1)),0),""), IF(INDEX($D$2:$D$100,$S53)="repl","$"&amp;REPLACE(BI53,      IFERROR(FIND(CHAR(1),SUBSTITUTE(BI53,",",CHAR(1),INDEX($F$2:$F$100,$S53)-1))+1,1),      IFERROR(FIND(CHAR(1),SUBSTITUTE(BI53,",",CHAR(1),INDEX($F$2:$F$100,$S53))),99)-          IFERROR(FIND(CHAR(1),SUBSTITUTE(BI53,",",CHAR(1),INDEX($F$2:$F$100,$S53)-1)),0)-1,INDEX($G$2:$G$100,$S53)),BI53 ))), BI53)</f>
        <v/>
      </c>
      <c r="BM53" s="0" t="str">
        <f aca="false">IF(OR(BJ53=-1,IFERROR(INDEX(BJ$2:BJ$100,BK53),999)&gt;=0),BL53, REPLACE(BL53,BJ53,IFERROR(FIND(" ",BL53,BJ53),999)-BJ53,                   SUBSTITUTE(INDEX(BL$2:BL$100,BK53),"$","")                  ) )</f>
        <v/>
      </c>
      <c r="BN53" s="0" t="n">
        <f aca="false">IFERROR(FIND("f_",LOWER(BM53)),-1)</f>
        <v>-1</v>
      </c>
      <c r="BO53" s="0" t="n">
        <f aca="false">IF(BN53=-1,-1, VALUE(MID(BM53,BN53+2, IFERROR(FIND(" ",BM53,BN53),999)-BN53-2)))</f>
        <v>-1</v>
      </c>
      <c r="BP53" s="0" t="str">
        <f aca="false">IF(AND(ISERROR(FIND("$",BM53)),BN53&lt;0,$S53&gt;0), IF(INDEX($D$2:$D$100,$S53)="num","$"&amp;TRIM(SUBSTITUTE(BM53,",",INDEX($F$2:$F$100,$S53)&amp;","))&amp;INDEX($F$2:$F$100,$S53), IF(INDEX($D$2:$D$100,$S53)="excl","$"&amp;REPLACE(BM53,      IFERROR(FIND(CHAR(1),SUBSTITUTE(BM53,",",CHAR(1),INDEX($F$2:$F$100,$S53)-1)),1),      IFERROR(FIND(CHAR(1),SUBSTITUTE(BM53,",",CHAR(1),INDEX($F$2:$F$100,$S53))),99)-          IFERROR(FIND(CHAR(1),SUBSTITUTE(BM53,",",CHAR(1),INDEX($F$2:$F$100,$S53)-1)),0),""), IF(INDEX($D$2:$D$100,$S53)="repl","$"&amp;REPLACE(BM53,      IFERROR(FIND(CHAR(1),SUBSTITUTE(BM53,",",CHAR(1),INDEX($F$2:$F$100,$S53)-1))+1,1),      IFERROR(FIND(CHAR(1),SUBSTITUTE(BM53,",",CHAR(1),INDEX($F$2:$F$100,$S53))),99)-          IFERROR(FIND(CHAR(1),SUBSTITUTE(BM53,",",CHAR(1),INDEX($F$2:$F$100,$S53)-1)),0)-1,INDEX($G$2:$G$100,$S53)),BM53 ))), BM53)</f>
        <v/>
      </c>
      <c r="BQ53" s="0" t="str">
        <f aca="false">IF(OR(BN53=-1,IFERROR(INDEX(BN$2:BN$100,BO53),999)&gt;=0),BP53, REPLACE(BP53,BN53,IFERROR(FIND(" ",BP53,BN53),999)-BN53,                   SUBSTITUTE(INDEX(BP$2:BP$100,BO53),"$","")                  ) )</f>
        <v/>
      </c>
      <c r="BR53" s="0" t="n">
        <f aca="false">IFERROR(FIND("f_",LOWER(BQ53)),-1)</f>
        <v>-1</v>
      </c>
      <c r="BS53" s="0" t="n">
        <f aca="false">IF(BR53=-1,-1, VALUE(MID(BQ53,BR53+2, IFERROR(FIND(" ",BQ53,BR53),999)-BR53-2)))</f>
        <v>-1</v>
      </c>
      <c r="BT53" s="0" t="str">
        <f aca="false">IF(AND(ISERROR(FIND("$",BQ53)),BR53&lt;0,$S53&gt;0), IF(INDEX($D$2:$D$100,$S53)="num","$"&amp;TRIM(SUBSTITUTE(BQ53,",",INDEX($F$2:$F$100,$S53)&amp;","))&amp;INDEX($F$2:$F$100,$S53), IF(INDEX($D$2:$D$100,$S53)="excl","$"&amp;REPLACE(BQ53,      IFERROR(FIND(CHAR(1),SUBSTITUTE(BQ53,",",CHAR(1),INDEX($F$2:$F$100,$S53)-1)),1),      IFERROR(FIND(CHAR(1),SUBSTITUTE(BQ53,",",CHAR(1),INDEX($F$2:$F$100,$S53))),99)-          IFERROR(FIND(CHAR(1),SUBSTITUTE(BQ53,",",CHAR(1),INDEX($F$2:$F$100,$S53)-1)),0),""), IF(INDEX($D$2:$D$100,$S53)="repl","$"&amp;REPLACE(BQ53,      IFERROR(FIND(CHAR(1),SUBSTITUTE(BQ53,",",CHAR(1),INDEX($F$2:$F$100,$S53)-1))+1,1),      IFERROR(FIND(CHAR(1),SUBSTITUTE(BQ53,",",CHAR(1),INDEX($F$2:$F$100,$S53))),99)-          IFERROR(FIND(CHAR(1),SUBSTITUTE(BQ53,",",CHAR(1),INDEX($F$2:$F$100,$S53)-1)),0)-1,INDEX($G$2:$G$100,$S53)),BQ53 ))), BQ53)</f>
        <v/>
      </c>
      <c r="BU53" s="0" t="str">
        <f aca="false">IF(OR(BR53=-1,IFERROR(INDEX(BR$2:BR$100,BS53),999)&gt;=0),BT53, REPLACE(BT53,BR53,IFERROR(FIND(" ",BT53,BR53),999)-BR53,                   SUBSTITUTE(INDEX(BT$2:BT$100,BS53),"$","")                  ) )</f>
        <v/>
      </c>
      <c r="BV53" s="0" t="n">
        <f aca="false">IFERROR(FIND("f_",LOWER(BU53)),-1)</f>
        <v>-1</v>
      </c>
      <c r="BW53" s="0" t="n">
        <f aca="false">IF(BV53=-1,-1, VALUE(MID(BU53,BV53+2, IFERROR(FIND(" ",BU53,BV53),999)-BV53-2)))</f>
        <v>-1</v>
      </c>
      <c r="BX53" s="0" t="str">
        <f aca="false">IF(AND(ISERROR(FIND("$",BU53)),BV53&lt;0,$S53&gt;0), IF(INDEX($D$2:$D$100,$S53)="num","$"&amp;TRIM(SUBSTITUTE(BU53,",",INDEX($F$2:$F$100,$S53)&amp;","))&amp;INDEX($F$2:$F$100,$S53), IF(INDEX($D$2:$D$100,$S53)="excl","$"&amp;REPLACE(BU53,      IFERROR(FIND(CHAR(1),SUBSTITUTE(BU53,",",CHAR(1),INDEX($F$2:$F$100,$S53)-1)),1),      IFERROR(FIND(CHAR(1),SUBSTITUTE(BU53,",",CHAR(1),INDEX($F$2:$F$100,$S53))),99)-          IFERROR(FIND(CHAR(1),SUBSTITUTE(BU53,",",CHAR(1),INDEX($F$2:$F$100,$S53)-1)),0),""), IF(INDEX($D$2:$D$100,$S53)="repl","$"&amp;REPLACE(BU53,      IFERROR(FIND(CHAR(1),SUBSTITUTE(BU53,",",CHAR(1),INDEX($F$2:$F$100,$S53)-1))+1,1),      IFERROR(FIND(CHAR(1),SUBSTITUTE(BU53,",",CHAR(1),INDEX($F$2:$F$100,$S53))),99)-          IFERROR(FIND(CHAR(1),SUBSTITUTE(BU53,",",CHAR(1),INDEX($F$2:$F$100,$S53)-1)),0)-1,INDEX($G$2:$G$100,$S53)),BU53 ))), BU53)</f>
        <v/>
      </c>
      <c r="BY53" s="0" t="str">
        <f aca="false">IF(OR(BV53=-1,IFERROR(INDEX(BV$2:BV$100,BW53),999)&gt;=0),BX53, REPLACE(BX53,BV53,IFERROR(FIND(" ",BX53,BV53),999)-BV53,                   SUBSTITUTE(INDEX(BX$2:BX$100,BW53),"$","")                  ) )</f>
        <v/>
      </c>
      <c r="BZ53" s="0" t="n">
        <f aca="false">IFERROR(FIND("f_",LOWER(BY53)),-1)</f>
        <v>-1</v>
      </c>
      <c r="CA53" s="0" t="n">
        <f aca="false">IF(BZ53=-1,-1, VALUE(MID(BY53,BZ53+2, IFERROR(FIND(" ",BY53,BZ53),999)-BZ53-2)))</f>
        <v>-1</v>
      </c>
      <c r="CB53" s="0" t="str">
        <f aca="false">IF(AND(ISERROR(FIND("$",BY53)),BZ53&lt;0,$S53&gt;0), IF(INDEX($D$2:$D$100,$S53)="num","$"&amp;TRIM(SUBSTITUTE(BY53,",",INDEX($F$2:$F$100,$S53)&amp;","))&amp;INDEX($F$2:$F$100,$S53), IF(INDEX($D$2:$D$100,$S53)="excl","$"&amp;REPLACE(BY53,      IFERROR(FIND(CHAR(1),SUBSTITUTE(BY53,",",CHAR(1),INDEX($F$2:$F$100,$S53)-1)),1),      IFERROR(FIND(CHAR(1),SUBSTITUTE(BY53,",",CHAR(1),INDEX($F$2:$F$100,$S53))),99)-          IFERROR(FIND(CHAR(1),SUBSTITUTE(BY53,",",CHAR(1),INDEX($F$2:$F$100,$S53)-1)),0),""), IF(INDEX($D$2:$D$100,$S53)="repl","$"&amp;REPLACE(BY53,      IFERROR(FIND(CHAR(1),SUBSTITUTE(BY53,",",CHAR(1),INDEX($F$2:$F$100,$S53)-1))+1,1),      IFERROR(FIND(CHAR(1),SUBSTITUTE(BY53,",",CHAR(1),INDEX($F$2:$F$100,$S53))),99)-          IFERROR(FIND(CHAR(1),SUBSTITUTE(BY53,",",CHAR(1),INDEX($F$2:$F$100,$S53)-1)),0)-1,INDEX($G$2:$G$100,$S53)),BY53 ))), BY53)</f>
        <v/>
      </c>
      <c r="CC53" s="0" t="str">
        <f aca="false">IF(OR(BZ53=-1,IFERROR(INDEX(BZ$2:BZ$100,CA53),999)&gt;=0),CB53, REPLACE(CB53,BZ53,IFERROR(FIND(" ",CB53,BZ53),999)-BZ53,                   SUBSTITUTE(INDEX(CB$2:CB$100,CA53),"$","")                  ) )</f>
        <v/>
      </c>
      <c r="CD53" s="0" t="n">
        <f aca="false">IFERROR(FIND("f_",LOWER(CC53)),-1)</f>
        <v>-1</v>
      </c>
      <c r="CE53" s="0" t="n">
        <f aca="false">IF(CD53=-1,-1, VALUE(MID(CC53,CD53+2, IFERROR(FIND(" ",CC53,CD53),999)-CD53-2)))</f>
        <v>-1</v>
      </c>
      <c r="CF53" s="0" t="str">
        <f aca="false">IF(AND(ISERROR(FIND("$",CC53)),CD53&lt;0,$S53&gt;0), IF(INDEX($D$2:$D$100,$S53)="num","$"&amp;TRIM(SUBSTITUTE(CC53,",",INDEX($F$2:$F$100,$S53)&amp;","))&amp;INDEX($F$2:$F$100,$S53), IF(INDEX($D$2:$D$100,$S53)="excl","$"&amp;REPLACE(CC53,      IFERROR(FIND(CHAR(1),SUBSTITUTE(CC53,",",CHAR(1),INDEX($F$2:$F$100,$S53)-1)),1),      IFERROR(FIND(CHAR(1),SUBSTITUTE(CC53,",",CHAR(1),INDEX($F$2:$F$100,$S53))),99)-          IFERROR(FIND(CHAR(1),SUBSTITUTE(CC53,",",CHAR(1),INDEX($F$2:$F$100,$S53)-1)),0),""), IF(INDEX($D$2:$D$100,$S53)="repl","$"&amp;REPLACE(CC53,      IFERROR(FIND(CHAR(1),SUBSTITUTE(CC53,",",CHAR(1),INDEX($F$2:$F$100,$S53)-1))+1,1),      IFERROR(FIND(CHAR(1),SUBSTITUTE(CC53,",",CHAR(1),INDEX($F$2:$F$100,$S53))),99)-          IFERROR(FIND(CHAR(1),SUBSTITUTE(CC53,",",CHAR(1),INDEX($F$2:$F$100,$S53)-1)),0)-1,INDEX($G$2:$G$100,$S53)),CC53 ))), CC53)</f>
        <v/>
      </c>
      <c r="CG53" s="0" t="str">
        <f aca="false">IF(OR(CD53=-1,IFERROR(INDEX(CD$2:CD$100,CE53),999)&gt;=0),CF53, REPLACE(CF53,CD53,IFERROR(FIND(" ",CF53,CD53),999)-CD53,                   SUBSTITUTE(INDEX(CF$2:CF$100,CE53),"$","")                  ) )</f>
        <v/>
      </c>
      <c r="CH53" s="0" t="n">
        <f aca="false">IFERROR(FIND("f_",LOWER(CG53)),-1)</f>
        <v>-1</v>
      </c>
      <c r="CI53" s="0" t="n">
        <f aca="false">IF(CH53=-1,-1, VALUE(MID(CG53,CH53+2, IFERROR(FIND(" ",CG53,CH53),999)-CH53-2)))</f>
        <v>-1</v>
      </c>
      <c r="CJ53" s="0" t="str">
        <f aca="false">IF(AND(ISERROR(FIND("$",CG53)),CH53&lt;0,$S53&gt;0), IF(INDEX($D$2:$D$100,$S53)="num","$"&amp;TRIM(SUBSTITUTE(CG53,",",INDEX($F$2:$F$100,$S53)&amp;","))&amp;INDEX($F$2:$F$100,$S53), IF(INDEX($D$2:$D$100,$S53)="excl","$"&amp;REPLACE(CG53,      IFERROR(FIND(CHAR(1),SUBSTITUTE(CG53,",",CHAR(1),INDEX($F$2:$F$100,$S53)-1)),1),      IFERROR(FIND(CHAR(1),SUBSTITUTE(CG53,",",CHAR(1),INDEX($F$2:$F$100,$S53))),99)-          IFERROR(FIND(CHAR(1),SUBSTITUTE(CG53,",",CHAR(1),INDEX($F$2:$F$100,$S53)-1)),0),""), IF(INDEX($D$2:$D$100,$S53)="repl","$"&amp;REPLACE(CG53,      IFERROR(FIND(CHAR(1),SUBSTITUTE(CG53,",",CHAR(1),INDEX($F$2:$F$100,$S53)-1))+1,1),      IFERROR(FIND(CHAR(1),SUBSTITUTE(CG53,",",CHAR(1),INDEX($F$2:$F$100,$S53))),99)-          IFERROR(FIND(CHAR(1),SUBSTITUTE(CG53,",",CHAR(1),INDEX($F$2:$F$100,$S53)-1)),0)-1,INDEX($G$2:$G$100,$S53)),CG53 ))), CG53)</f>
        <v/>
      </c>
      <c r="CK53" s="0" t="str">
        <f aca="false">IF(OR(CH53=-1,IFERROR(INDEX(CH$2:CH$100,CI53),999)&gt;=0),CJ53, REPLACE(CJ53,CH53,IFERROR(FIND(" ",CJ53,CH53),999)-CH53,                   SUBSTITUTE(INDEX(CJ$2:CJ$100,CI53),"$","")                  ) )</f>
        <v/>
      </c>
      <c r="CL53" s="0" t="n">
        <f aca="false">IFERROR(FIND("f_",LOWER(CK53)),-1)</f>
        <v>-1</v>
      </c>
      <c r="CM53" s="0" t="n">
        <f aca="false">IF(CL53=-1,-1, VALUE(MID(CK53,CL53+2, IFERROR(FIND(" ",CK53,CL53),999)-CL53-2)))</f>
        <v>-1</v>
      </c>
      <c r="CN53" s="0" t="str">
        <f aca="false">IF(AND(ISERROR(FIND("$",CK53)),CL53&lt;0,$S53&gt;0), IF(INDEX($D$2:$D$100,$S53)="num","$"&amp;TRIM(SUBSTITUTE(CK53,",",INDEX($F$2:$F$100,$S53)&amp;","))&amp;INDEX($F$2:$F$100,$S53), IF(INDEX($D$2:$D$100,$S53)="excl","$"&amp;REPLACE(CK53,      IFERROR(FIND(CHAR(1),SUBSTITUTE(CK53,",",CHAR(1),INDEX($F$2:$F$100,$S53)-1)),1),      IFERROR(FIND(CHAR(1),SUBSTITUTE(CK53,",",CHAR(1),INDEX($F$2:$F$100,$S53))),99)-          IFERROR(FIND(CHAR(1),SUBSTITUTE(CK53,",",CHAR(1),INDEX($F$2:$F$100,$S53)-1)),0),""), IF(INDEX($D$2:$D$100,$S53)="repl","$"&amp;REPLACE(CK53,      IFERROR(FIND(CHAR(1),SUBSTITUTE(CK53,",",CHAR(1),INDEX($F$2:$F$100,$S53)-1))+1,1),      IFERROR(FIND(CHAR(1),SUBSTITUTE(CK53,",",CHAR(1),INDEX($F$2:$F$100,$S53))),99)-          IFERROR(FIND(CHAR(1),SUBSTITUTE(CK53,",",CHAR(1),INDEX($F$2:$F$100,$S53)-1)),0)-1,INDEX($G$2:$G$100,$S53)),CK53 ))), CK53)</f>
        <v/>
      </c>
      <c r="CO53" s="0" t="str">
        <f aca="false">IF(OR(CL53=-1,IFERROR(INDEX(CL$2:CL$100,CM53),999)&gt;=0),CN53, REPLACE(CN53,CL53,IFERROR(FIND(" ",CN53,CL53),999)-CL53,                   SUBSTITUTE(INDEX(CN$2:CN$100,CM53),"$","")                  ) )</f>
        <v/>
      </c>
      <c r="CP53" s="0" t="n">
        <f aca="false">IFERROR(FIND("f_",LOWER(CO53)),-1)</f>
        <v>-1</v>
      </c>
      <c r="CQ53" s="0" t="n">
        <f aca="false">IF(CP53=-1,-1, VALUE(MID(CO53,CP53+2, IFERROR(FIND(" ",CO53,CP53),999)-CP53-2)))</f>
        <v>-1</v>
      </c>
      <c r="CR53" s="0" t="str">
        <f aca="false">IF(AND(ISERROR(FIND("$",CO53)),CP53&lt;0,$S53&gt;0), IF(INDEX($D$2:$D$100,$S53)="num","$"&amp;TRIM(SUBSTITUTE(CO53,",",INDEX($F$2:$F$100,$S53)&amp;","))&amp;INDEX($F$2:$F$100,$S53), IF(INDEX($D$2:$D$100,$S53)="excl","$"&amp;REPLACE(CO53,      IFERROR(FIND(CHAR(1),SUBSTITUTE(CO53,",",CHAR(1),INDEX($F$2:$F$100,$S53)-1)),1),      IFERROR(FIND(CHAR(1),SUBSTITUTE(CO53,",",CHAR(1),INDEX($F$2:$F$100,$S53))),99)-          IFERROR(FIND(CHAR(1),SUBSTITUTE(CO53,",",CHAR(1),INDEX($F$2:$F$100,$S53)-1)),0),""), IF(INDEX($D$2:$D$100,$S53)="repl","$"&amp;REPLACE(CO53,      IFERROR(FIND(CHAR(1),SUBSTITUTE(CO53,",",CHAR(1),INDEX($F$2:$F$100,$S53)-1))+1,1),      IFERROR(FIND(CHAR(1),SUBSTITUTE(CO53,",",CHAR(1),INDEX($F$2:$F$100,$S53))),99)-          IFERROR(FIND(CHAR(1),SUBSTITUTE(CO53,",",CHAR(1),INDEX($F$2:$F$100,$S53)-1)),0)-1,INDEX($G$2:$G$100,$S53)),CO53 ))), CO53)</f>
        <v/>
      </c>
      <c r="CS53" s="0" t="str">
        <f aca="false">IF(OR(CP53=-1,IFERROR(INDEX(CP$2:CP$100,CQ53),999)&gt;=0),CR53, REPLACE(CR53,CP53,IFERROR(FIND(" ",CR53,CP53),999)-CP53,                   SUBSTITUTE(INDEX(CR$2:CR$100,CQ53),"$","")                  ) )</f>
        <v/>
      </c>
      <c r="CT53" s="0" t="n">
        <f aca="false">IFERROR(FIND("f_",LOWER(CS53)),-1)</f>
        <v>-1</v>
      </c>
      <c r="CU53" s="0" t="n">
        <f aca="false">IF(CT53=-1,-1, VALUE(MID(CS53,CT53+2, IFERROR(FIND(" ",CS53,CT53),999)-CT53-2)))</f>
        <v>-1</v>
      </c>
      <c r="CV53" s="0" t="str">
        <f aca="false">IF(AND(ISERROR(FIND("$",CS53)),CT53&lt;0,$S53&gt;0), IF(INDEX($D$2:$D$100,$S53)="num","$"&amp;TRIM(SUBSTITUTE(CS53,",",INDEX($F$2:$F$100,$S53)&amp;","))&amp;INDEX($F$2:$F$100,$S53), IF(INDEX($D$2:$D$100,$S53)="excl","$"&amp;REPLACE(CS53,      IFERROR(FIND(CHAR(1),SUBSTITUTE(CS53,",",CHAR(1),INDEX($F$2:$F$100,$S53)-1)),1),      IFERROR(FIND(CHAR(1),SUBSTITUTE(CS53,",",CHAR(1),INDEX($F$2:$F$100,$S53))),99)-          IFERROR(FIND(CHAR(1),SUBSTITUTE(CS53,",",CHAR(1),INDEX($F$2:$F$100,$S53)-1)),0),""), IF(INDEX($D$2:$D$100,$S53)="repl","$"&amp;REPLACE(CS53,      IFERROR(FIND(CHAR(1),SUBSTITUTE(CS53,",",CHAR(1),INDEX($F$2:$F$100,$S53)-1))+1,1),      IFERROR(FIND(CHAR(1),SUBSTITUTE(CS53,",",CHAR(1),INDEX($F$2:$F$100,$S53))),99)-          IFERROR(FIND(CHAR(1),SUBSTITUTE(CS53,",",CHAR(1),INDEX($F$2:$F$100,$S53)-1)),0)-1,INDEX($G$2:$G$100,$S53)),CS53 ))), CS53)</f>
        <v/>
      </c>
      <c r="CW53" s="0" t="str">
        <f aca="false">IF(OR(CT53=-1,IFERROR(INDEX(CT$2:CT$100,CU53),999)&gt;=0),CV53, REPLACE(CV53,CT53,IFERROR(FIND(" ",CV53,CT53),999)-CT53,                   SUBSTITUTE(INDEX(CV$2:CV$100,CU53),"$","")                  ) )</f>
        <v/>
      </c>
      <c r="CX53" s="0" t="n">
        <f aca="false">IFERROR(FIND("f_",LOWER(CW53)),-1)</f>
        <v>-1</v>
      </c>
      <c r="CY53" s="0" t="n">
        <f aca="false">IF(CX53=-1,-1, VALUE(MID(CW53,CX53+2, IFERROR(FIND(" ",CW53,CX53),999)-CX53-2)))</f>
        <v>-1</v>
      </c>
      <c r="CZ53" s="0" t="str">
        <f aca="false">IF(AND(ISERROR(FIND("$",CW53)),CX53&lt;0,$S53&gt;0), IF(INDEX($D$2:$D$100,$S53)="num","$"&amp;TRIM(SUBSTITUTE(CW53,",",INDEX($F$2:$F$100,$S53)&amp;","))&amp;INDEX($F$2:$F$100,$S53), IF(INDEX($D$2:$D$100,$S53)="excl","$"&amp;REPLACE(CW53,      IFERROR(FIND(CHAR(1),SUBSTITUTE(CW53,",",CHAR(1),INDEX($F$2:$F$100,$S53)-1)),1),      IFERROR(FIND(CHAR(1),SUBSTITUTE(CW53,",",CHAR(1),INDEX($F$2:$F$100,$S53))),99)-          IFERROR(FIND(CHAR(1),SUBSTITUTE(CW53,",",CHAR(1),INDEX($F$2:$F$100,$S53)-1)),0),""), IF(INDEX($D$2:$D$100,$S53)="repl","$"&amp;REPLACE(CW53,      IFERROR(FIND(CHAR(1),SUBSTITUTE(CW53,",",CHAR(1),INDEX($F$2:$F$100,$S53)-1))+1,1),      IFERROR(FIND(CHAR(1),SUBSTITUTE(CW53,",",CHAR(1),INDEX($F$2:$F$100,$S53))),99)-          IFERROR(FIND(CHAR(1),SUBSTITUTE(CW53,",",CHAR(1),INDEX($F$2:$F$100,$S53)-1)),0)-1,INDEX($G$2:$G$100,$S53)),CW53 ))), CW53)</f>
        <v/>
      </c>
      <c r="DA53" s="0" t="str">
        <f aca="false">IF(OR(CX53=-1,IFERROR(INDEX(CX$2:CX$100,CY53),999)&gt;=0),CZ53, REPLACE(CZ53,CX53,IFERROR(FIND(" ",CZ53,CX53),999)-CX53,                   SUBSTITUTE(INDEX(CZ$2:CZ$100,CY53),"$","")                  ) )</f>
        <v/>
      </c>
    </row>
    <row r="54" customFormat="false" ht="13.8" hidden="false" customHeight="false" outlineLevel="0" collapsed="false">
      <c r="D54" s="1"/>
      <c r="L54" s="0" t="str">
        <f aca="false">DA54</f>
        <v/>
      </c>
      <c r="O54" s="0" t="e">
        <f aca="false">IF(D54="cols", VLOOKUP(E54,$A$5:$B$20,2,0), NA())</f>
        <v>#N/A</v>
      </c>
      <c r="P54" s="0" t="e">
        <f aca="false">IFERROR(O54,VLOOKUP($D54,Relcols!$A:$E,5,0))</f>
        <v>#N/A</v>
      </c>
      <c r="Q54" s="0" t="e">
        <f aca="false">SUBSTITUTE(SUBSTITUTE(SUBSTITUTE(SUBSTITUTE(P54,"parm1",E54),"parm2",F54),"parm3",G54),"parm4",H54)</f>
        <v>#N/A</v>
      </c>
      <c r="R54" s="0" t="str">
        <f aca="false">IFERROR(VLOOKUP(ROW($A53),$J$2:$Q$100,COLUMN(Q53)-COLUMN(J53)+1,0),"")</f>
        <v/>
      </c>
      <c r="S54" s="0" t="n">
        <f aca="false">IFERROR(MATCH(ROW(A53),$J$2:$J$100,0),0)</f>
        <v>0</v>
      </c>
      <c r="U54" s="0" t="str">
        <f aca="false">R54</f>
        <v/>
      </c>
      <c r="V54" s="0" t="n">
        <f aca="false">IFERROR(FIND("f_",LOWER(U54)),-1)</f>
        <v>-1</v>
      </c>
      <c r="W54" s="0" t="n">
        <f aca="false">IF(V54=-1,-1, VALUE(MID(U54,V54+2, IFERROR(FIND(" ",U54,V54),999)-V54-2)))</f>
        <v>-1</v>
      </c>
      <c r="X54" s="0" t="str">
        <f aca="false">IF(AND(ISERROR(FIND("$",U54)),V54&lt;0,$S54&gt;0), IF(INDEX($D$2:$D$100,$S54)="num","$"&amp;TRIM(SUBSTITUTE(U54,",",INDEX($F$2:$F$100,$S54)&amp;","))&amp;INDEX($F$2:$F$100,$S54), IF(INDEX($D$2:$D$100,$S54)="excl","$"&amp;REPLACE(U54,      IFERROR(FIND(CHAR(1),SUBSTITUTE(U54,",",CHAR(1),INDEX($F$2:$F$100,$S54)-1)),1),      IFERROR(FIND(CHAR(1),SUBSTITUTE(U54,",",CHAR(1),INDEX($F$2:$F$100,$S54))),99)-          IFERROR(FIND(CHAR(1),SUBSTITUTE(U54,",",CHAR(1),INDEX($F$2:$F$100,$S54)-1)),0),""), IF(INDEX($D$2:$D$100,$S54)="repl","$"&amp;REPLACE(U54,      IFERROR(FIND(CHAR(1),SUBSTITUTE(U54,",",CHAR(1),INDEX($F$2:$F$100,$S54)-1))+1,1),      IFERROR(FIND(CHAR(1),SUBSTITUTE(U54,",",CHAR(1),INDEX($F$2:$F$100,$S54))),99)-          IFERROR(FIND(CHAR(1),SUBSTITUTE(U54,",",CHAR(1),INDEX($F$2:$F$100,$S54)-1)),0)-1,INDEX($G$2:$G$100,$S54)),U54 ))), U54)</f>
        <v/>
      </c>
      <c r="Y54" s="0" t="str">
        <f aca="false">IF(OR(V54=-1,IFERROR(INDEX(V$2:V$100,W54),999)&gt;=0),X54, REPLACE(X54,V54,IFERROR(FIND(" ",X54,V54),999)-V54,                   SUBSTITUTE(INDEX(X$2:X$100,W54),"$","")                  ) )</f>
        <v/>
      </c>
      <c r="Z54" s="0" t="n">
        <f aca="false">IFERROR(FIND("f_",LOWER(Y54)),-1)</f>
        <v>-1</v>
      </c>
      <c r="AA54" s="0" t="n">
        <f aca="false">IF(Z54=-1,-1, VALUE(MID(Y54,Z54+2, IFERROR(FIND(" ",Y54,Z54),999)-Z54-2)))</f>
        <v>-1</v>
      </c>
      <c r="AB54" s="0" t="str">
        <f aca="false">IF(AND(ISERROR(FIND("$",Y54)),Z54&lt;0,$S54&gt;0), IF(INDEX($D$2:$D$100,$S54)="num","$"&amp;TRIM(SUBSTITUTE(Y54,",",INDEX($F$2:$F$100,$S54)&amp;","))&amp;INDEX($F$2:$F$100,$S54), IF(INDEX($D$2:$D$100,$S54)="excl","$"&amp;REPLACE(Y54,      IFERROR(FIND(CHAR(1),SUBSTITUTE(Y54,",",CHAR(1),INDEX($F$2:$F$100,$S54)-1)),1),      IFERROR(FIND(CHAR(1),SUBSTITUTE(Y54,",",CHAR(1),INDEX($F$2:$F$100,$S54))),99)-          IFERROR(FIND(CHAR(1),SUBSTITUTE(Y54,",",CHAR(1),INDEX($F$2:$F$100,$S54)-1)),0),""), IF(INDEX($D$2:$D$100,$S54)="repl","$"&amp;REPLACE(Y54,      IFERROR(FIND(CHAR(1),SUBSTITUTE(Y54,",",CHAR(1),INDEX($F$2:$F$100,$S54)-1))+1,1),      IFERROR(FIND(CHAR(1),SUBSTITUTE(Y54,",",CHAR(1),INDEX($F$2:$F$100,$S54))),99)-          IFERROR(FIND(CHAR(1),SUBSTITUTE(Y54,",",CHAR(1),INDEX($F$2:$F$100,$S54)-1)),0)-1,INDEX($G$2:$G$100,$S54)),Y54 ))), Y54)</f>
        <v/>
      </c>
      <c r="AC54" s="0" t="str">
        <f aca="false">IF(OR(Z54=-1,IFERROR(INDEX(Z$2:Z$100,AA54),999)&gt;=0),AB54, REPLACE(AB54,Z54,IFERROR(FIND(" ",AB54,Z54),999)-Z54,                   SUBSTITUTE(INDEX(AB$2:AB$100,AA54),"$","")                  ) )</f>
        <v/>
      </c>
      <c r="AD54" s="0" t="n">
        <f aca="false">IFERROR(FIND("f_",LOWER(AC54)),-1)</f>
        <v>-1</v>
      </c>
      <c r="AE54" s="0" t="n">
        <f aca="false">IF(AD54=-1,-1, VALUE(MID(AC54,AD54+2, IFERROR(FIND(" ",AC54,AD54),999)-AD54-2)))</f>
        <v>-1</v>
      </c>
      <c r="AF54" s="0" t="str">
        <f aca="false">IF(AND(ISERROR(FIND("$",AC54)),AD54&lt;0,$S54&gt;0), IF(INDEX($D$2:$D$100,$S54)="num","$"&amp;TRIM(SUBSTITUTE(AC54,",",INDEX($F$2:$F$100,$S54)&amp;","))&amp;INDEX($F$2:$F$100,$S54), IF(INDEX($D$2:$D$100,$S54)="excl","$"&amp;REPLACE(AC54,      IFERROR(FIND(CHAR(1),SUBSTITUTE(AC54,",",CHAR(1),INDEX($F$2:$F$100,$S54)-1)),1),      IFERROR(FIND(CHAR(1),SUBSTITUTE(AC54,",",CHAR(1),INDEX($F$2:$F$100,$S54))),99)-          IFERROR(FIND(CHAR(1),SUBSTITUTE(AC54,",",CHAR(1),INDEX($F$2:$F$100,$S54)-1)),0),""), IF(INDEX($D$2:$D$100,$S54)="repl","$"&amp;REPLACE(AC54,      IFERROR(FIND(CHAR(1),SUBSTITUTE(AC54,",",CHAR(1),INDEX($F$2:$F$100,$S54)-1))+1,1),      IFERROR(FIND(CHAR(1),SUBSTITUTE(AC54,",",CHAR(1),INDEX($F$2:$F$100,$S54))),99)-          IFERROR(FIND(CHAR(1),SUBSTITUTE(AC54,",",CHAR(1),INDEX($F$2:$F$100,$S54)-1)),0)-1,INDEX($G$2:$G$100,$S54)),AC54 ))), AC54)</f>
        <v/>
      </c>
      <c r="AG54" s="0" t="str">
        <f aca="false">IF(OR(AD54=-1,IFERROR(INDEX(AD$2:AD$100,AE54),999)&gt;=0),AF54, REPLACE(AF54,AD54,IFERROR(FIND(" ",AF54,AD54),999)-AD54,                   SUBSTITUTE(INDEX(AF$2:AF$100,AE54),"$","")                  ) )</f>
        <v/>
      </c>
      <c r="AH54" s="0" t="n">
        <f aca="false">IFERROR(FIND("f_",LOWER(AG54)),-1)</f>
        <v>-1</v>
      </c>
      <c r="AI54" s="0" t="n">
        <f aca="false">IF(AH54=-1,-1, VALUE(MID(AG54,AH54+2, IFERROR(FIND(" ",AG54,AH54),999)-AH54-2)))</f>
        <v>-1</v>
      </c>
      <c r="AJ54" s="0" t="str">
        <f aca="false">IF(AND(ISERROR(FIND("$",AG54)),AH54&lt;0,$S54&gt;0), IF(INDEX($D$2:$D$100,$S54)="num","$"&amp;TRIM(SUBSTITUTE(AG54,",",INDEX($F$2:$F$100,$S54)&amp;","))&amp;INDEX($F$2:$F$100,$S54), IF(INDEX($D$2:$D$100,$S54)="excl","$"&amp;REPLACE(AG54,      IFERROR(FIND(CHAR(1),SUBSTITUTE(AG54,",",CHAR(1),INDEX($F$2:$F$100,$S54)-1)),1),      IFERROR(FIND(CHAR(1),SUBSTITUTE(AG54,",",CHAR(1),INDEX($F$2:$F$100,$S54))),99)-          IFERROR(FIND(CHAR(1),SUBSTITUTE(AG54,",",CHAR(1),INDEX($F$2:$F$100,$S54)-1)),0),""), IF(INDEX($D$2:$D$100,$S54)="repl","$"&amp;REPLACE(AG54,      IFERROR(FIND(CHAR(1),SUBSTITUTE(AG54,",",CHAR(1),INDEX($F$2:$F$100,$S54)-1))+1,1),      IFERROR(FIND(CHAR(1),SUBSTITUTE(AG54,",",CHAR(1),INDEX($F$2:$F$100,$S54))),99)-          IFERROR(FIND(CHAR(1),SUBSTITUTE(AG54,",",CHAR(1),INDEX($F$2:$F$100,$S54)-1)),0)-1,INDEX($G$2:$G$100,$S54)),AG54 ))), AG54)</f>
        <v/>
      </c>
      <c r="AK54" s="0" t="str">
        <f aca="false">IF(OR(AH54=-1,IFERROR(INDEX(AH$2:AH$100,AI54),999)&gt;=0),AJ54, REPLACE(AJ54,AH54,IFERROR(FIND(" ",AJ54,AH54),999)-AH54,                   SUBSTITUTE(INDEX(AJ$2:AJ$100,AI54),"$","")                  ) )</f>
        <v/>
      </c>
      <c r="AL54" s="0" t="n">
        <f aca="false">IFERROR(FIND("f_",LOWER(AK54)),-1)</f>
        <v>-1</v>
      </c>
      <c r="AM54" s="0" t="n">
        <f aca="false">IF(AL54=-1,-1, VALUE(MID(AK54,AL54+2, IFERROR(FIND(" ",AK54,AL54),999)-AL54-2)))</f>
        <v>-1</v>
      </c>
      <c r="AN54" s="0" t="str">
        <f aca="false">IF(AND(ISERROR(FIND("$",AK54)),AL54&lt;0,$S54&gt;0), IF(INDEX($D$2:$D$100,$S54)="num","$"&amp;TRIM(SUBSTITUTE(AK54,",",INDEX($F$2:$F$100,$S54)&amp;","))&amp;INDEX($F$2:$F$100,$S54), IF(INDEX($D$2:$D$100,$S54)="excl","$"&amp;REPLACE(AK54,      IFERROR(FIND(CHAR(1),SUBSTITUTE(AK54,",",CHAR(1),INDEX($F$2:$F$100,$S54)-1)),1),      IFERROR(FIND(CHAR(1),SUBSTITUTE(AK54,",",CHAR(1),INDEX($F$2:$F$100,$S54))),99)-          IFERROR(FIND(CHAR(1),SUBSTITUTE(AK54,",",CHAR(1),INDEX($F$2:$F$100,$S54)-1)),0),""), IF(INDEX($D$2:$D$100,$S54)="repl","$"&amp;REPLACE(AK54,      IFERROR(FIND(CHAR(1),SUBSTITUTE(AK54,",",CHAR(1),INDEX($F$2:$F$100,$S54)-1))+1,1),      IFERROR(FIND(CHAR(1),SUBSTITUTE(AK54,",",CHAR(1),INDEX($F$2:$F$100,$S54))),99)-          IFERROR(FIND(CHAR(1),SUBSTITUTE(AK54,",",CHAR(1),INDEX($F$2:$F$100,$S54)-1)),0)-1,INDEX($G$2:$G$100,$S54)),AK54 ))), AK54)</f>
        <v/>
      </c>
      <c r="AO54" s="0" t="str">
        <f aca="false">IF(OR(AL54=-1,IFERROR(INDEX(AL$2:AL$100,AM54),999)&gt;=0),AN54, REPLACE(AN54,AL54,IFERROR(FIND(" ",AN54,AL54),999)-AL54,                   SUBSTITUTE(INDEX(AN$2:AN$100,AM54),"$","")                  ) )</f>
        <v/>
      </c>
      <c r="AP54" s="0" t="n">
        <f aca="false">IFERROR(FIND("f_",LOWER(AO54)),-1)</f>
        <v>-1</v>
      </c>
      <c r="AQ54" s="0" t="n">
        <f aca="false">IF(AP54=-1,-1, VALUE(MID(AO54,AP54+2, IFERROR(FIND(" ",AO54,AP54),999)-AP54-2)))</f>
        <v>-1</v>
      </c>
      <c r="AR54" s="0" t="str">
        <f aca="false">IF(AND(ISERROR(FIND("$",AO54)),AP54&lt;0,$S54&gt;0), IF(INDEX($D$2:$D$100,$S54)="num","$"&amp;TRIM(SUBSTITUTE(AO54,",",INDEX($F$2:$F$100,$S54)&amp;","))&amp;INDEX($F$2:$F$100,$S54), IF(INDEX($D$2:$D$100,$S54)="excl","$"&amp;REPLACE(AO54,      IFERROR(FIND(CHAR(1),SUBSTITUTE(AO54,",",CHAR(1),INDEX($F$2:$F$100,$S54)-1)),1),      IFERROR(FIND(CHAR(1),SUBSTITUTE(AO54,",",CHAR(1),INDEX($F$2:$F$100,$S54))),99)-          IFERROR(FIND(CHAR(1),SUBSTITUTE(AO54,",",CHAR(1),INDEX($F$2:$F$100,$S54)-1)),0),""), IF(INDEX($D$2:$D$100,$S54)="repl","$"&amp;REPLACE(AO54,      IFERROR(FIND(CHAR(1),SUBSTITUTE(AO54,",",CHAR(1),INDEX($F$2:$F$100,$S54)-1))+1,1),      IFERROR(FIND(CHAR(1),SUBSTITUTE(AO54,",",CHAR(1),INDEX($F$2:$F$100,$S54))),99)-          IFERROR(FIND(CHAR(1),SUBSTITUTE(AO54,",",CHAR(1),INDEX($F$2:$F$100,$S54)-1)),0)-1,INDEX($G$2:$G$100,$S54)),AO54 ))), AO54)</f>
        <v/>
      </c>
      <c r="AS54" s="0" t="str">
        <f aca="false">IF(OR(AP54=-1,IFERROR(INDEX(AP$2:AP$100,AQ54),999)&gt;=0),AR54, REPLACE(AR54,AP54,IFERROR(FIND(" ",AR54,AP54),999)-AP54,                   SUBSTITUTE(INDEX(AR$2:AR$100,AQ54),"$","")                  ) )</f>
        <v/>
      </c>
      <c r="AT54" s="0" t="n">
        <f aca="false">IFERROR(FIND("f_",LOWER(AS54)),-1)</f>
        <v>-1</v>
      </c>
      <c r="AU54" s="0" t="n">
        <f aca="false">IF(AT54=-1,-1, VALUE(MID(AS54,AT54+2, IFERROR(FIND(" ",AS54,AT54),999)-AT54-2)))</f>
        <v>-1</v>
      </c>
      <c r="AV54" s="0" t="str">
        <f aca="false">IF(AND(ISERROR(FIND("$",AS54)),AT54&lt;0,$S54&gt;0), IF(INDEX($D$2:$D$100,$S54)="num","$"&amp;TRIM(SUBSTITUTE(AS54,",",INDEX($F$2:$F$100,$S54)&amp;","))&amp;INDEX($F$2:$F$100,$S54), IF(INDEX($D$2:$D$100,$S54)="excl","$"&amp;REPLACE(AS54,      IFERROR(FIND(CHAR(1),SUBSTITUTE(AS54,",",CHAR(1),INDEX($F$2:$F$100,$S54)-1)),1),      IFERROR(FIND(CHAR(1),SUBSTITUTE(AS54,",",CHAR(1),INDEX($F$2:$F$100,$S54))),99)-          IFERROR(FIND(CHAR(1),SUBSTITUTE(AS54,",",CHAR(1),INDEX($F$2:$F$100,$S54)-1)),0),""), IF(INDEX($D$2:$D$100,$S54)="repl","$"&amp;REPLACE(AS54,      IFERROR(FIND(CHAR(1),SUBSTITUTE(AS54,",",CHAR(1),INDEX($F$2:$F$100,$S54)-1))+1,1),      IFERROR(FIND(CHAR(1),SUBSTITUTE(AS54,",",CHAR(1),INDEX($F$2:$F$100,$S54))),99)-          IFERROR(FIND(CHAR(1),SUBSTITUTE(AS54,",",CHAR(1),INDEX($F$2:$F$100,$S54)-1)),0)-1,INDEX($G$2:$G$100,$S54)),AS54 ))), AS54)</f>
        <v/>
      </c>
      <c r="AW54" s="0" t="str">
        <f aca="false">IF(OR(AT54=-1,IFERROR(INDEX(AT$2:AT$100,AU54),999)&gt;=0),AV54, REPLACE(AV54,AT54,IFERROR(FIND(" ",AV54,AT54),999)-AT54,                   SUBSTITUTE(INDEX(AV$2:AV$100,AU54),"$","")                  ) )</f>
        <v/>
      </c>
      <c r="AX54" s="0" t="n">
        <f aca="false">IFERROR(FIND("f_",LOWER(AW54)),-1)</f>
        <v>-1</v>
      </c>
      <c r="AY54" s="0" t="n">
        <f aca="false">IF(AX54=-1,-1, VALUE(MID(AW54,AX54+2, IFERROR(FIND(" ",AW54,AX54),999)-AX54-2)))</f>
        <v>-1</v>
      </c>
      <c r="AZ54" s="0" t="str">
        <f aca="false">IF(AND(ISERROR(FIND("$",AW54)),AX54&lt;0,$S54&gt;0), IF(INDEX($D$2:$D$100,$S54)="num","$"&amp;TRIM(SUBSTITUTE(AW54,",",INDEX($F$2:$F$100,$S54)&amp;","))&amp;INDEX($F$2:$F$100,$S54), IF(INDEX($D$2:$D$100,$S54)="excl","$"&amp;REPLACE(AW54,      IFERROR(FIND(CHAR(1),SUBSTITUTE(AW54,",",CHAR(1),INDEX($F$2:$F$100,$S54)-1)),1),      IFERROR(FIND(CHAR(1),SUBSTITUTE(AW54,",",CHAR(1),INDEX($F$2:$F$100,$S54))),99)-          IFERROR(FIND(CHAR(1),SUBSTITUTE(AW54,",",CHAR(1),INDEX($F$2:$F$100,$S54)-1)),0),""), IF(INDEX($D$2:$D$100,$S54)="repl","$"&amp;REPLACE(AW54,      IFERROR(FIND(CHAR(1),SUBSTITUTE(AW54,",",CHAR(1),INDEX($F$2:$F$100,$S54)-1))+1,1),      IFERROR(FIND(CHAR(1),SUBSTITUTE(AW54,",",CHAR(1),INDEX($F$2:$F$100,$S54))),99)-          IFERROR(FIND(CHAR(1),SUBSTITUTE(AW54,",",CHAR(1),INDEX($F$2:$F$100,$S54)-1)),0)-1,INDEX($G$2:$G$100,$S54)),AW54 ))), AW54)</f>
        <v/>
      </c>
      <c r="BA54" s="0" t="str">
        <f aca="false">IF(OR(AX54=-1,IFERROR(INDEX(AX$2:AX$100,AY54),999)&gt;=0),AZ54, REPLACE(AZ54,AX54,IFERROR(FIND(" ",AZ54,AX54),999)-AX54,                   SUBSTITUTE(INDEX(AZ$2:AZ$100,AY54),"$","")                  ) )</f>
        <v/>
      </c>
      <c r="BB54" s="0" t="n">
        <f aca="false">IFERROR(FIND("f_",LOWER(BA54)),-1)</f>
        <v>-1</v>
      </c>
      <c r="BC54" s="0" t="n">
        <f aca="false">IF(BB54=-1,-1, VALUE(MID(BA54,BB54+2, IFERROR(FIND(" ",BA54,BB54),999)-BB54-2)))</f>
        <v>-1</v>
      </c>
      <c r="BD54" s="0" t="str">
        <f aca="false">IF(AND(ISERROR(FIND("$",BA54)),BB54&lt;0,$S54&gt;0), IF(INDEX($D$2:$D$100,$S54)="num","$"&amp;TRIM(SUBSTITUTE(BA54,",",INDEX($F$2:$F$100,$S54)&amp;","))&amp;INDEX($F$2:$F$100,$S54), IF(INDEX($D$2:$D$100,$S54)="excl","$"&amp;REPLACE(BA54,      IFERROR(FIND(CHAR(1),SUBSTITUTE(BA54,",",CHAR(1),INDEX($F$2:$F$100,$S54)-1)),1),      IFERROR(FIND(CHAR(1),SUBSTITUTE(BA54,",",CHAR(1),INDEX($F$2:$F$100,$S54))),99)-          IFERROR(FIND(CHAR(1),SUBSTITUTE(BA54,",",CHAR(1),INDEX($F$2:$F$100,$S54)-1)),0),""), IF(INDEX($D$2:$D$100,$S54)="repl","$"&amp;REPLACE(BA54,      IFERROR(FIND(CHAR(1),SUBSTITUTE(BA54,",",CHAR(1),INDEX($F$2:$F$100,$S54)-1))+1,1),      IFERROR(FIND(CHAR(1),SUBSTITUTE(BA54,",",CHAR(1),INDEX($F$2:$F$100,$S54))),99)-          IFERROR(FIND(CHAR(1),SUBSTITUTE(BA54,",",CHAR(1),INDEX($F$2:$F$100,$S54)-1)),0)-1,INDEX($G$2:$G$100,$S54)),BA54 ))), BA54)</f>
        <v/>
      </c>
      <c r="BE54" s="0" t="str">
        <f aca="false">IF(OR(BB54=-1,IFERROR(INDEX(BB$2:BB$100,BC54),999)&gt;=0),BD54, REPLACE(BD54,BB54,IFERROR(FIND(" ",BD54,BB54),999)-BB54,                   SUBSTITUTE(INDEX(BD$2:BD$100,BC54),"$","")                  ) )</f>
        <v/>
      </c>
      <c r="BF54" s="0" t="n">
        <f aca="false">IFERROR(FIND("f_",LOWER(BE54)),-1)</f>
        <v>-1</v>
      </c>
      <c r="BG54" s="0" t="n">
        <f aca="false">IF(BF54=-1,-1, VALUE(MID(BE54,BF54+2, IFERROR(FIND(" ",BE54,BF54),999)-BF54-2)))</f>
        <v>-1</v>
      </c>
      <c r="BH54" s="0" t="str">
        <f aca="false">IF(AND(ISERROR(FIND("$",BE54)),BF54&lt;0,$S54&gt;0), IF(INDEX($D$2:$D$100,$S54)="num","$"&amp;TRIM(SUBSTITUTE(BE54,",",INDEX($F$2:$F$100,$S54)&amp;","))&amp;INDEX($F$2:$F$100,$S54), IF(INDEX($D$2:$D$100,$S54)="excl","$"&amp;REPLACE(BE54,      IFERROR(FIND(CHAR(1),SUBSTITUTE(BE54,",",CHAR(1),INDEX($F$2:$F$100,$S54)-1)),1),      IFERROR(FIND(CHAR(1),SUBSTITUTE(BE54,",",CHAR(1),INDEX($F$2:$F$100,$S54))),99)-          IFERROR(FIND(CHAR(1),SUBSTITUTE(BE54,",",CHAR(1),INDEX($F$2:$F$100,$S54)-1)),0),""), IF(INDEX($D$2:$D$100,$S54)="repl","$"&amp;REPLACE(BE54,      IFERROR(FIND(CHAR(1),SUBSTITUTE(BE54,",",CHAR(1),INDEX($F$2:$F$100,$S54)-1))+1,1),      IFERROR(FIND(CHAR(1),SUBSTITUTE(BE54,",",CHAR(1),INDEX($F$2:$F$100,$S54))),99)-          IFERROR(FIND(CHAR(1),SUBSTITUTE(BE54,",",CHAR(1),INDEX($F$2:$F$100,$S54)-1)),0)-1,INDEX($G$2:$G$100,$S54)),BE54 ))), BE54)</f>
        <v/>
      </c>
      <c r="BI54" s="0" t="str">
        <f aca="false">IF(OR(BF54=-1,IFERROR(INDEX(BF$2:BF$100,BG54),999)&gt;=0),BH54, REPLACE(BH54,BF54,IFERROR(FIND(" ",BH54,BF54),999)-BF54,                   SUBSTITUTE(INDEX(BH$2:BH$100,BG54),"$","")                  ) )</f>
        <v/>
      </c>
      <c r="BJ54" s="0" t="n">
        <f aca="false">IFERROR(FIND("f_",LOWER(BI54)),-1)</f>
        <v>-1</v>
      </c>
      <c r="BK54" s="0" t="n">
        <f aca="false">IF(BJ54=-1,-1, VALUE(MID(BI54,BJ54+2, IFERROR(FIND(" ",BI54,BJ54),999)-BJ54-2)))</f>
        <v>-1</v>
      </c>
      <c r="BL54" s="0" t="str">
        <f aca="false">IF(AND(ISERROR(FIND("$",BI54)),BJ54&lt;0,$S54&gt;0), IF(INDEX($D$2:$D$100,$S54)="num","$"&amp;TRIM(SUBSTITUTE(BI54,",",INDEX($F$2:$F$100,$S54)&amp;","))&amp;INDEX($F$2:$F$100,$S54), IF(INDEX($D$2:$D$100,$S54)="excl","$"&amp;REPLACE(BI54,      IFERROR(FIND(CHAR(1),SUBSTITUTE(BI54,",",CHAR(1),INDEX($F$2:$F$100,$S54)-1)),1),      IFERROR(FIND(CHAR(1),SUBSTITUTE(BI54,",",CHAR(1),INDEX($F$2:$F$100,$S54))),99)-          IFERROR(FIND(CHAR(1),SUBSTITUTE(BI54,",",CHAR(1),INDEX($F$2:$F$100,$S54)-1)),0),""), IF(INDEX($D$2:$D$100,$S54)="repl","$"&amp;REPLACE(BI54,      IFERROR(FIND(CHAR(1),SUBSTITUTE(BI54,",",CHAR(1),INDEX($F$2:$F$100,$S54)-1))+1,1),      IFERROR(FIND(CHAR(1),SUBSTITUTE(BI54,",",CHAR(1),INDEX($F$2:$F$100,$S54))),99)-          IFERROR(FIND(CHAR(1),SUBSTITUTE(BI54,",",CHAR(1),INDEX($F$2:$F$100,$S54)-1)),0)-1,INDEX($G$2:$G$100,$S54)),BI54 ))), BI54)</f>
        <v/>
      </c>
      <c r="BM54" s="0" t="str">
        <f aca="false">IF(OR(BJ54=-1,IFERROR(INDEX(BJ$2:BJ$100,BK54),999)&gt;=0),BL54, REPLACE(BL54,BJ54,IFERROR(FIND(" ",BL54,BJ54),999)-BJ54,                   SUBSTITUTE(INDEX(BL$2:BL$100,BK54),"$","")                  ) )</f>
        <v/>
      </c>
      <c r="BN54" s="0" t="n">
        <f aca="false">IFERROR(FIND("f_",LOWER(BM54)),-1)</f>
        <v>-1</v>
      </c>
      <c r="BO54" s="0" t="n">
        <f aca="false">IF(BN54=-1,-1, VALUE(MID(BM54,BN54+2, IFERROR(FIND(" ",BM54,BN54),999)-BN54-2)))</f>
        <v>-1</v>
      </c>
      <c r="BP54" s="0" t="str">
        <f aca="false">IF(AND(ISERROR(FIND("$",BM54)),BN54&lt;0,$S54&gt;0), IF(INDEX($D$2:$D$100,$S54)="num","$"&amp;TRIM(SUBSTITUTE(BM54,",",INDEX($F$2:$F$100,$S54)&amp;","))&amp;INDEX($F$2:$F$100,$S54), IF(INDEX($D$2:$D$100,$S54)="excl","$"&amp;REPLACE(BM54,      IFERROR(FIND(CHAR(1),SUBSTITUTE(BM54,",",CHAR(1),INDEX($F$2:$F$100,$S54)-1)),1),      IFERROR(FIND(CHAR(1),SUBSTITUTE(BM54,",",CHAR(1),INDEX($F$2:$F$100,$S54))),99)-          IFERROR(FIND(CHAR(1),SUBSTITUTE(BM54,",",CHAR(1),INDEX($F$2:$F$100,$S54)-1)),0),""), IF(INDEX($D$2:$D$100,$S54)="repl","$"&amp;REPLACE(BM54,      IFERROR(FIND(CHAR(1),SUBSTITUTE(BM54,",",CHAR(1),INDEX($F$2:$F$100,$S54)-1))+1,1),      IFERROR(FIND(CHAR(1),SUBSTITUTE(BM54,",",CHAR(1),INDEX($F$2:$F$100,$S54))),99)-          IFERROR(FIND(CHAR(1),SUBSTITUTE(BM54,",",CHAR(1),INDEX($F$2:$F$100,$S54)-1)),0)-1,INDEX($G$2:$G$100,$S54)),BM54 ))), BM54)</f>
        <v/>
      </c>
      <c r="BQ54" s="0" t="str">
        <f aca="false">IF(OR(BN54=-1,IFERROR(INDEX(BN$2:BN$100,BO54),999)&gt;=0),BP54, REPLACE(BP54,BN54,IFERROR(FIND(" ",BP54,BN54),999)-BN54,                   SUBSTITUTE(INDEX(BP$2:BP$100,BO54),"$","")                  ) )</f>
        <v/>
      </c>
      <c r="BR54" s="0" t="n">
        <f aca="false">IFERROR(FIND("f_",LOWER(BQ54)),-1)</f>
        <v>-1</v>
      </c>
      <c r="BS54" s="0" t="n">
        <f aca="false">IF(BR54=-1,-1, VALUE(MID(BQ54,BR54+2, IFERROR(FIND(" ",BQ54,BR54),999)-BR54-2)))</f>
        <v>-1</v>
      </c>
      <c r="BT54" s="0" t="str">
        <f aca="false">IF(AND(ISERROR(FIND("$",BQ54)),BR54&lt;0,$S54&gt;0), IF(INDEX($D$2:$D$100,$S54)="num","$"&amp;TRIM(SUBSTITUTE(BQ54,",",INDEX($F$2:$F$100,$S54)&amp;","))&amp;INDEX($F$2:$F$100,$S54), IF(INDEX($D$2:$D$100,$S54)="excl","$"&amp;REPLACE(BQ54,      IFERROR(FIND(CHAR(1),SUBSTITUTE(BQ54,",",CHAR(1),INDEX($F$2:$F$100,$S54)-1)),1),      IFERROR(FIND(CHAR(1),SUBSTITUTE(BQ54,",",CHAR(1),INDEX($F$2:$F$100,$S54))),99)-          IFERROR(FIND(CHAR(1),SUBSTITUTE(BQ54,",",CHAR(1),INDEX($F$2:$F$100,$S54)-1)),0),""), IF(INDEX($D$2:$D$100,$S54)="repl","$"&amp;REPLACE(BQ54,      IFERROR(FIND(CHAR(1),SUBSTITUTE(BQ54,",",CHAR(1),INDEX($F$2:$F$100,$S54)-1))+1,1),      IFERROR(FIND(CHAR(1),SUBSTITUTE(BQ54,",",CHAR(1),INDEX($F$2:$F$100,$S54))),99)-          IFERROR(FIND(CHAR(1),SUBSTITUTE(BQ54,",",CHAR(1),INDEX($F$2:$F$100,$S54)-1)),0)-1,INDEX($G$2:$G$100,$S54)),BQ54 ))), BQ54)</f>
        <v/>
      </c>
      <c r="BU54" s="0" t="str">
        <f aca="false">IF(OR(BR54=-1,IFERROR(INDEX(BR$2:BR$100,BS54),999)&gt;=0),BT54, REPLACE(BT54,BR54,IFERROR(FIND(" ",BT54,BR54),999)-BR54,                   SUBSTITUTE(INDEX(BT$2:BT$100,BS54),"$","")                  ) )</f>
        <v/>
      </c>
      <c r="BV54" s="0" t="n">
        <f aca="false">IFERROR(FIND("f_",LOWER(BU54)),-1)</f>
        <v>-1</v>
      </c>
      <c r="BW54" s="0" t="n">
        <f aca="false">IF(BV54=-1,-1, VALUE(MID(BU54,BV54+2, IFERROR(FIND(" ",BU54,BV54),999)-BV54-2)))</f>
        <v>-1</v>
      </c>
      <c r="BX54" s="0" t="str">
        <f aca="false">IF(AND(ISERROR(FIND("$",BU54)),BV54&lt;0,$S54&gt;0), IF(INDEX($D$2:$D$100,$S54)="num","$"&amp;TRIM(SUBSTITUTE(BU54,",",INDEX($F$2:$F$100,$S54)&amp;","))&amp;INDEX($F$2:$F$100,$S54), IF(INDEX($D$2:$D$100,$S54)="excl","$"&amp;REPLACE(BU54,      IFERROR(FIND(CHAR(1),SUBSTITUTE(BU54,",",CHAR(1),INDEX($F$2:$F$100,$S54)-1)),1),      IFERROR(FIND(CHAR(1),SUBSTITUTE(BU54,",",CHAR(1),INDEX($F$2:$F$100,$S54))),99)-          IFERROR(FIND(CHAR(1),SUBSTITUTE(BU54,",",CHAR(1),INDEX($F$2:$F$100,$S54)-1)),0),""), IF(INDEX($D$2:$D$100,$S54)="repl","$"&amp;REPLACE(BU54,      IFERROR(FIND(CHAR(1),SUBSTITUTE(BU54,",",CHAR(1),INDEX($F$2:$F$100,$S54)-1))+1,1),      IFERROR(FIND(CHAR(1),SUBSTITUTE(BU54,",",CHAR(1),INDEX($F$2:$F$100,$S54))),99)-          IFERROR(FIND(CHAR(1),SUBSTITUTE(BU54,",",CHAR(1),INDEX($F$2:$F$100,$S54)-1)),0)-1,INDEX($G$2:$G$100,$S54)),BU54 ))), BU54)</f>
        <v/>
      </c>
      <c r="BY54" s="0" t="str">
        <f aca="false">IF(OR(BV54=-1,IFERROR(INDEX(BV$2:BV$100,BW54),999)&gt;=0),BX54, REPLACE(BX54,BV54,IFERROR(FIND(" ",BX54,BV54),999)-BV54,                   SUBSTITUTE(INDEX(BX$2:BX$100,BW54),"$","")                  ) )</f>
        <v/>
      </c>
      <c r="BZ54" s="0" t="n">
        <f aca="false">IFERROR(FIND("f_",LOWER(BY54)),-1)</f>
        <v>-1</v>
      </c>
      <c r="CA54" s="0" t="n">
        <f aca="false">IF(BZ54=-1,-1, VALUE(MID(BY54,BZ54+2, IFERROR(FIND(" ",BY54,BZ54),999)-BZ54-2)))</f>
        <v>-1</v>
      </c>
      <c r="CB54" s="0" t="str">
        <f aca="false">IF(AND(ISERROR(FIND("$",BY54)),BZ54&lt;0,$S54&gt;0), IF(INDEX($D$2:$D$100,$S54)="num","$"&amp;TRIM(SUBSTITUTE(BY54,",",INDEX($F$2:$F$100,$S54)&amp;","))&amp;INDEX($F$2:$F$100,$S54), IF(INDEX($D$2:$D$100,$S54)="excl","$"&amp;REPLACE(BY54,      IFERROR(FIND(CHAR(1),SUBSTITUTE(BY54,",",CHAR(1),INDEX($F$2:$F$100,$S54)-1)),1),      IFERROR(FIND(CHAR(1),SUBSTITUTE(BY54,",",CHAR(1),INDEX($F$2:$F$100,$S54))),99)-          IFERROR(FIND(CHAR(1),SUBSTITUTE(BY54,",",CHAR(1),INDEX($F$2:$F$100,$S54)-1)),0),""), IF(INDEX($D$2:$D$100,$S54)="repl","$"&amp;REPLACE(BY54,      IFERROR(FIND(CHAR(1),SUBSTITUTE(BY54,",",CHAR(1),INDEX($F$2:$F$100,$S54)-1))+1,1),      IFERROR(FIND(CHAR(1),SUBSTITUTE(BY54,",",CHAR(1),INDEX($F$2:$F$100,$S54))),99)-          IFERROR(FIND(CHAR(1),SUBSTITUTE(BY54,",",CHAR(1),INDEX($F$2:$F$100,$S54)-1)),0)-1,INDEX($G$2:$G$100,$S54)),BY54 ))), BY54)</f>
        <v/>
      </c>
      <c r="CC54" s="0" t="str">
        <f aca="false">IF(OR(BZ54=-1,IFERROR(INDEX(BZ$2:BZ$100,CA54),999)&gt;=0),CB54, REPLACE(CB54,BZ54,IFERROR(FIND(" ",CB54,BZ54),999)-BZ54,                   SUBSTITUTE(INDEX(CB$2:CB$100,CA54),"$","")                  ) )</f>
        <v/>
      </c>
      <c r="CD54" s="0" t="n">
        <f aca="false">IFERROR(FIND("f_",LOWER(CC54)),-1)</f>
        <v>-1</v>
      </c>
      <c r="CE54" s="0" t="n">
        <f aca="false">IF(CD54=-1,-1, VALUE(MID(CC54,CD54+2, IFERROR(FIND(" ",CC54,CD54),999)-CD54-2)))</f>
        <v>-1</v>
      </c>
      <c r="CF54" s="0" t="str">
        <f aca="false">IF(AND(ISERROR(FIND("$",CC54)),CD54&lt;0,$S54&gt;0), IF(INDEX($D$2:$D$100,$S54)="num","$"&amp;TRIM(SUBSTITUTE(CC54,",",INDEX($F$2:$F$100,$S54)&amp;","))&amp;INDEX($F$2:$F$100,$S54), IF(INDEX($D$2:$D$100,$S54)="excl","$"&amp;REPLACE(CC54,      IFERROR(FIND(CHAR(1),SUBSTITUTE(CC54,",",CHAR(1),INDEX($F$2:$F$100,$S54)-1)),1),      IFERROR(FIND(CHAR(1),SUBSTITUTE(CC54,",",CHAR(1),INDEX($F$2:$F$100,$S54))),99)-          IFERROR(FIND(CHAR(1),SUBSTITUTE(CC54,",",CHAR(1),INDEX($F$2:$F$100,$S54)-1)),0),""), IF(INDEX($D$2:$D$100,$S54)="repl","$"&amp;REPLACE(CC54,      IFERROR(FIND(CHAR(1),SUBSTITUTE(CC54,",",CHAR(1),INDEX($F$2:$F$100,$S54)-1))+1,1),      IFERROR(FIND(CHAR(1),SUBSTITUTE(CC54,",",CHAR(1),INDEX($F$2:$F$100,$S54))),99)-          IFERROR(FIND(CHAR(1),SUBSTITUTE(CC54,",",CHAR(1),INDEX($F$2:$F$100,$S54)-1)),0)-1,INDEX($G$2:$G$100,$S54)),CC54 ))), CC54)</f>
        <v/>
      </c>
      <c r="CG54" s="0" t="str">
        <f aca="false">IF(OR(CD54=-1,IFERROR(INDEX(CD$2:CD$100,CE54),999)&gt;=0),CF54, REPLACE(CF54,CD54,IFERROR(FIND(" ",CF54,CD54),999)-CD54,                   SUBSTITUTE(INDEX(CF$2:CF$100,CE54),"$","")                  ) )</f>
        <v/>
      </c>
      <c r="CH54" s="0" t="n">
        <f aca="false">IFERROR(FIND("f_",LOWER(CG54)),-1)</f>
        <v>-1</v>
      </c>
      <c r="CI54" s="0" t="n">
        <f aca="false">IF(CH54=-1,-1, VALUE(MID(CG54,CH54+2, IFERROR(FIND(" ",CG54,CH54),999)-CH54-2)))</f>
        <v>-1</v>
      </c>
      <c r="CJ54" s="0" t="str">
        <f aca="false">IF(AND(ISERROR(FIND("$",CG54)),CH54&lt;0,$S54&gt;0), IF(INDEX($D$2:$D$100,$S54)="num","$"&amp;TRIM(SUBSTITUTE(CG54,",",INDEX($F$2:$F$100,$S54)&amp;","))&amp;INDEX($F$2:$F$100,$S54), IF(INDEX($D$2:$D$100,$S54)="excl","$"&amp;REPLACE(CG54,      IFERROR(FIND(CHAR(1),SUBSTITUTE(CG54,",",CHAR(1),INDEX($F$2:$F$100,$S54)-1)),1),      IFERROR(FIND(CHAR(1),SUBSTITUTE(CG54,",",CHAR(1),INDEX($F$2:$F$100,$S54))),99)-          IFERROR(FIND(CHAR(1),SUBSTITUTE(CG54,",",CHAR(1),INDEX($F$2:$F$100,$S54)-1)),0),""), IF(INDEX($D$2:$D$100,$S54)="repl","$"&amp;REPLACE(CG54,      IFERROR(FIND(CHAR(1),SUBSTITUTE(CG54,",",CHAR(1),INDEX($F$2:$F$100,$S54)-1))+1,1),      IFERROR(FIND(CHAR(1),SUBSTITUTE(CG54,",",CHAR(1),INDEX($F$2:$F$100,$S54))),99)-          IFERROR(FIND(CHAR(1),SUBSTITUTE(CG54,",",CHAR(1),INDEX($F$2:$F$100,$S54)-1)),0)-1,INDEX($G$2:$G$100,$S54)),CG54 ))), CG54)</f>
        <v/>
      </c>
      <c r="CK54" s="0" t="str">
        <f aca="false">IF(OR(CH54=-1,IFERROR(INDEX(CH$2:CH$100,CI54),999)&gt;=0),CJ54, REPLACE(CJ54,CH54,IFERROR(FIND(" ",CJ54,CH54),999)-CH54,                   SUBSTITUTE(INDEX(CJ$2:CJ$100,CI54),"$","")                  ) )</f>
        <v/>
      </c>
      <c r="CL54" s="0" t="n">
        <f aca="false">IFERROR(FIND("f_",LOWER(CK54)),-1)</f>
        <v>-1</v>
      </c>
      <c r="CM54" s="0" t="n">
        <f aca="false">IF(CL54=-1,-1, VALUE(MID(CK54,CL54+2, IFERROR(FIND(" ",CK54,CL54),999)-CL54-2)))</f>
        <v>-1</v>
      </c>
      <c r="CN54" s="0" t="str">
        <f aca="false">IF(AND(ISERROR(FIND("$",CK54)),CL54&lt;0,$S54&gt;0), IF(INDEX($D$2:$D$100,$S54)="num","$"&amp;TRIM(SUBSTITUTE(CK54,",",INDEX($F$2:$F$100,$S54)&amp;","))&amp;INDEX($F$2:$F$100,$S54), IF(INDEX($D$2:$D$100,$S54)="excl","$"&amp;REPLACE(CK54,      IFERROR(FIND(CHAR(1),SUBSTITUTE(CK54,",",CHAR(1),INDEX($F$2:$F$100,$S54)-1)),1),      IFERROR(FIND(CHAR(1),SUBSTITUTE(CK54,",",CHAR(1),INDEX($F$2:$F$100,$S54))),99)-          IFERROR(FIND(CHAR(1),SUBSTITUTE(CK54,",",CHAR(1),INDEX($F$2:$F$100,$S54)-1)),0),""), IF(INDEX($D$2:$D$100,$S54)="repl","$"&amp;REPLACE(CK54,      IFERROR(FIND(CHAR(1),SUBSTITUTE(CK54,",",CHAR(1),INDEX($F$2:$F$100,$S54)-1))+1,1),      IFERROR(FIND(CHAR(1),SUBSTITUTE(CK54,",",CHAR(1),INDEX($F$2:$F$100,$S54))),99)-          IFERROR(FIND(CHAR(1),SUBSTITUTE(CK54,",",CHAR(1),INDEX($F$2:$F$100,$S54)-1)),0)-1,INDEX($G$2:$G$100,$S54)),CK54 ))), CK54)</f>
        <v/>
      </c>
      <c r="CO54" s="0" t="str">
        <f aca="false">IF(OR(CL54=-1,IFERROR(INDEX(CL$2:CL$100,CM54),999)&gt;=0),CN54, REPLACE(CN54,CL54,IFERROR(FIND(" ",CN54,CL54),999)-CL54,                   SUBSTITUTE(INDEX(CN$2:CN$100,CM54),"$","")                  ) )</f>
        <v/>
      </c>
      <c r="CP54" s="0" t="n">
        <f aca="false">IFERROR(FIND("f_",LOWER(CO54)),-1)</f>
        <v>-1</v>
      </c>
      <c r="CQ54" s="0" t="n">
        <f aca="false">IF(CP54=-1,-1, VALUE(MID(CO54,CP54+2, IFERROR(FIND(" ",CO54,CP54),999)-CP54-2)))</f>
        <v>-1</v>
      </c>
      <c r="CR54" s="0" t="str">
        <f aca="false">IF(AND(ISERROR(FIND("$",CO54)),CP54&lt;0,$S54&gt;0), IF(INDEX($D$2:$D$100,$S54)="num","$"&amp;TRIM(SUBSTITUTE(CO54,",",INDEX($F$2:$F$100,$S54)&amp;","))&amp;INDEX($F$2:$F$100,$S54), IF(INDEX($D$2:$D$100,$S54)="excl","$"&amp;REPLACE(CO54,      IFERROR(FIND(CHAR(1),SUBSTITUTE(CO54,",",CHAR(1),INDEX($F$2:$F$100,$S54)-1)),1),      IFERROR(FIND(CHAR(1),SUBSTITUTE(CO54,",",CHAR(1),INDEX($F$2:$F$100,$S54))),99)-          IFERROR(FIND(CHAR(1),SUBSTITUTE(CO54,",",CHAR(1),INDEX($F$2:$F$100,$S54)-1)),0),""), IF(INDEX($D$2:$D$100,$S54)="repl","$"&amp;REPLACE(CO54,      IFERROR(FIND(CHAR(1),SUBSTITUTE(CO54,",",CHAR(1),INDEX($F$2:$F$100,$S54)-1))+1,1),      IFERROR(FIND(CHAR(1),SUBSTITUTE(CO54,",",CHAR(1),INDEX($F$2:$F$100,$S54))),99)-          IFERROR(FIND(CHAR(1),SUBSTITUTE(CO54,",",CHAR(1),INDEX($F$2:$F$100,$S54)-1)),0)-1,INDEX($G$2:$G$100,$S54)),CO54 ))), CO54)</f>
        <v/>
      </c>
      <c r="CS54" s="0" t="str">
        <f aca="false">IF(OR(CP54=-1,IFERROR(INDEX(CP$2:CP$100,CQ54),999)&gt;=0),CR54, REPLACE(CR54,CP54,IFERROR(FIND(" ",CR54,CP54),999)-CP54,                   SUBSTITUTE(INDEX(CR$2:CR$100,CQ54),"$","")                  ) )</f>
        <v/>
      </c>
      <c r="CT54" s="0" t="n">
        <f aca="false">IFERROR(FIND("f_",LOWER(CS54)),-1)</f>
        <v>-1</v>
      </c>
      <c r="CU54" s="0" t="n">
        <f aca="false">IF(CT54=-1,-1, VALUE(MID(CS54,CT54+2, IFERROR(FIND(" ",CS54,CT54),999)-CT54-2)))</f>
        <v>-1</v>
      </c>
      <c r="CV54" s="0" t="str">
        <f aca="false">IF(AND(ISERROR(FIND("$",CS54)),CT54&lt;0,$S54&gt;0), IF(INDEX($D$2:$D$100,$S54)="num","$"&amp;TRIM(SUBSTITUTE(CS54,",",INDEX($F$2:$F$100,$S54)&amp;","))&amp;INDEX($F$2:$F$100,$S54), IF(INDEX($D$2:$D$100,$S54)="excl","$"&amp;REPLACE(CS54,      IFERROR(FIND(CHAR(1),SUBSTITUTE(CS54,",",CHAR(1),INDEX($F$2:$F$100,$S54)-1)),1),      IFERROR(FIND(CHAR(1),SUBSTITUTE(CS54,",",CHAR(1),INDEX($F$2:$F$100,$S54))),99)-          IFERROR(FIND(CHAR(1),SUBSTITUTE(CS54,",",CHAR(1),INDEX($F$2:$F$100,$S54)-1)),0),""), IF(INDEX($D$2:$D$100,$S54)="repl","$"&amp;REPLACE(CS54,      IFERROR(FIND(CHAR(1),SUBSTITUTE(CS54,",",CHAR(1),INDEX($F$2:$F$100,$S54)-1))+1,1),      IFERROR(FIND(CHAR(1),SUBSTITUTE(CS54,",",CHAR(1),INDEX($F$2:$F$100,$S54))),99)-          IFERROR(FIND(CHAR(1),SUBSTITUTE(CS54,",",CHAR(1),INDEX($F$2:$F$100,$S54)-1)),0)-1,INDEX($G$2:$G$100,$S54)),CS54 ))), CS54)</f>
        <v/>
      </c>
      <c r="CW54" s="0" t="str">
        <f aca="false">IF(OR(CT54=-1,IFERROR(INDEX(CT$2:CT$100,CU54),999)&gt;=0),CV54, REPLACE(CV54,CT54,IFERROR(FIND(" ",CV54,CT54),999)-CT54,                   SUBSTITUTE(INDEX(CV$2:CV$100,CU54),"$","")                  ) )</f>
        <v/>
      </c>
      <c r="CX54" s="0" t="n">
        <f aca="false">IFERROR(FIND("f_",LOWER(CW54)),-1)</f>
        <v>-1</v>
      </c>
      <c r="CY54" s="0" t="n">
        <f aca="false">IF(CX54=-1,-1, VALUE(MID(CW54,CX54+2, IFERROR(FIND(" ",CW54,CX54),999)-CX54-2)))</f>
        <v>-1</v>
      </c>
      <c r="CZ54" s="0" t="str">
        <f aca="false">IF(AND(ISERROR(FIND("$",CW54)),CX54&lt;0,$S54&gt;0), IF(INDEX($D$2:$D$100,$S54)="num","$"&amp;TRIM(SUBSTITUTE(CW54,",",INDEX($F$2:$F$100,$S54)&amp;","))&amp;INDEX($F$2:$F$100,$S54), IF(INDEX($D$2:$D$100,$S54)="excl","$"&amp;REPLACE(CW54,      IFERROR(FIND(CHAR(1),SUBSTITUTE(CW54,",",CHAR(1),INDEX($F$2:$F$100,$S54)-1)),1),      IFERROR(FIND(CHAR(1),SUBSTITUTE(CW54,",",CHAR(1),INDEX($F$2:$F$100,$S54))),99)-          IFERROR(FIND(CHAR(1),SUBSTITUTE(CW54,",",CHAR(1),INDEX($F$2:$F$100,$S54)-1)),0),""), IF(INDEX($D$2:$D$100,$S54)="repl","$"&amp;REPLACE(CW54,      IFERROR(FIND(CHAR(1),SUBSTITUTE(CW54,",",CHAR(1),INDEX($F$2:$F$100,$S54)-1))+1,1),      IFERROR(FIND(CHAR(1),SUBSTITUTE(CW54,",",CHAR(1),INDEX($F$2:$F$100,$S54))),99)-          IFERROR(FIND(CHAR(1),SUBSTITUTE(CW54,",",CHAR(1),INDEX($F$2:$F$100,$S54)-1)),0)-1,INDEX($G$2:$G$100,$S54)),CW54 ))), CW54)</f>
        <v/>
      </c>
      <c r="DA54" s="0" t="str">
        <f aca="false">IF(OR(CX54=-1,IFERROR(INDEX(CX$2:CX$100,CY54),999)&gt;=0),CZ54, REPLACE(CZ54,CX54,IFERROR(FIND(" ",CZ54,CX54),999)-CX54,                   SUBSTITUTE(INDEX(CZ$2:CZ$100,CY54),"$","")                  ) )</f>
        <v/>
      </c>
    </row>
    <row r="55" customFormat="false" ht="13.8" hidden="false" customHeight="false" outlineLevel="0" collapsed="false">
      <c r="D55" s="1"/>
      <c r="L55" s="0" t="str">
        <f aca="false">DA55</f>
        <v/>
      </c>
      <c r="O55" s="0" t="e">
        <f aca="false">IF(D55="cols", VLOOKUP(E55,$A$5:$B$20,2,0), NA())</f>
        <v>#N/A</v>
      </c>
      <c r="P55" s="0" t="e">
        <f aca="false">IFERROR(O55,VLOOKUP($D55,Relcols!$A:$E,5,0))</f>
        <v>#N/A</v>
      </c>
      <c r="Q55" s="0" t="e">
        <f aca="false">SUBSTITUTE(SUBSTITUTE(SUBSTITUTE(SUBSTITUTE(P55,"parm1",E55),"parm2",F55),"parm3",G55),"parm4",H55)</f>
        <v>#N/A</v>
      </c>
      <c r="R55" s="0" t="str">
        <f aca="false">IFERROR(VLOOKUP(ROW($A54),$J$2:$Q$100,COLUMN(Q54)-COLUMN(J54)+1,0),"")</f>
        <v/>
      </c>
      <c r="S55" s="0" t="n">
        <f aca="false">IFERROR(MATCH(ROW(A54),$J$2:$J$100,0),0)</f>
        <v>0</v>
      </c>
      <c r="U55" s="0" t="str">
        <f aca="false">R55</f>
        <v/>
      </c>
      <c r="V55" s="0" t="n">
        <f aca="false">IFERROR(FIND("f_",LOWER(U55)),-1)</f>
        <v>-1</v>
      </c>
      <c r="W55" s="0" t="n">
        <f aca="false">IF(V55=-1,-1, VALUE(MID(U55,V55+2, IFERROR(FIND(" ",U55,V55),999)-V55-2)))</f>
        <v>-1</v>
      </c>
      <c r="X55" s="0" t="str">
        <f aca="false">IF(AND(ISERROR(FIND("$",U55)),V55&lt;0,$S55&gt;0), IF(INDEX($D$2:$D$100,$S55)="num","$"&amp;TRIM(SUBSTITUTE(U55,",",INDEX($F$2:$F$100,$S55)&amp;","))&amp;INDEX($F$2:$F$100,$S55), IF(INDEX($D$2:$D$100,$S55)="excl","$"&amp;REPLACE(U55,      IFERROR(FIND(CHAR(1),SUBSTITUTE(U55,",",CHAR(1),INDEX($F$2:$F$100,$S55)-1)),1),      IFERROR(FIND(CHAR(1),SUBSTITUTE(U55,",",CHAR(1),INDEX($F$2:$F$100,$S55))),99)-          IFERROR(FIND(CHAR(1),SUBSTITUTE(U55,",",CHAR(1),INDEX($F$2:$F$100,$S55)-1)),0),""), IF(INDEX($D$2:$D$100,$S55)="repl","$"&amp;REPLACE(U55,      IFERROR(FIND(CHAR(1),SUBSTITUTE(U55,",",CHAR(1),INDEX($F$2:$F$100,$S55)-1))+1,1),      IFERROR(FIND(CHAR(1),SUBSTITUTE(U55,",",CHAR(1),INDEX($F$2:$F$100,$S55))),99)-          IFERROR(FIND(CHAR(1),SUBSTITUTE(U55,",",CHAR(1),INDEX($F$2:$F$100,$S55)-1)),0)-1,INDEX($G$2:$G$100,$S55)),U55 ))), U55)</f>
        <v/>
      </c>
      <c r="Y55" s="0" t="str">
        <f aca="false">IF(OR(V55=-1,IFERROR(INDEX(V$2:V$100,W55),999)&gt;=0),X55, REPLACE(X55,V55,IFERROR(FIND(" ",X55,V55),999)-V55,                   SUBSTITUTE(INDEX(X$2:X$100,W55),"$","")                  ) )</f>
        <v/>
      </c>
      <c r="Z55" s="0" t="n">
        <f aca="false">IFERROR(FIND("f_",LOWER(Y55)),-1)</f>
        <v>-1</v>
      </c>
      <c r="AA55" s="0" t="n">
        <f aca="false">IF(Z55=-1,-1, VALUE(MID(Y55,Z55+2, IFERROR(FIND(" ",Y55,Z55),999)-Z55-2)))</f>
        <v>-1</v>
      </c>
      <c r="AB55" s="0" t="str">
        <f aca="false">IF(AND(ISERROR(FIND("$",Y55)),Z55&lt;0,$S55&gt;0), IF(INDEX($D$2:$D$100,$S55)="num","$"&amp;TRIM(SUBSTITUTE(Y55,",",INDEX($F$2:$F$100,$S55)&amp;","))&amp;INDEX($F$2:$F$100,$S55), IF(INDEX($D$2:$D$100,$S55)="excl","$"&amp;REPLACE(Y55,      IFERROR(FIND(CHAR(1),SUBSTITUTE(Y55,",",CHAR(1),INDEX($F$2:$F$100,$S55)-1)),1),      IFERROR(FIND(CHAR(1),SUBSTITUTE(Y55,",",CHAR(1),INDEX($F$2:$F$100,$S55))),99)-          IFERROR(FIND(CHAR(1),SUBSTITUTE(Y55,",",CHAR(1),INDEX($F$2:$F$100,$S55)-1)),0),""), IF(INDEX($D$2:$D$100,$S55)="repl","$"&amp;REPLACE(Y55,      IFERROR(FIND(CHAR(1),SUBSTITUTE(Y55,",",CHAR(1),INDEX($F$2:$F$100,$S55)-1))+1,1),      IFERROR(FIND(CHAR(1),SUBSTITUTE(Y55,",",CHAR(1),INDEX($F$2:$F$100,$S55))),99)-          IFERROR(FIND(CHAR(1),SUBSTITUTE(Y55,",",CHAR(1),INDEX($F$2:$F$100,$S55)-1)),0)-1,INDEX($G$2:$G$100,$S55)),Y55 ))), Y55)</f>
        <v/>
      </c>
      <c r="AC55" s="0" t="str">
        <f aca="false">IF(OR(Z55=-1,IFERROR(INDEX(Z$2:Z$100,AA55),999)&gt;=0),AB55, REPLACE(AB55,Z55,IFERROR(FIND(" ",AB55,Z55),999)-Z55,                   SUBSTITUTE(INDEX(AB$2:AB$100,AA55),"$","")                  ) )</f>
        <v/>
      </c>
      <c r="AD55" s="0" t="n">
        <f aca="false">IFERROR(FIND("f_",LOWER(AC55)),-1)</f>
        <v>-1</v>
      </c>
      <c r="AE55" s="0" t="n">
        <f aca="false">IF(AD55=-1,-1, VALUE(MID(AC55,AD55+2, IFERROR(FIND(" ",AC55,AD55),999)-AD55-2)))</f>
        <v>-1</v>
      </c>
      <c r="AF55" s="0" t="str">
        <f aca="false">IF(AND(ISERROR(FIND("$",AC55)),AD55&lt;0,$S55&gt;0), IF(INDEX($D$2:$D$100,$S55)="num","$"&amp;TRIM(SUBSTITUTE(AC55,",",INDEX($F$2:$F$100,$S55)&amp;","))&amp;INDEX($F$2:$F$100,$S55), IF(INDEX($D$2:$D$100,$S55)="excl","$"&amp;REPLACE(AC55,      IFERROR(FIND(CHAR(1),SUBSTITUTE(AC55,",",CHAR(1),INDEX($F$2:$F$100,$S55)-1)),1),      IFERROR(FIND(CHAR(1),SUBSTITUTE(AC55,",",CHAR(1),INDEX($F$2:$F$100,$S55))),99)-          IFERROR(FIND(CHAR(1),SUBSTITUTE(AC55,",",CHAR(1),INDEX($F$2:$F$100,$S55)-1)),0),""), IF(INDEX($D$2:$D$100,$S55)="repl","$"&amp;REPLACE(AC55,      IFERROR(FIND(CHAR(1),SUBSTITUTE(AC55,",",CHAR(1),INDEX($F$2:$F$100,$S55)-1))+1,1),      IFERROR(FIND(CHAR(1),SUBSTITUTE(AC55,",",CHAR(1),INDEX($F$2:$F$100,$S55))),99)-          IFERROR(FIND(CHAR(1),SUBSTITUTE(AC55,",",CHAR(1),INDEX($F$2:$F$100,$S55)-1)),0)-1,INDEX($G$2:$G$100,$S55)),AC55 ))), AC55)</f>
        <v/>
      </c>
      <c r="AG55" s="0" t="str">
        <f aca="false">IF(OR(AD55=-1,IFERROR(INDEX(AD$2:AD$100,AE55),999)&gt;=0),AF55, REPLACE(AF55,AD55,IFERROR(FIND(" ",AF55,AD55),999)-AD55,                   SUBSTITUTE(INDEX(AF$2:AF$100,AE55),"$","")                  ) )</f>
        <v/>
      </c>
      <c r="AH55" s="0" t="n">
        <f aca="false">IFERROR(FIND("f_",LOWER(AG55)),-1)</f>
        <v>-1</v>
      </c>
      <c r="AI55" s="0" t="n">
        <f aca="false">IF(AH55=-1,-1, VALUE(MID(AG55,AH55+2, IFERROR(FIND(" ",AG55,AH55),999)-AH55-2)))</f>
        <v>-1</v>
      </c>
      <c r="AJ55" s="0" t="str">
        <f aca="false">IF(AND(ISERROR(FIND("$",AG55)),AH55&lt;0,$S55&gt;0), IF(INDEX($D$2:$D$100,$S55)="num","$"&amp;TRIM(SUBSTITUTE(AG55,",",INDEX($F$2:$F$100,$S55)&amp;","))&amp;INDEX($F$2:$F$100,$S55), IF(INDEX($D$2:$D$100,$S55)="excl","$"&amp;REPLACE(AG55,      IFERROR(FIND(CHAR(1),SUBSTITUTE(AG55,",",CHAR(1),INDEX($F$2:$F$100,$S55)-1)),1),      IFERROR(FIND(CHAR(1),SUBSTITUTE(AG55,",",CHAR(1),INDEX($F$2:$F$100,$S55))),99)-          IFERROR(FIND(CHAR(1),SUBSTITUTE(AG55,",",CHAR(1),INDEX($F$2:$F$100,$S55)-1)),0),""), IF(INDEX($D$2:$D$100,$S55)="repl","$"&amp;REPLACE(AG55,      IFERROR(FIND(CHAR(1),SUBSTITUTE(AG55,",",CHAR(1),INDEX($F$2:$F$100,$S55)-1))+1,1),      IFERROR(FIND(CHAR(1),SUBSTITUTE(AG55,",",CHAR(1),INDEX($F$2:$F$100,$S55))),99)-          IFERROR(FIND(CHAR(1),SUBSTITUTE(AG55,",",CHAR(1),INDEX($F$2:$F$100,$S55)-1)),0)-1,INDEX($G$2:$G$100,$S55)),AG55 ))), AG55)</f>
        <v/>
      </c>
      <c r="AK55" s="0" t="str">
        <f aca="false">IF(OR(AH55=-1,IFERROR(INDEX(AH$2:AH$100,AI55),999)&gt;=0),AJ55, REPLACE(AJ55,AH55,IFERROR(FIND(" ",AJ55,AH55),999)-AH55,                   SUBSTITUTE(INDEX(AJ$2:AJ$100,AI55),"$","")                  ) )</f>
        <v/>
      </c>
      <c r="AL55" s="0" t="n">
        <f aca="false">IFERROR(FIND("f_",LOWER(AK55)),-1)</f>
        <v>-1</v>
      </c>
      <c r="AM55" s="0" t="n">
        <f aca="false">IF(AL55=-1,-1, VALUE(MID(AK55,AL55+2, IFERROR(FIND(" ",AK55,AL55),999)-AL55-2)))</f>
        <v>-1</v>
      </c>
      <c r="AN55" s="0" t="str">
        <f aca="false">IF(AND(ISERROR(FIND("$",AK55)),AL55&lt;0,$S55&gt;0), IF(INDEX($D$2:$D$100,$S55)="num","$"&amp;TRIM(SUBSTITUTE(AK55,",",INDEX($F$2:$F$100,$S55)&amp;","))&amp;INDEX($F$2:$F$100,$S55), IF(INDEX($D$2:$D$100,$S55)="excl","$"&amp;REPLACE(AK55,      IFERROR(FIND(CHAR(1),SUBSTITUTE(AK55,",",CHAR(1),INDEX($F$2:$F$100,$S55)-1)),1),      IFERROR(FIND(CHAR(1),SUBSTITUTE(AK55,",",CHAR(1),INDEX($F$2:$F$100,$S55))),99)-          IFERROR(FIND(CHAR(1),SUBSTITUTE(AK55,",",CHAR(1),INDEX($F$2:$F$100,$S55)-1)),0),""), IF(INDEX($D$2:$D$100,$S55)="repl","$"&amp;REPLACE(AK55,      IFERROR(FIND(CHAR(1),SUBSTITUTE(AK55,",",CHAR(1),INDEX($F$2:$F$100,$S55)-1))+1,1),      IFERROR(FIND(CHAR(1),SUBSTITUTE(AK55,",",CHAR(1),INDEX($F$2:$F$100,$S55))),99)-          IFERROR(FIND(CHAR(1),SUBSTITUTE(AK55,",",CHAR(1),INDEX($F$2:$F$100,$S55)-1)),0)-1,INDEX($G$2:$G$100,$S55)),AK55 ))), AK55)</f>
        <v/>
      </c>
      <c r="AO55" s="0" t="str">
        <f aca="false">IF(OR(AL55=-1,IFERROR(INDEX(AL$2:AL$100,AM55),999)&gt;=0),AN55, REPLACE(AN55,AL55,IFERROR(FIND(" ",AN55,AL55),999)-AL55,                   SUBSTITUTE(INDEX(AN$2:AN$100,AM55),"$","")                  ) )</f>
        <v/>
      </c>
      <c r="AP55" s="0" t="n">
        <f aca="false">IFERROR(FIND("f_",LOWER(AO55)),-1)</f>
        <v>-1</v>
      </c>
      <c r="AQ55" s="0" t="n">
        <f aca="false">IF(AP55=-1,-1, VALUE(MID(AO55,AP55+2, IFERROR(FIND(" ",AO55,AP55),999)-AP55-2)))</f>
        <v>-1</v>
      </c>
      <c r="AR55" s="0" t="str">
        <f aca="false">IF(AND(ISERROR(FIND("$",AO55)),AP55&lt;0,$S55&gt;0), IF(INDEX($D$2:$D$100,$S55)="num","$"&amp;TRIM(SUBSTITUTE(AO55,",",INDEX($F$2:$F$100,$S55)&amp;","))&amp;INDEX($F$2:$F$100,$S55), IF(INDEX($D$2:$D$100,$S55)="excl","$"&amp;REPLACE(AO55,      IFERROR(FIND(CHAR(1),SUBSTITUTE(AO55,",",CHAR(1),INDEX($F$2:$F$100,$S55)-1)),1),      IFERROR(FIND(CHAR(1),SUBSTITUTE(AO55,",",CHAR(1),INDEX($F$2:$F$100,$S55))),99)-          IFERROR(FIND(CHAR(1),SUBSTITUTE(AO55,",",CHAR(1),INDEX($F$2:$F$100,$S55)-1)),0),""), IF(INDEX($D$2:$D$100,$S55)="repl","$"&amp;REPLACE(AO55,      IFERROR(FIND(CHAR(1),SUBSTITUTE(AO55,",",CHAR(1),INDEX($F$2:$F$100,$S55)-1))+1,1),      IFERROR(FIND(CHAR(1),SUBSTITUTE(AO55,",",CHAR(1),INDEX($F$2:$F$100,$S55))),99)-          IFERROR(FIND(CHAR(1),SUBSTITUTE(AO55,",",CHAR(1),INDEX($F$2:$F$100,$S55)-1)),0)-1,INDEX($G$2:$G$100,$S55)),AO55 ))), AO55)</f>
        <v/>
      </c>
      <c r="AS55" s="0" t="str">
        <f aca="false">IF(OR(AP55=-1,IFERROR(INDEX(AP$2:AP$100,AQ55),999)&gt;=0),AR55, REPLACE(AR55,AP55,IFERROR(FIND(" ",AR55,AP55),999)-AP55,                   SUBSTITUTE(INDEX(AR$2:AR$100,AQ55),"$","")                  ) )</f>
        <v/>
      </c>
      <c r="AT55" s="0" t="n">
        <f aca="false">IFERROR(FIND("f_",LOWER(AS55)),-1)</f>
        <v>-1</v>
      </c>
      <c r="AU55" s="0" t="n">
        <f aca="false">IF(AT55=-1,-1, VALUE(MID(AS55,AT55+2, IFERROR(FIND(" ",AS55,AT55),999)-AT55-2)))</f>
        <v>-1</v>
      </c>
      <c r="AV55" s="0" t="str">
        <f aca="false">IF(AND(ISERROR(FIND("$",AS55)),AT55&lt;0,$S55&gt;0), IF(INDEX($D$2:$D$100,$S55)="num","$"&amp;TRIM(SUBSTITUTE(AS55,",",INDEX($F$2:$F$100,$S55)&amp;","))&amp;INDEX($F$2:$F$100,$S55), IF(INDEX($D$2:$D$100,$S55)="excl","$"&amp;REPLACE(AS55,      IFERROR(FIND(CHAR(1),SUBSTITUTE(AS55,",",CHAR(1),INDEX($F$2:$F$100,$S55)-1)),1),      IFERROR(FIND(CHAR(1),SUBSTITUTE(AS55,",",CHAR(1),INDEX($F$2:$F$100,$S55))),99)-          IFERROR(FIND(CHAR(1),SUBSTITUTE(AS55,",",CHAR(1),INDEX($F$2:$F$100,$S55)-1)),0),""), IF(INDEX($D$2:$D$100,$S55)="repl","$"&amp;REPLACE(AS55,      IFERROR(FIND(CHAR(1),SUBSTITUTE(AS55,",",CHAR(1),INDEX($F$2:$F$100,$S55)-1))+1,1),      IFERROR(FIND(CHAR(1),SUBSTITUTE(AS55,",",CHAR(1),INDEX($F$2:$F$100,$S55))),99)-          IFERROR(FIND(CHAR(1),SUBSTITUTE(AS55,",",CHAR(1),INDEX($F$2:$F$100,$S55)-1)),0)-1,INDEX($G$2:$G$100,$S55)),AS55 ))), AS55)</f>
        <v/>
      </c>
      <c r="AW55" s="0" t="str">
        <f aca="false">IF(OR(AT55=-1,IFERROR(INDEX(AT$2:AT$100,AU55),999)&gt;=0),AV55, REPLACE(AV55,AT55,IFERROR(FIND(" ",AV55,AT55),999)-AT55,                   SUBSTITUTE(INDEX(AV$2:AV$100,AU55),"$","")                  ) )</f>
        <v/>
      </c>
      <c r="AX55" s="0" t="n">
        <f aca="false">IFERROR(FIND("f_",LOWER(AW55)),-1)</f>
        <v>-1</v>
      </c>
      <c r="AY55" s="0" t="n">
        <f aca="false">IF(AX55=-1,-1, VALUE(MID(AW55,AX55+2, IFERROR(FIND(" ",AW55,AX55),999)-AX55-2)))</f>
        <v>-1</v>
      </c>
      <c r="AZ55" s="0" t="str">
        <f aca="false">IF(AND(ISERROR(FIND("$",AW55)),AX55&lt;0,$S55&gt;0), IF(INDEX($D$2:$D$100,$S55)="num","$"&amp;TRIM(SUBSTITUTE(AW55,",",INDEX($F$2:$F$100,$S55)&amp;","))&amp;INDEX($F$2:$F$100,$S55), IF(INDEX($D$2:$D$100,$S55)="excl","$"&amp;REPLACE(AW55,      IFERROR(FIND(CHAR(1),SUBSTITUTE(AW55,",",CHAR(1),INDEX($F$2:$F$100,$S55)-1)),1),      IFERROR(FIND(CHAR(1),SUBSTITUTE(AW55,",",CHAR(1),INDEX($F$2:$F$100,$S55))),99)-          IFERROR(FIND(CHAR(1),SUBSTITUTE(AW55,",",CHAR(1),INDEX($F$2:$F$100,$S55)-1)),0),""), IF(INDEX($D$2:$D$100,$S55)="repl","$"&amp;REPLACE(AW55,      IFERROR(FIND(CHAR(1),SUBSTITUTE(AW55,",",CHAR(1),INDEX($F$2:$F$100,$S55)-1))+1,1),      IFERROR(FIND(CHAR(1),SUBSTITUTE(AW55,",",CHAR(1),INDEX($F$2:$F$100,$S55))),99)-          IFERROR(FIND(CHAR(1),SUBSTITUTE(AW55,",",CHAR(1),INDEX($F$2:$F$100,$S55)-1)),0)-1,INDEX($G$2:$G$100,$S55)),AW55 ))), AW55)</f>
        <v/>
      </c>
      <c r="BA55" s="0" t="str">
        <f aca="false">IF(OR(AX55=-1,IFERROR(INDEX(AX$2:AX$100,AY55),999)&gt;=0),AZ55, REPLACE(AZ55,AX55,IFERROR(FIND(" ",AZ55,AX55),999)-AX55,                   SUBSTITUTE(INDEX(AZ$2:AZ$100,AY55),"$","")                  ) )</f>
        <v/>
      </c>
      <c r="BB55" s="0" t="n">
        <f aca="false">IFERROR(FIND("f_",LOWER(BA55)),-1)</f>
        <v>-1</v>
      </c>
      <c r="BC55" s="0" t="n">
        <f aca="false">IF(BB55=-1,-1, VALUE(MID(BA55,BB55+2, IFERROR(FIND(" ",BA55,BB55),999)-BB55-2)))</f>
        <v>-1</v>
      </c>
      <c r="BD55" s="0" t="str">
        <f aca="false">IF(AND(ISERROR(FIND("$",BA55)),BB55&lt;0,$S55&gt;0), IF(INDEX($D$2:$D$100,$S55)="num","$"&amp;TRIM(SUBSTITUTE(BA55,",",INDEX($F$2:$F$100,$S55)&amp;","))&amp;INDEX($F$2:$F$100,$S55), IF(INDEX($D$2:$D$100,$S55)="excl","$"&amp;REPLACE(BA55,      IFERROR(FIND(CHAR(1),SUBSTITUTE(BA55,",",CHAR(1),INDEX($F$2:$F$100,$S55)-1)),1),      IFERROR(FIND(CHAR(1),SUBSTITUTE(BA55,",",CHAR(1),INDEX($F$2:$F$100,$S55))),99)-          IFERROR(FIND(CHAR(1),SUBSTITUTE(BA55,",",CHAR(1),INDEX($F$2:$F$100,$S55)-1)),0),""), IF(INDEX($D$2:$D$100,$S55)="repl","$"&amp;REPLACE(BA55,      IFERROR(FIND(CHAR(1),SUBSTITUTE(BA55,",",CHAR(1),INDEX($F$2:$F$100,$S55)-1))+1,1),      IFERROR(FIND(CHAR(1),SUBSTITUTE(BA55,",",CHAR(1),INDEX($F$2:$F$100,$S55))),99)-          IFERROR(FIND(CHAR(1),SUBSTITUTE(BA55,",",CHAR(1),INDEX($F$2:$F$100,$S55)-1)),0)-1,INDEX($G$2:$G$100,$S55)),BA55 ))), BA55)</f>
        <v/>
      </c>
      <c r="BE55" s="0" t="str">
        <f aca="false">IF(OR(BB55=-1,IFERROR(INDEX(BB$2:BB$100,BC55),999)&gt;=0),BD55, REPLACE(BD55,BB55,IFERROR(FIND(" ",BD55,BB55),999)-BB55,                   SUBSTITUTE(INDEX(BD$2:BD$100,BC55),"$","")                  ) )</f>
        <v/>
      </c>
      <c r="BF55" s="0" t="n">
        <f aca="false">IFERROR(FIND("f_",LOWER(BE55)),-1)</f>
        <v>-1</v>
      </c>
      <c r="BG55" s="0" t="n">
        <f aca="false">IF(BF55=-1,-1, VALUE(MID(BE55,BF55+2, IFERROR(FIND(" ",BE55,BF55),999)-BF55-2)))</f>
        <v>-1</v>
      </c>
      <c r="BH55" s="0" t="str">
        <f aca="false">IF(AND(ISERROR(FIND("$",BE55)),BF55&lt;0,$S55&gt;0), IF(INDEX($D$2:$D$100,$S55)="num","$"&amp;TRIM(SUBSTITUTE(BE55,",",INDEX($F$2:$F$100,$S55)&amp;","))&amp;INDEX($F$2:$F$100,$S55), IF(INDEX($D$2:$D$100,$S55)="excl","$"&amp;REPLACE(BE55,      IFERROR(FIND(CHAR(1),SUBSTITUTE(BE55,",",CHAR(1),INDEX($F$2:$F$100,$S55)-1)),1),      IFERROR(FIND(CHAR(1),SUBSTITUTE(BE55,",",CHAR(1),INDEX($F$2:$F$100,$S55))),99)-          IFERROR(FIND(CHAR(1),SUBSTITUTE(BE55,",",CHAR(1),INDEX($F$2:$F$100,$S55)-1)),0),""), IF(INDEX($D$2:$D$100,$S55)="repl","$"&amp;REPLACE(BE55,      IFERROR(FIND(CHAR(1),SUBSTITUTE(BE55,",",CHAR(1),INDEX($F$2:$F$100,$S55)-1))+1,1),      IFERROR(FIND(CHAR(1),SUBSTITUTE(BE55,",",CHAR(1),INDEX($F$2:$F$100,$S55))),99)-          IFERROR(FIND(CHAR(1),SUBSTITUTE(BE55,",",CHAR(1),INDEX($F$2:$F$100,$S55)-1)),0)-1,INDEX($G$2:$G$100,$S55)),BE55 ))), BE55)</f>
        <v/>
      </c>
      <c r="BI55" s="0" t="str">
        <f aca="false">IF(OR(BF55=-1,IFERROR(INDEX(BF$2:BF$100,BG55),999)&gt;=0),BH55, REPLACE(BH55,BF55,IFERROR(FIND(" ",BH55,BF55),999)-BF55,                   SUBSTITUTE(INDEX(BH$2:BH$100,BG55),"$","")                  ) )</f>
        <v/>
      </c>
      <c r="BJ55" s="0" t="n">
        <f aca="false">IFERROR(FIND("f_",LOWER(BI55)),-1)</f>
        <v>-1</v>
      </c>
      <c r="BK55" s="0" t="n">
        <f aca="false">IF(BJ55=-1,-1, VALUE(MID(BI55,BJ55+2, IFERROR(FIND(" ",BI55,BJ55),999)-BJ55-2)))</f>
        <v>-1</v>
      </c>
      <c r="BL55" s="0" t="str">
        <f aca="false">IF(AND(ISERROR(FIND("$",BI55)),BJ55&lt;0,$S55&gt;0), IF(INDEX($D$2:$D$100,$S55)="num","$"&amp;TRIM(SUBSTITUTE(BI55,",",INDEX($F$2:$F$100,$S55)&amp;","))&amp;INDEX($F$2:$F$100,$S55), IF(INDEX($D$2:$D$100,$S55)="excl","$"&amp;REPLACE(BI55,      IFERROR(FIND(CHAR(1),SUBSTITUTE(BI55,",",CHAR(1),INDEX($F$2:$F$100,$S55)-1)),1),      IFERROR(FIND(CHAR(1),SUBSTITUTE(BI55,",",CHAR(1),INDEX($F$2:$F$100,$S55))),99)-          IFERROR(FIND(CHAR(1),SUBSTITUTE(BI55,",",CHAR(1),INDEX($F$2:$F$100,$S55)-1)),0),""), IF(INDEX($D$2:$D$100,$S55)="repl","$"&amp;REPLACE(BI55,      IFERROR(FIND(CHAR(1),SUBSTITUTE(BI55,",",CHAR(1),INDEX($F$2:$F$100,$S55)-1))+1,1),      IFERROR(FIND(CHAR(1),SUBSTITUTE(BI55,",",CHAR(1),INDEX($F$2:$F$100,$S55))),99)-          IFERROR(FIND(CHAR(1),SUBSTITUTE(BI55,",",CHAR(1),INDEX($F$2:$F$100,$S55)-1)),0)-1,INDEX($G$2:$G$100,$S55)),BI55 ))), BI55)</f>
        <v/>
      </c>
      <c r="BM55" s="0" t="str">
        <f aca="false">IF(OR(BJ55=-1,IFERROR(INDEX(BJ$2:BJ$100,BK55),999)&gt;=0),BL55, REPLACE(BL55,BJ55,IFERROR(FIND(" ",BL55,BJ55),999)-BJ55,                   SUBSTITUTE(INDEX(BL$2:BL$100,BK55),"$","")                  ) )</f>
        <v/>
      </c>
      <c r="BN55" s="0" t="n">
        <f aca="false">IFERROR(FIND("f_",LOWER(BM55)),-1)</f>
        <v>-1</v>
      </c>
      <c r="BO55" s="0" t="n">
        <f aca="false">IF(BN55=-1,-1, VALUE(MID(BM55,BN55+2, IFERROR(FIND(" ",BM55,BN55),999)-BN55-2)))</f>
        <v>-1</v>
      </c>
      <c r="BP55" s="0" t="str">
        <f aca="false">IF(AND(ISERROR(FIND("$",BM55)),BN55&lt;0,$S55&gt;0), IF(INDEX($D$2:$D$100,$S55)="num","$"&amp;TRIM(SUBSTITUTE(BM55,",",INDEX($F$2:$F$100,$S55)&amp;","))&amp;INDEX($F$2:$F$100,$S55), IF(INDEX($D$2:$D$100,$S55)="excl","$"&amp;REPLACE(BM55,      IFERROR(FIND(CHAR(1),SUBSTITUTE(BM55,",",CHAR(1),INDEX($F$2:$F$100,$S55)-1)),1),      IFERROR(FIND(CHAR(1),SUBSTITUTE(BM55,",",CHAR(1),INDEX($F$2:$F$100,$S55))),99)-          IFERROR(FIND(CHAR(1),SUBSTITUTE(BM55,",",CHAR(1),INDEX($F$2:$F$100,$S55)-1)),0),""), IF(INDEX($D$2:$D$100,$S55)="repl","$"&amp;REPLACE(BM55,      IFERROR(FIND(CHAR(1),SUBSTITUTE(BM55,",",CHAR(1),INDEX($F$2:$F$100,$S55)-1))+1,1),      IFERROR(FIND(CHAR(1),SUBSTITUTE(BM55,",",CHAR(1),INDEX($F$2:$F$100,$S55))),99)-          IFERROR(FIND(CHAR(1),SUBSTITUTE(BM55,",",CHAR(1),INDEX($F$2:$F$100,$S55)-1)),0)-1,INDEX($G$2:$G$100,$S55)),BM55 ))), BM55)</f>
        <v/>
      </c>
      <c r="BQ55" s="0" t="str">
        <f aca="false">IF(OR(BN55=-1,IFERROR(INDEX(BN$2:BN$100,BO55),999)&gt;=0),BP55, REPLACE(BP55,BN55,IFERROR(FIND(" ",BP55,BN55),999)-BN55,                   SUBSTITUTE(INDEX(BP$2:BP$100,BO55),"$","")                  ) )</f>
        <v/>
      </c>
      <c r="BR55" s="0" t="n">
        <f aca="false">IFERROR(FIND("f_",LOWER(BQ55)),-1)</f>
        <v>-1</v>
      </c>
      <c r="BS55" s="0" t="n">
        <f aca="false">IF(BR55=-1,-1, VALUE(MID(BQ55,BR55+2, IFERROR(FIND(" ",BQ55,BR55),999)-BR55-2)))</f>
        <v>-1</v>
      </c>
      <c r="BT55" s="0" t="str">
        <f aca="false">IF(AND(ISERROR(FIND("$",BQ55)),BR55&lt;0,$S55&gt;0), IF(INDEX($D$2:$D$100,$S55)="num","$"&amp;TRIM(SUBSTITUTE(BQ55,",",INDEX($F$2:$F$100,$S55)&amp;","))&amp;INDEX($F$2:$F$100,$S55), IF(INDEX($D$2:$D$100,$S55)="excl","$"&amp;REPLACE(BQ55,      IFERROR(FIND(CHAR(1),SUBSTITUTE(BQ55,",",CHAR(1),INDEX($F$2:$F$100,$S55)-1)),1),      IFERROR(FIND(CHAR(1),SUBSTITUTE(BQ55,",",CHAR(1),INDEX($F$2:$F$100,$S55))),99)-          IFERROR(FIND(CHAR(1),SUBSTITUTE(BQ55,",",CHAR(1),INDEX($F$2:$F$100,$S55)-1)),0),""), IF(INDEX($D$2:$D$100,$S55)="repl","$"&amp;REPLACE(BQ55,      IFERROR(FIND(CHAR(1),SUBSTITUTE(BQ55,",",CHAR(1),INDEX($F$2:$F$100,$S55)-1))+1,1),      IFERROR(FIND(CHAR(1),SUBSTITUTE(BQ55,",",CHAR(1),INDEX($F$2:$F$100,$S55))),99)-          IFERROR(FIND(CHAR(1),SUBSTITUTE(BQ55,",",CHAR(1),INDEX($F$2:$F$100,$S55)-1)),0)-1,INDEX($G$2:$G$100,$S55)),BQ55 ))), BQ55)</f>
        <v/>
      </c>
      <c r="BU55" s="0" t="str">
        <f aca="false">IF(OR(BR55=-1,IFERROR(INDEX(BR$2:BR$100,BS55),999)&gt;=0),BT55, REPLACE(BT55,BR55,IFERROR(FIND(" ",BT55,BR55),999)-BR55,                   SUBSTITUTE(INDEX(BT$2:BT$100,BS55),"$","")                  ) )</f>
        <v/>
      </c>
      <c r="BV55" s="0" t="n">
        <f aca="false">IFERROR(FIND("f_",LOWER(BU55)),-1)</f>
        <v>-1</v>
      </c>
      <c r="BW55" s="0" t="n">
        <f aca="false">IF(BV55=-1,-1, VALUE(MID(BU55,BV55+2, IFERROR(FIND(" ",BU55,BV55),999)-BV55-2)))</f>
        <v>-1</v>
      </c>
      <c r="BX55" s="0" t="str">
        <f aca="false">IF(AND(ISERROR(FIND("$",BU55)),BV55&lt;0,$S55&gt;0), IF(INDEX($D$2:$D$100,$S55)="num","$"&amp;TRIM(SUBSTITUTE(BU55,",",INDEX($F$2:$F$100,$S55)&amp;","))&amp;INDEX($F$2:$F$100,$S55), IF(INDEX($D$2:$D$100,$S55)="excl","$"&amp;REPLACE(BU55,      IFERROR(FIND(CHAR(1),SUBSTITUTE(BU55,",",CHAR(1),INDEX($F$2:$F$100,$S55)-1)),1),      IFERROR(FIND(CHAR(1),SUBSTITUTE(BU55,",",CHAR(1),INDEX($F$2:$F$100,$S55))),99)-          IFERROR(FIND(CHAR(1),SUBSTITUTE(BU55,",",CHAR(1),INDEX($F$2:$F$100,$S55)-1)),0),""), IF(INDEX($D$2:$D$100,$S55)="repl","$"&amp;REPLACE(BU55,      IFERROR(FIND(CHAR(1),SUBSTITUTE(BU55,",",CHAR(1),INDEX($F$2:$F$100,$S55)-1))+1,1),      IFERROR(FIND(CHAR(1),SUBSTITUTE(BU55,",",CHAR(1),INDEX($F$2:$F$100,$S55))),99)-          IFERROR(FIND(CHAR(1),SUBSTITUTE(BU55,",",CHAR(1),INDEX($F$2:$F$100,$S55)-1)),0)-1,INDEX($G$2:$G$100,$S55)),BU55 ))), BU55)</f>
        <v/>
      </c>
      <c r="BY55" s="0" t="str">
        <f aca="false">IF(OR(BV55=-1,IFERROR(INDEX(BV$2:BV$100,BW55),999)&gt;=0),BX55, REPLACE(BX55,BV55,IFERROR(FIND(" ",BX55,BV55),999)-BV55,                   SUBSTITUTE(INDEX(BX$2:BX$100,BW55),"$","")                  ) )</f>
        <v/>
      </c>
      <c r="BZ55" s="0" t="n">
        <f aca="false">IFERROR(FIND("f_",LOWER(BY55)),-1)</f>
        <v>-1</v>
      </c>
      <c r="CA55" s="0" t="n">
        <f aca="false">IF(BZ55=-1,-1, VALUE(MID(BY55,BZ55+2, IFERROR(FIND(" ",BY55,BZ55),999)-BZ55-2)))</f>
        <v>-1</v>
      </c>
      <c r="CB55" s="0" t="str">
        <f aca="false">IF(AND(ISERROR(FIND("$",BY55)),BZ55&lt;0,$S55&gt;0), IF(INDEX($D$2:$D$100,$S55)="num","$"&amp;TRIM(SUBSTITUTE(BY55,",",INDEX($F$2:$F$100,$S55)&amp;","))&amp;INDEX($F$2:$F$100,$S55), IF(INDEX($D$2:$D$100,$S55)="excl","$"&amp;REPLACE(BY55,      IFERROR(FIND(CHAR(1),SUBSTITUTE(BY55,",",CHAR(1),INDEX($F$2:$F$100,$S55)-1)),1),      IFERROR(FIND(CHAR(1),SUBSTITUTE(BY55,",",CHAR(1),INDEX($F$2:$F$100,$S55))),99)-          IFERROR(FIND(CHAR(1),SUBSTITUTE(BY55,",",CHAR(1),INDEX($F$2:$F$100,$S55)-1)),0),""), IF(INDEX($D$2:$D$100,$S55)="repl","$"&amp;REPLACE(BY55,      IFERROR(FIND(CHAR(1),SUBSTITUTE(BY55,",",CHAR(1),INDEX($F$2:$F$100,$S55)-1))+1,1),      IFERROR(FIND(CHAR(1),SUBSTITUTE(BY55,",",CHAR(1),INDEX($F$2:$F$100,$S55))),99)-          IFERROR(FIND(CHAR(1),SUBSTITUTE(BY55,",",CHAR(1),INDEX($F$2:$F$100,$S55)-1)),0)-1,INDEX($G$2:$G$100,$S55)),BY55 ))), BY55)</f>
        <v/>
      </c>
      <c r="CC55" s="0" t="str">
        <f aca="false">IF(OR(BZ55=-1,IFERROR(INDEX(BZ$2:BZ$100,CA55),999)&gt;=0),CB55, REPLACE(CB55,BZ55,IFERROR(FIND(" ",CB55,BZ55),999)-BZ55,                   SUBSTITUTE(INDEX(CB$2:CB$100,CA55),"$","")                  ) )</f>
        <v/>
      </c>
      <c r="CD55" s="0" t="n">
        <f aca="false">IFERROR(FIND("f_",LOWER(CC55)),-1)</f>
        <v>-1</v>
      </c>
      <c r="CE55" s="0" t="n">
        <f aca="false">IF(CD55=-1,-1, VALUE(MID(CC55,CD55+2, IFERROR(FIND(" ",CC55,CD55),999)-CD55-2)))</f>
        <v>-1</v>
      </c>
      <c r="CF55" s="0" t="str">
        <f aca="false">IF(AND(ISERROR(FIND("$",CC55)),CD55&lt;0,$S55&gt;0), IF(INDEX($D$2:$D$100,$S55)="num","$"&amp;TRIM(SUBSTITUTE(CC55,",",INDEX($F$2:$F$100,$S55)&amp;","))&amp;INDEX($F$2:$F$100,$S55), IF(INDEX($D$2:$D$100,$S55)="excl","$"&amp;REPLACE(CC55,      IFERROR(FIND(CHAR(1),SUBSTITUTE(CC55,",",CHAR(1),INDEX($F$2:$F$100,$S55)-1)),1),      IFERROR(FIND(CHAR(1),SUBSTITUTE(CC55,",",CHAR(1),INDEX($F$2:$F$100,$S55))),99)-          IFERROR(FIND(CHAR(1),SUBSTITUTE(CC55,",",CHAR(1),INDEX($F$2:$F$100,$S55)-1)),0),""), IF(INDEX($D$2:$D$100,$S55)="repl","$"&amp;REPLACE(CC55,      IFERROR(FIND(CHAR(1),SUBSTITUTE(CC55,",",CHAR(1),INDEX($F$2:$F$100,$S55)-1))+1,1),      IFERROR(FIND(CHAR(1),SUBSTITUTE(CC55,",",CHAR(1),INDEX($F$2:$F$100,$S55))),99)-          IFERROR(FIND(CHAR(1),SUBSTITUTE(CC55,",",CHAR(1),INDEX($F$2:$F$100,$S55)-1)),0)-1,INDEX($G$2:$G$100,$S55)),CC55 ))), CC55)</f>
        <v/>
      </c>
      <c r="CG55" s="0" t="str">
        <f aca="false">IF(OR(CD55=-1,IFERROR(INDEX(CD$2:CD$100,CE55),999)&gt;=0),CF55, REPLACE(CF55,CD55,IFERROR(FIND(" ",CF55,CD55),999)-CD55,                   SUBSTITUTE(INDEX(CF$2:CF$100,CE55),"$","")                  ) )</f>
        <v/>
      </c>
      <c r="CH55" s="0" t="n">
        <f aca="false">IFERROR(FIND("f_",LOWER(CG55)),-1)</f>
        <v>-1</v>
      </c>
      <c r="CI55" s="0" t="n">
        <f aca="false">IF(CH55=-1,-1, VALUE(MID(CG55,CH55+2, IFERROR(FIND(" ",CG55,CH55),999)-CH55-2)))</f>
        <v>-1</v>
      </c>
      <c r="CJ55" s="0" t="str">
        <f aca="false">IF(AND(ISERROR(FIND("$",CG55)),CH55&lt;0,$S55&gt;0), IF(INDEX($D$2:$D$100,$S55)="num","$"&amp;TRIM(SUBSTITUTE(CG55,",",INDEX($F$2:$F$100,$S55)&amp;","))&amp;INDEX($F$2:$F$100,$S55), IF(INDEX($D$2:$D$100,$S55)="excl","$"&amp;REPLACE(CG55,      IFERROR(FIND(CHAR(1),SUBSTITUTE(CG55,",",CHAR(1),INDEX($F$2:$F$100,$S55)-1)),1),      IFERROR(FIND(CHAR(1),SUBSTITUTE(CG55,",",CHAR(1),INDEX($F$2:$F$100,$S55))),99)-          IFERROR(FIND(CHAR(1),SUBSTITUTE(CG55,",",CHAR(1),INDEX($F$2:$F$100,$S55)-1)),0),""), IF(INDEX($D$2:$D$100,$S55)="repl","$"&amp;REPLACE(CG55,      IFERROR(FIND(CHAR(1),SUBSTITUTE(CG55,",",CHAR(1),INDEX($F$2:$F$100,$S55)-1))+1,1),      IFERROR(FIND(CHAR(1),SUBSTITUTE(CG55,",",CHAR(1),INDEX($F$2:$F$100,$S55))),99)-          IFERROR(FIND(CHAR(1),SUBSTITUTE(CG55,",",CHAR(1),INDEX($F$2:$F$100,$S55)-1)),0)-1,INDEX($G$2:$G$100,$S55)),CG55 ))), CG55)</f>
        <v/>
      </c>
      <c r="CK55" s="0" t="str">
        <f aca="false">IF(OR(CH55=-1,IFERROR(INDEX(CH$2:CH$100,CI55),999)&gt;=0),CJ55, REPLACE(CJ55,CH55,IFERROR(FIND(" ",CJ55,CH55),999)-CH55,                   SUBSTITUTE(INDEX(CJ$2:CJ$100,CI55),"$","")                  ) )</f>
        <v/>
      </c>
      <c r="CL55" s="0" t="n">
        <f aca="false">IFERROR(FIND("f_",LOWER(CK55)),-1)</f>
        <v>-1</v>
      </c>
      <c r="CM55" s="0" t="n">
        <f aca="false">IF(CL55=-1,-1, VALUE(MID(CK55,CL55+2, IFERROR(FIND(" ",CK55,CL55),999)-CL55-2)))</f>
        <v>-1</v>
      </c>
      <c r="CN55" s="0" t="str">
        <f aca="false">IF(AND(ISERROR(FIND("$",CK55)),CL55&lt;0,$S55&gt;0), IF(INDEX($D$2:$D$100,$S55)="num","$"&amp;TRIM(SUBSTITUTE(CK55,",",INDEX($F$2:$F$100,$S55)&amp;","))&amp;INDEX($F$2:$F$100,$S55), IF(INDEX($D$2:$D$100,$S55)="excl","$"&amp;REPLACE(CK55,      IFERROR(FIND(CHAR(1),SUBSTITUTE(CK55,",",CHAR(1),INDEX($F$2:$F$100,$S55)-1)),1),      IFERROR(FIND(CHAR(1),SUBSTITUTE(CK55,",",CHAR(1),INDEX($F$2:$F$100,$S55))),99)-          IFERROR(FIND(CHAR(1),SUBSTITUTE(CK55,",",CHAR(1),INDEX($F$2:$F$100,$S55)-1)),0),""), IF(INDEX($D$2:$D$100,$S55)="repl","$"&amp;REPLACE(CK55,      IFERROR(FIND(CHAR(1),SUBSTITUTE(CK55,",",CHAR(1),INDEX($F$2:$F$100,$S55)-1))+1,1),      IFERROR(FIND(CHAR(1),SUBSTITUTE(CK55,",",CHAR(1),INDEX($F$2:$F$100,$S55))),99)-          IFERROR(FIND(CHAR(1),SUBSTITUTE(CK55,",",CHAR(1),INDEX($F$2:$F$100,$S55)-1)),0)-1,INDEX($G$2:$G$100,$S55)),CK55 ))), CK55)</f>
        <v/>
      </c>
      <c r="CO55" s="0" t="str">
        <f aca="false">IF(OR(CL55=-1,IFERROR(INDEX(CL$2:CL$100,CM55),999)&gt;=0),CN55, REPLACE(CN55,CL55,IFERROR(FIND(" ",CN55,CL55),999)-CL55,                   SUBSTITUTE(INDEX(CN$2:CN$100,CM55),"$","")                  ) )</f>
        <v/>
      </c>
      <c r="CP55" s="0" t="n">
        <f aca="false">IFERROR(FIND("f_",LOWER(CO55)),-1)</f>
        <v>-1</v>
      </c>
      <c r="CQ55" s="0" t="n">
        <f aca="false">IF(CP55=-1,-1, VALUE(MID(CO55,CP55+2, IFERROR(FIND(" ",CO55,CP55),999)-CP55-2)))</f>
        <v>-1</v>
      </c>
      <c r="CR55" s="0" t="str">
        <f aca="false">IF(AND(ISERROR(FIND("$",CO55)),CP55&lt;0,$S55&gt;0), IF(INDEX($D$2:$D$100,$S55)="num","$"&amp;TRIM(SUBSTITUTE(CO55,",",INDEX($F$2:$F$100,$S55)&amp;","))&amp;INDEX($F$2:$F$100,$S55), IF(INDEX($D$2:$D$100,$S55)="excl","$"&amp;REPLACE(CO55,      IFERROR(FIND(CHAR(1),SUBSTITUTE(CO55,",",CHAR(1),INDEX($F$2:$F$100,$S55)-1)),1),      IFERROR(FIND(CHAR(1),SUBSTITUTE(CO55,",",CHAR(1),INDEX($F$2:$F$100,$S55))),99)-          IFERROR(FIND(CHAR(1),SUBSTITUTE(CO55,",",CHAR(1),INDEX($F$2:$F$100,$S55)-1)),0),""), IF(INDEX($D$2:$D$100,$S55)="repl","$"&amp;REPLACE(CO55,      IFERROR(FIND(CHAR(1),SUBSTITUTE(CO55,",",CHAR(1),INDEX($F$2:$F$100,$S55)-1))+1,1),      IFERROR(FIND(CHAR(1),SUBSTITUTE(CO55,",",CHAR(1),INDEX($F$2:$F$100,$S55))),99)-          IFERROR(FIND(CHAR(1),SUBSTITUTE(CO55,",",CHAR(1),INDEX($F$2:$F$100,$S55)-1)),0)-1,INDEX($G$2:$G$100,$S55)),CO55 ))), CO55)</f>
        <v/>
      </c>
      <c r="CS55" s="0" t="str">
        <f aca="false">IF(OR(CP55=-1,IFERROR(INDEX(CP$2:CP$100,CQ55),999)&gt;=0),CR55, REPLACE(CR55,CP55,IFERROR(FIND(" ",CR55,CP55),999)-CP55,                   SUBSTITUTE(INDEX(CR$2:CR$100,CQ55),"$","")                  ) )</f>
        <v/>
      </c>
      <c r="CT55" s="0" t="n">
        <f aca="false">IFERROR(FIND("f_",LOWER(CS55)),-1)</f>
        <v>-1</v>
      </c>
      <c r="CU55" s="0" t="n">
        <f aca="false">IF(CT55=-1,-1, VALUE(MID(CS55,CT55+2, IFERROR(FIND(" ",CS55,CT55),999)-CT55-2)))</f>
        <v>-1</v>
      </c>
      <c r="CV55" s="0" t="str">
        <f aca="false">IF(AND(ISERROR(FIND("$",CS55)),CT55&lt;0,$S55&gt;0), IF(INDEX($D$2:$D$100,$S55)="num","$"&amp;TRIM(SUBSTITUTE(CS55,",",INDEX($F$2:$F$100,$S55)&amp;","))&amp;INDEX($F$2:$F$100,$S55), IF(INDEX($D$2:$D$100,$S55)="excl","$"&amp;REPLACE(CS55,      IFERROR(FIND(CHAR(1),SUBSTITUTE(CS55,",",CHAR(1),INDEX($F$2:$F$100,$S55)-1)),1),      IFERROR(FIND(CHAR(1),SUBSTITUTE(CS55,",",CHAR(1),INDEX($F$2:$F$100,$S55))),99)-          IFERROR(FIND(CHAR(1),SUBSTITUTE(CS55,",",CHAR(1),INDEX($F$2:$F$100,$S55)-1)),0),""), IF(INDEX($D$2:$D$100,$S55)="repl","$"&amp;REPLACE(CS55,      IFERROR(FIND(CHAR(1),SUBSTITUTE(CS55,",",CHAR(1),INDEX($F$2:$F$100,$S55)-1))+1,1),      IFERROR(FIND(CHAR(1),SUBSTITUTE(CS55,",",CHAR(1),INDEX($F$2:$F$100,$S55))),99)-          IFERROR(FIND(CHAR(1),SUBSTITUTE(CS55,",",CHAR(1),INDEX($F$2:$F$100,$S55)-1)),0)-1,INDEX($G$2:$G$100,$S55)),CS55 ))), CS55)</f>
        <v/>
      </c>
      <c r="CW55" s="0" t="str">
        <f aca="false">IF(OR(CT55=-1,IFERROR(INDEX(CT$2:CT$100,CU55),999)&gt;=0),CV55, REPLACE(CV55,CT55,IFERROR(FIND(" ",CV55,CT55),999)-CT55,                   SUBSTITUTE(INDEX(CV$2:CV$100,CU55),"$","")                  ) )</f>
        <v/>
      </c>
      <c r="CX55" s="0" t="n">
        <f aca="false">IFERROR(FIND("f_",LOWER(CW55)),-1)</f>
        <v>-1</v>
      </c>
      <c r="CY55" s="0" t="n">
        <f aca="false">IF(CX55=-1,-1, VALUE(MID(CW55,CX55+2, IFERROR(FIND(" ",CW55,CX55),999)-CX55-2)))</f>
        <v>-1</v>
      </c>
      <c r="CZ55" s="0" t="str">
        <f aca="false">IF(AND(ISERROR(FIND("$",CW55)),CX55&lt;0,$S55&gt;0), IF(INDEX($D$2:$D$100,$S55)="num","$"&amp;TRIM(SUBSTITUTE(CW55,",",INDEX($F$2:$F$100,$S55)&amp;","))&amp;INDEX($F$2:$F$100,$S55), IF(INDEX($D$2:$D$100,$S55)="excl","$"&amp;REPLACE(CW55,      IFERROR(FIND(CHAR(1),SUBSTITUTE(CW55,",",CHAR(1),INDEX($F$2:$F$100,$S55)-1)),1),      IFERROR(FIND(CHAR(1),SUBSTITUTE(CW55,",",CHAR(1),INDEX($F$2:$F$100,$S55))),99)-          IFERROR(FIND(CHAR(1),SUBSTITUTE(CW55,",",CHAR(1),INDEX($F$2:$F$100,$S55)-1)),0),""), IF(INDEX($D$2:$D$100,$S55)="repl","$"&amp;REPLACE(CW55,      IFERROR(FIND(CHAR(1),SUBSTITUTE(CW55,",",CHAR(1),INDEX($F$2:$F$100,$S55)-1))+1,1),      IFERROR(FIND(CHAR(1),SUBSTITUTE(CW55,",",CHAR(1),INDEX($F$2:$F$100,$S55))),99)-          IFERROR(FIND(CHAR(1),SUBSTITUTE(CW55,",",CHAR(1),INDEX($F$2:$F$100,$S55)-1)),0)-1,INDEX($G$2:$G$100,$S55)),CW55 ))), CW55)</f>
        <v/>
      </c>
      <c r="DA55" s="0" t="str">
        <f aca="false">IF(OR(CX55=-1,IFERROR(INDEX(CX$2:CX$100,CY55),999)&gt;=0),CZ55, REPLACE(CZ55,CX55,IFERROR(FIND(" ",CZ55,CX55),999)-CX55,                   SUBSTITUTE(INDEX(CZ$2:CZ$100,CY55),"$","")                  ) )</f>
        <v/>
      </c>
    </row>
    <row r="56" customFormat="false" ht="13.8" hidden="false" customHeight="false" outlineLevel="0" collapsed="false">
      <c r="D56" s="1"/>
      <c r="L56" s="0" t="str">
        <f aca="false">DA56</f>
        <v/>
      </c>
      <c r="O56" s="0" t="e">
        <f aca="false">IF(D56="cols", VLOOKUP(E56,$A$5:$B$20,2,0), NA())</f>
        <v>#N/A</v>
      </c>
      <c r="P56" s="0" t="e">
        <f aca="false">IFERROR(O56,VLOOKUP($D56,Relcols!$A:$E,5,0))</f>
        <v>#N/A</v>
      </c>
      <c r="Q56" s="0" t="e">
        <f aca="false">SUBSTITUTE(SUBSTITUTE(SUBSTITUTE(SUBSTITUTE(P56,"parm1",E56),"parm2",F56),"parm3",G56),"parm4",H56)</f>
        <v>#N/A</v>
      </c>
      <c r="R56" s="0" t="str">
        <f aca="false">IFERROR(VLOOKUP(ROW($A55),$J$2:$Q$100,COLUMN(Q55)-COLUMN(J55)+1,0),"")</f>
        <v/>
      </c>
      <c r="S56" s="0" t="n">
        <f aca="false">IFERROR(MATCH(ROW(A55),$J$2:$J$100,0),0)</f>
        <v>0</v>
      </c>
      <c r="U56" s="0" t="str">
        <f aca="false">R56</f>
        <v/>
      </c>
      <c r="V56" s="0" t="n">
        <f aca="false">IFERROR(FIND("f_",LOWER(U56)),-1)</f>
        <v>-1</v>
      </c>
      <c r="W56" s="0" t="n">
        <f aca="false">IF(V56=-1,-1, VALUE(MID(U56,V56+2, IFERROR(FIND(" ",U56,V56),999)-V56-2)))</f>
        <v>-1</v>
      </c>
      <c r="X56" s="0" t="str">
        <f aca="false">IF(AND(ISERROR(FIND("$",U56)),V56&lt;0,$S56&gt;0), IF(INDEX($D$2:$D$100,$S56)="num","$"&amp;TRIM(SUBSTITUTE(U56,",",INDEX($F$2:$F$100,$S56)&amp;","))&amp;INDEX($F$2:$F$100,$S56), IF(INDEX($D$2:$D$100,$S56)="excl","$"&amp;REPLACE(U56,      IFERROR(FIND(CHAR(1),SUBSTITUTE(U56,",",CHAR(1),INDEX($F$2:$F$100,$S56)-1)),1),      IFERROR(FIND(CHAR(1),SUBSTITUTE(U56,",",CHAR(1),INDEX($F$2:$F$100,$S56))),99)-          IFERROR(FIND(CHAR(1),SUBSTITUTE(U56,",",CHAR(1),INDEX($F$2:$F$100,$S56)-1)),0),""), IF(INDEX($D$2:$D$100,$S56)="repl","$"&amp;REPLACE(U56,      IFERROR(FIND(CHAR(1),SUBSTITUTE(U56,",",CHAR(1),INDEX($F$2:$F$100,$S56)-1))+1,1),      IFERROR(FIND(CHAR(1),SUBSTITUTE(U56,",",CHAR(1),INDEX($F$2:$F$100,$S56))),99)-          IFERROR(FIND(CHAR(1),SUBSTITUTE(U56,",",CHAR(1),INDEX($F$2:$F$100,$S56)-1)),0)-1,INDEX($G$2:$G$100,$S56)),U56 ))), U56)</f>
        <v/>
      </c>
      <c r="Y56" s="0" t="str">
        <f aca="false">IF(OR(V56=-1,IFERROR(INDEX(V$2:V$100,W56),999)&gt;=0),X56, REPLACE(X56,V56,IFERROR(FIND(" ",X56,V56),999)-V56,                   SUBSTITUTE(INDEX(X$2:X$100,W56),"$","")                  ) )</f>
        <v/>
      </c>
      <c r="Z56" s="0" t="n">
        <f aca="false">IFERROR(FIND("f_",LOWER(Y56)),-1)</f>
        <v>-1</v>
      </c>
      <c r="AA56" s="0" t="n">
        <f aca="false">IF(Z56=-1,-1, VALUE(MID(Y56,Z56+2, IFERROR(FIND(" ",Y56,Z56),999)-Z56-2)))</f>
        <v>-1</v>
      </c>
      <c r="AB56" s="0" t="str">
        <f aca="false">IF(AND(ISERROR(FIND("$",Y56)),Z56&lt;0,$S56&gt;0), IF(INDEX($D$2:$D$100,$S56)="num","$"&amp;TRIM(SUBSTITUTE(Y56,",",INDEX($F$2:$F$100,$S56)&amp;","))&amp;INDEX($F$2:$F$100,$S56), IF(INDEX($D$2:$D$100,$S56)="excl","$"&amp;REPLACE(Y56,      IFERROR(FIND(CHAR(1),SUBSTITUTE(Y56,",",CHAR(1),INDEX($F$2:$F$100,$S56)-1)),1),      IFERROR(FIND(CHAR(1),SUBSTITUTE(Y56,",",CHAR(1),INDEX($F$2:$F$100,$S56))),99)-          IFERROR(FIND(CHAR(1),SUBSTITUTE(Y56,",",CHAR(1),INDEX($F$2:$F$100,$S56)-1)),0),""), IF(INDEX($D$2:$D$100,$S56)="repl","$"&amp;REPLACE(Y56,      IFERROR(FIND(CHAR(1),SUBSTITUTE(Y56,",",CHAR(1),INDEX($F$2:$F$100,$S56)-1))+1,1),      IFERROR(FIND(CHAR(1),SUBSTITUTE(Y56,",",CHAR(1),INDEX($F$2:$F$100,$S56))),99)-          IFERROR(FIND(CHAR(1),SUBSTITUTE(Y56,",",CHAR(1),INDEX($F$2:$F$100,$S56)-1)),0)-1,INDEX($G$2:$G$100,$S56)),Y56 ))), Y56)</f>
        <v/>
      </c>
      <c r="AC56" s="0" t="str">
        <f aca="false">IF(OR(Z56=-1,IFERROR(INDEX(Z$2:Z$100,AA56),999)&gt;=0),AB56, REPLACE(AB56,Z56,IFERROR(FIND(" ",AB56,Z56),999)-Z56,                   SUBSTITUTE(INDEX(AB$2:AB$100,AA56),"$","")                  ) )</f>
        <v/>
      </c>
      <c r="AD56" s="0" t="n">
        <f aca="false">IFERROR(FIND("f_",LOWER(AC56)),-1)</f>
        <v>-1</v>
      </c>
      <c r="AE56" s="0" t="n">
        <f aca="false">IF(AD56=-1,-1, VALUE(MID(AC56,AD56+2, IFERROR(FIND(" ",AC56,AD56),999)-AD56-2)))</f>
        <v>-1</v>
      </c>
      <c r="AF56" s="0" t="str">
        <f aca="false">IF(AND(ISERROR(FIND("$",AC56)),AD56&lt;0,$S56&gt;0), IF(INDEX($D$2:$D$100,$S56)="num","$"&amp;TRIM(SUBSTITUTE(AC56,",",INDEX($F$2:$F$100,$S56)&amp;","))&amp;INDEX($F$2:$F$100,$S56), IF(INDEX($D$2:$D$100,$S56)="excl","$"&amp;REPLACE(AC56,      IFERROR(FIND(CHAR(1),SUBSTITUTE(AC56,",",CHAR(1),INDEX($F$2:$F$100,$S56)-1)),1),      IFERROR(FIND(CHAR(1),SUBSTITUTE(AC56,",",CHAR(1),INDEX($F$2:$F$100,$S56))),99)-          IFERROR(FIND(CHAR(1),SUBSTITUTE(AC56,",",CHAR(1),INDEX($F$2:$F$100,$S56)-1)),0),""), IF(INDEX($D$2:$D$100,$S56)="repl","$"&amp;REPLACE(AC56,      IFERROR(FIND(CHAR(1),SUBSTITUTE(AC56,",",CHAR(1),INDEX($F$2:$F$100,$S56)-1))+1,1),      IFERROR(FIND(CHAR(1),SUBSTITUTE(AC56,",",CHAR(1),INDEX($F$2:$F$100,$S56))),99)-          IFERROR(FIND(CHAR(1),SUBSTITUTE(AC56,",",CHAR(1),INDEX($F$2:$F$100,$S56)-1)),0)-1,INDEX($G$2:$G$100,$S56)),AC56 ))), AC56)</f>
        <v/>
      </c>
      <c r="AG56" s="0" t="str">
        <f aca="false">IF(OR(AD56=-1,IFERROR(INDEX(AD$2:AD$100,AE56),999)&gt;=0),AF56, REPLACE(AF56,AD56,IFERROR(FIND(" ",AF56,AD56),999)-AD56,                   SUBSTITUTE(INDEX(AF$2:AF$100,AE56),"$","")                  ) )</f>
        <v/>
      </c>
      <c r="AH56" s="0" t="n">
        <f aca="false">IFERROR(FIND("f_",LOWER(AG56)),-1)</f>
        <v>-1</v>
      </c>
      <c r="AI56" s="0" t="n">
        <f aca="false">IF(AH56=-1,-1, VALUE(MID(AG56,AH56+2, IFERROR(FIND(" ",AG56,AH56),999)-AH56-2)))</f>
        <v>-1</v>
      </c>
      <c r="AJ56" s="0" t="str">
        <f aca="false">IF(AND(ISERROR(FIND("$",AG56)),AH56&lt;0,$S56&gt;0), IF(INDEX($D$2:$D$100,$S56)="num","$"&amp;TRIM(SUBSTITUTE(AG56,",",INDEX($F$2:$F$100,$S56)&amp;","))&amp;INDEX($F$2:$F$100,$S56), IF(INDEX($D$2:$D$100,$S56)="excl","$"&amp;REPLACE(AG56,      IFERROR(FIND(CHAR(1),SUBSTITUTE(AG56,",",CHAR(1),INDEX($F$2:$F$100,$S56)-1)),1),      IFERROR(FIND(CHAR(1),SUBSTITUTE(AG56,",",CHAR(1),INDEX($F$2:$F$100,$S56))),99)-          IFERROR(FIND(CHAR(1),SUBSTITUTE(AG56,",",CHAR(1),INDEX($F$2:$F$100,$S56)-1)),0),""), IF(INDEX($D$2:$D$100,$S56)="repl","$"&amp;REPLACE(AG56,      IFERROR(FIND(CHAR(1),SUBSTITUTE(AG56,",",CHAR(1),INDEX($F$2:$F$100,$S56)-1))+1,1),      IFERROR(FIND(CHAR(1),SUBSTITUTE(AG56,",",CHAR(1),INDEX($F$2:$F$100,$S56))),99)-          IFERROR(FIND(CHAR(1),SUBSTITUTE(AG56,",",CHAR(1),INDEX($F$2:$F$100,$S56)-1)),0)-1,INDEX($G$2:$G$100,$S56)),AG56 ))), AG56)</f>
        <v/>
      </c>
      <c r="AK56" s="0" t="str">
        <f aca="false">IF(OR(AH56=-1,IFERROR(INDEX(AH$2:AH$100,AI56),999)&gt;=0),AJ56, REPLACE(AJ56,AH56,IFERROR(FIND(" ",AJ56,AH56),999)-AH56,                   SUBSTITUTE(INDEX(AJ$2:AJ$100,AI56),"$","")                  ) )</f>
        <v/>
      </c>
      <c r="AL56" s="0" t="n">
        <f aca="false">IFERROR(FIND("f_",LOWER(AK56)),-1)</f>
        <v>-1</v>
      </c>
      <c r="AM56" s="0" t="n">
        <f aca="false">IF(AL56=-1,-1, VALUE(MID(AK56,AL56+2, IFERROR(FIND(" ",AK56,AL56),999)-AL56-2)))</f>
        <v>-1</v>
      </c>
      <c r="AN56" s="0" t="str">
        <f aca="false">IF(AND(ISERROR(FIND("$",AK56)),AL56&lt;0,$S56&gt;0), IF(INDEX($D$2:$D$100,$S56)="num","$"&amp;TRIM(SUBSTITUTE(AK56,",",INDEX($F$2:$F$100,$S56)&amp;","))&amp;INDEX($F$2:$F$100,$S56), IF(INDEX($D$2:$D$100,$S56)="excl","$"&amp;REPLACE(AK56,      IFERROR(FIND(CHAR(1),SUBSTITUTE(AK56,",",CHAR(1),INDEX($F$2:$F$100,$S56)-1)),1),      IFERROR(FIND(CHAR(1),SUBSTITUTE(AK56,",",CHAR(1),INDEX($F$2:$F$100,$S56))),99)-          IFERROR(FIND(CHAR(1),SUBSTITUTE(AK56,",",CHAR(1),INDEX($F$2:$F$100,$S56)-1)),0),""), IF(INDEX($D$2:$D$100,$S56)="repl","$"&amp;REPLACE(AK56,      IFERROR(FIND(CHAR(1),SUBSTITUTE(AK56,",",CHAR(1),INDEX($F$2:$F$100,$S56)-1))+1,1),      IFERROR(FIND(CHAR(1),SUBSTITUTE(AK56,",",CHAR(1),INDEX($F$2:$F$100,$S56))),99)-          IFERROR(FIND(CHAR(1),SUBSTITUTE(AK56,",",CHAR(1),INDEX($F$2:$F$100,$S56)-1)),0)-1,INDEX($G$2:$G$100,$S56)),AK56 ))), AK56)</f>
        <v/>
      </c>
      <c r="AO56" s="0" t="str">
        <f aca="false">IF(OR(AL56=-1,IFERROR(INDEX(AL$2:AL$100,AM56),999)&gt;=0),AN56, REPLACE(AN56,AL56,IFERROR(FIND(" ",AN56,AL56),999)-AL56,                   SUBSTITUTE(INDEX(AN$2:AN$100,AM56),"$","")                  ) )</f>
        <v/>
      </c>
      <c r="AP56" s="0" t="n">
        <f aca="false">IFERROR(FIND("f_",LOWER(AO56)),-1)</f>
        <v>-1</v>
      </c>
      <c r="AQ56" s="0" t="n">
        <f aca="false">IF(AP56=-1,-1, VALUE(MID(AO56,AP56+2, IFERROR(FIND(" ",AO56,AP56),999)-AP56-2)))</f>
        <v>-1</v>
      </c>
      <c r="AR56" s="0" t="str">
        <f aca="false">IF(AND(ISERROR(FIND("$",AO56)),AP56&lt;0,$S56&gt;0), IF(INDEX($D$2:$D$100,$S56)="num","$"&amp;TRIM(SUBSTITUTE(AO56,",",INDEX($F$2:$F$100,$S56)&amp;","))&amp;INDEX($F$2:$F$100,$S56), IF(INDEX($D$2:$D$100,$S56)="excl","$"&amp;REPLACE(AO56,      IFERROR(FIND(CHAR(1),SUBSTITUTE(AO56,",",CHAR(1),INDEX($F$2:$F$100,$S56)-1)),1),      IFERROR(FIND(CHAR(1),SUBSTITUTE(AO56,",",CHAR(1),INDEX($F$2:$F$100,$S56))),99)-          IFERROR(FIND(CHAR(1),SUBSTITUTE(AO56,",",CHAR(1),INDEX($F$2:$F$100,$S56)-1)),0),""), IF(INDEX($D$2:$D$100,$S56)="repl","$"&amp;REPLACE(AO56,      IFERROR(FIND(CHAR(1),SUBSTITUTE(AO56,",",CHAR(1),INDEX($F$2:$F$100,$S56)-1))+1,1),      IFERROR(FIND(CHAR(1),SUBSTITUTE(AO56,",",CHAR(1),INDEX($F$2:$F$100,$S56))),99)-          IFERROR(FIND(CHAR(1),SUBSTITUTE(AO56,",",CHAR(1),INDEX($F$2:$F$100,$S56)-1)),0)-1,INDEX($G$2:$G$100,$S56)),AO56 ))), AO56)</f>
        <v/>
      </c>
      <c r="AS56" s="0" t="str">
        <f aca="false">IF(OR(AP56=-1,IFERROR(INDEX(AP$2:AP$100,AQ56),999)&gt;=0),AR56, REPLACE(AR56,AP56,IFERROR(FIND(" ",AR56,AP56),999)-AP56,                   SUBSTITUTE(INDEX(AR$2:AR$100,AQ56),"$","")                  ) )</f>
        <v/>
      </c>
      <c r="AT56" s="0" t="n">
        <f aca="false">IFERROR(FIND("f_",LOWER(AS56)),-1)</f>
        <v>-1</v>
      </c>
      <c r="AU56" s="0" t="n">
        <f aca="false">IF(AT56=-1,-1, VALUE(MID(AS56,AT56+2, IFERROR(FIND(" ",AS56,AT56),999)-AT56-2)))</f>
        <v>-1</v>
      </c>
      <c r="AV56" s="0" t="str">
        <f aca="false">IF(AND(ISERROR(FIND("$",AS56)),AT56&lt;0,$S56&gt;0), IF(INDEX($D$2:$D$100,$S56)="num","$"&amp;TRIM(SUBSTITUTE(AS56,",",INDEX($F$2:$F$100,$S56)&amp;","))&amp;INDEX($F$2:$F$100,$S56), IF(INDEX($D$2:$D$100,$S56)="excl","$"&amp;REPLACE(AS56,      IFERROR(FIND(CHAR(1),SUBSTITUTE(AS56,",",CHAR(1),INDEX($F$2:$F$100,$S56)-1)),1),      IFERROR(FIND(CHAR(1),SUBSTITUTE(AS56,",",CHAR(1),INDEX($F$2:$F$100,$S56))),99)-          IFERROR(FIND(CHAR(1),SUBSTITUTE(AS56,",",CHAR(1),INDEX($F$2:$F$100,$S56)-1)),0),""), IF(INDEX($D$2:$D$100,$S56)="repl","$"&amp;REPLACE(AS56,      IFERROR(FIND(CHAR(1),SUBSTITUTE(AS56,",",CHAR(1),INDEX($F$2:$F$100,$S56)-1))+1,1),      IFERROR(FIND(CHAR(1),SUBSTITUTE(AS56,",",CHAR(1),INDEX($F$2:$F$100,$S56))),99)-          IFERROR(FIND(CHAR(1),SUBSTITUTE(AS56,",",CHAR(1),INDEX($F$2:$F$100,$S56)-1)),0)-1,INDEX($G$2:$G$100,$S56)),AS56 ))), AS56)</f>
        <v/>
      </c>
      <c r="AW56" s="0" t="str">
        <f aca="false">IF(OR(AT56=-1,IFERROR(INDEX(AT$2:AT$100,AU56),999)&gt;=0),AV56, REPLACE(AV56,AT56,IFERROR(FIND(" ",AV56,AT56),999)-AT56,                   SUBSTITUTE(INDEX(AV$2:AV$100,AU56),"$","")                  ) )</f>
        <v/>
      </c>
      <c r="AX56" s="0" t="n">
        <f aca="false">IFERROR(FIND("f_",LOWER(AW56)),-1)</f>
        <v>-1</v>
      </c>
      <c r="AY56" s="0" t="n">
        <f aca="false">IF(AX56=-1,-1, VALUE(MID(AW56,AX56+2, IFERROR(FIND(" ",AW56,AX56),999)-AX56-2)))</f>
        <v>-1</v>
      </c>
      <c r="AZ56" s="0" t="str">
        <f aca="false">IF(AND(ISERROR(FIND("$",AW56)),AX56&lt;0,$S56&gt;0), IF(INDEX($D$2:$D$100,$S56)="num","$"&amp;TRIM(SUBSTITUTE(AW56,",",INDEX($F$2:$F$100,$S56)&amp;","))&amp;INDEX($F$2:$F$100,$S56), IF(INDEX($D$2:$D$100,$S56)="excl","$"&amp;REPLACE(AW56,      IFERROR(FIND(CHAR(1),SUBSTITUTE(AW56,",",CHAR(1),INDEX($F$2:$F$100,$S56)-1)),1),      IFERROR(FIND(CHAR(1),SUBSTITUTE(AW56,",",CHAR(1),INDEX($F$2:$F$100,$S56))),99)-          IFERROR(FIND(CHAR(1),SUBSTITUTE(AW56,",",CHAR(1),INDEX($F$2:$F$100,$S56)-1)),0),""), IF(INDEX($D$2:$D$100,$S56)="repl","$"&amp;REPLACE(AW56,      IFERROR(FIND(CHAR(1),SUBSTITUTE(AW56,",",CHAR(1),INDEX($F$2:$F$100,$S56)-1))+1,1),      IFERROR(FIND(CHAR(1),SUBSTITUTE(AW56,",",CHAR(1),INDEX($F$2:$F$100,$S56))),99)-          IFERROR(FIND(CHAR(1),SUBSTITUTE(AW56,",",CHAR(1),INDEX($F$2:$F$100,$S56)-1)),0)-1,INDEX($G$2:$G$100,$S56)),AW56 ))), AW56)</f>
        <v/>
      </c>
      <c r="BA56" s="0" t="str">
        <f aca="false">IF(OR(AX56=-1,IFERROR(INDEX(AX$2:AX$100,AY56),999)&gt;=0),AZ56, REPLACE(AZ56,AX56,IFERROR(FIND(" ",AZ56,AX56),999)-AX56,                   SUBSTITUTE(INDEX(AZ$2:AZ$100,AY56),"$","")                  ) )</f>
        <v/>
      </c>
      <c r="BB56" s="0" t="n">
        <f aca="false">IFERROR(FIND("f_",LOWER(BA56)),-1)</f>
        <v>-1</v>
      </c>
      <c r="BC56" s="0" t="n">
        <f aca="false">IF(BB56=-1,-1, VALUE(MID(BA56,BB56+2, IFERROR(FIND(" ",BA56,BB56),999)-BB56-2)))</f>
        <v>-1</v>
      </c>
      <c r="BD56" s="0" t="str">
        <f aca="false">IF(AND(ISERROR(FIND("$",BA56)),BB56&lt;0,$S56&gt;0), IF(INDEX($D$2:$D$100,$S56)="num","$"&amp;TRIM(SUBSTITUTE(BA56,",",INDEX($F$2:$F$100,$S56)&amp;","))&amp;INDEX($F$2:$F$100,$S56), IF(INDEX($D$2:$D$100,$S56)="excl","$"&amp;REPLACE(BA56,      IFERROR(FIND(CHAR(1),SUBSTITUTE(BA56,",",CHAR(1),INDEX($F$2:$F$100,$S56)-1)),1),      IFERROR(FIND(CHAR(1),SUBSTITUTE(BA56,",",CHAR(1),INDEX($F$2:$F$100,$S56))),99)-          IFERROR(FIND(CHAR(1),SUBSTITUTE(BA56,",",CHAR(1),INDEX($F$2:$F$100,$S56)-1)),0),""), IF(INDEX($D$2:$D$100,$S56)="repl","$"&amp;REPLACE(BA56,      IFERROR(FIND(CHAR(1),SUBSTITUTE(BA56,",",CHAR(1),INDEX($F$2:$F$100,$S56)-1))+1,1),      IFERROR(FIND(CHAR(1),SUBSTITUTE(BA56,",",CHAR(1),INDEX($F$2:$F$100,$S56))),99)-          IFERROR(FIND(CHAR(1),SUBSTITUTE(BA56,",",CHAR(1),INDEX($F$2:$F$100,$S56)-1)),0)-1,INDEX($G$2:$G$100,$S56)),BA56 ))), BA56)</f>
        <v/>
      </c>
      <c r="BE56" s="0" t="str">
        <f aca="false">IF(OR(BB56=-1,IFERROR(INDEX(BB$2:BB$100,BC56),999)&gt;=0),BD56, REPLACE(BD56,BB56,IFERROR(FIND(" ",BD56,BB56),999)-BB56,                   SUBSTITUTE(INDEX(BD$2:BD$100,BC56),"$","")                  ) )</f>
        <v/>
      </c>
      <c r="BF56" s="0" t="n">
        <f aca="false">IFERROR(FIND("f_",LOWER(BE56)),-1)</f>
        <v>-1</v>
      </c>
      <c r="BG56" s="0" t="n">
        <f aca="false">IF(BF56=-1,-1, VALUE(MID(BE56,BF56+2, IFERROR(FIND(" ",BE56,BF56),999)-BF56-2)))</f>
        <v>-1</v>
      </c>
      <c r="BH56" s="0" t="str">
        <f aca="false">IF(AND(ISERROR(FIND("$",BE56)),BF56&lt;0,$S56&gt;0), IF(INDEX($D$2:$D$100,$S56)="num","$"&amp;TRIM(SUBSTITUTE(BE56,",",INDEX($F$2:$F$100,$S56)&amp;","))&amp;INDEX($F$2:$F$100,$S56), IF(INDEX($D$2:$D$100,$S56)="excl","$"&amp;REPLACE(BE56,      IFERROR(FIND(CHAR(1),SUBSTITUTE(BE56,",",CHAR(1),INDEX($F$2:$F$100,$S56)-1)),1),      IFERROR(FIND(CHAR(1),SUBSTITUTE(BE56,",",CHAR(1),INDEX($F$2:$F$100,$S56))),99)-          IFERROR(FIND(CHAR(1),SUBSTITUTE(BE56,",",CHAR(1),INDEX($F$2:$F$100,$S56)-1)),0),""), IF(INDEX($D$2:$D$100,$S56)="repl","$"&amp;REPLACE(BE56,      IFERROR(FIND(CHAR(1),SUBSTITUTE(BE56,",",CHAR(1),INDEX($F$2:$F$100,$S56)-1))+1,1),      IFERROR(FIND(CHAR(1),SUBSTITUTE(BE56,",",CHAR(1),INDEX($F$2:$F$100,$S56))),99)-          IFERROR(FIND(CHAR(1),SUBSTITUTE(BE56,",",CHAR(1),INDEX($F$2:$F$100,$S56)-1)),0)-1,INDEX($G$2:$G$100,$S56)),BE56 ))), BE56)</f>
        <v/>
      </c>
      <c r="BI56" s="0" t="str">
        <f aca="false">IF(OR(BF56=-1,IFERROR(INDEX(BF$2:BF$100,BG56),999)&gt;=0),BH56, REPLACE(BH56,BF56,IFERROR(FIND(" ",BH56,BF56),999)-BF56,                   SUBSTITUTE(INDEX(BH$2:BH$100,BG56),"$","")                  ) )</f>
        <v/>
      </c>
      <c r="BJ56" s="0" t="n">
        <f aca="false">IFERROR(FIND("f_",LOWER(BI56)),-1)</f>
        <v>-1</v>
      </c>
      <c r="BK56" s="0" t="n">
        <f aca="false">IF(BJ56=-1,-1, VALUE(MID(BI56,BJ56+2, IFERROR(FIND(" ",BI56,BJ56),999)-BJ56-2)))</f>
        <v>-1</v>
      </c>
      <c r="BL56" s="0" t="str">
        <f aca="false">IF(AND(ISERROR(FIND("$",BI56)),BJ56&lt;0,$S56&gt;0), IF(INDEX($D$2:$D$100,$S56)="num","$"&amp;TRIM(SUBSTITUTE(BI56,",",INDEX($F$2:$F$100,$S56)&amp;","))&amp;INDEX($F$2:$F$100,$S56), IF(INDEX($D$2:$D$100,$S56)="excl","$"&amp;REPLACE(BI56,      IFERROR(FIND(CHAR(1),SUBSTITUTE(BI56,",",CHAR(1),INDEX($F$2:$F$100,$S56)-1)),1),      IFERROR(FIND(CHAR(1),SUBSTITUTE(BI56,",",CHAR(1),INDEX($F$2:$F$100,$S56))),99)-          IFERROR(FIND(CHAR(1),SUBSTITUTE(BI56,",",CHAR(1),INDEX($F$2:$F$100,$S56)-1)),0),""), IF(INDEX($D$2:$D$100,$S56)="repl","$"&amp;REPLACE(BI56,      IFERROR(FIND(CHAR(1),SUBSTITUTE(BI56,",",CHAR(1),INDEX($F$2:$F$100,$S56)-1))+1,1),      IFERROR(FIND(CHAR(1),SUBSTITUTE(BI56,",",CHAR(1),INDEX($F$2:$F$100,$S56))),99)-          IFERROR(FIND(CHAR(1),SUBSTITUTE(BI56,",",CHAR(1),INDEX($F$2:$F$100,$S56)-1)),0)-1,INDEX($G$2:$G$100,$S56)),BI56 ))), BI56)</f>
        <v/>
      </c>
      <c r="BM56" s="0" t="str">
        <f aca="false">IF(OR(BJ56=-1,IFERROR(INDEX(BJ$2:BJ$100,BK56),999)&gt;=0),BL56, REPLACE(BL56,BJ56,IFERROR(FIND(" ",BL56,BJ56),999)-BJ56,                   SUBSTITUTE(INDEX(BL$2:BL$100,BK56),"$","")                  ) )</f>
        <v/>
      </c>
      <c r="BN56" s="0" t="n">
        <f aca="false">IFERROR(FIND("f_",LOWER(BM56)),-1)</f>
        <v>-1</v>
      </c>
      <c r="BO56" s="0" t="n">
        <f aca="false">IF(BN56=-1,-1, VALUE(MID(BM56,BN56+2, IFERROR(FIND(" ",BM56,BN56),999)-BN56-2)))</f>
        <v>-1</v>
      </c>
      <c r="BP56" s="0" t="str">
        <f aca="false">IF(AND(ISERROR(FIND("$",BM56)),BN56&lt;0,$S56&gt;0), IF(INDEX($D$2:$D$100,$S56)="num","$"&amp;TRIM(SUBSTITUTE(BM56,",",INDEX($F$2:$F$100,$S56)&amp;","))&amp;INDEX($F$2:$F$100,$S56), IF(INDEX($D$2:$D$100,$S56)="excl","$"&amp;REPLACE(BM56,      IFERROR(FIND(CHAR(1),SUBSTITUTE(BM56,",",CHAR(1),INDEX($F$2:$F$100,$S56)-1)),1),      IFERROR(FIND(CHAR(1),SUBSTITUTE(BM56,",",CHAR(1),INDEX($F$2:$F$100,$S56))),99)-          IFERROR(FIND(CHAR(1),SUBSTITUTE(BM56,",",CHAR(1),INDEX($F$2:$F$100,$S56)-1)),0),""), IF(INDEX($D$2:$D$100,$S56)="repl","$"&amp;REPLACE(BM56,      IFERROR(FIND(CHAR(1),SUBSTITUTE(BM56,",",CHAR(1),INDEX($F$2:$F$100,$S56)-1))+1,1),      IFERROR(FIND(CHAR(1),SUBSTITUTE(BM56,",",CHAR(1),INDEX($F$2:$F$100,$S56))),99)-          IFERROR(FIND(CHAR(1),SUBSTITUTE(BM56,",",CHAR(1),INDEX($F$2:$F$100,$S56)-1)),0)-1,INDEX($G$2:$G$100,$S56)),BM56 ))), BM56)</f>
        <v/>
      </c>
      <c r="BQ56" s="0" t="str">
        <f aca="false">IF(OR(BN56=-1,IFERROR(INDEX(BN$2:BN$100,BO56),999)&gt;=0),BP56, REPLACE(BP56,BN56,IFERROR(FIND(" ",BP56,BN56),999)-BN56,                   SUBSTITUTE(INDEX(BP$2:BP$100,BO56),"$","")                  ) )</f>
        <v/>
      </c>
      <c r="BR56" s="0" t="n">
        <f aca="false">IFERROR(FIND("f_",LOWER(BQ56)),-1)</f>
        <v>-1</v>
      </c>
      <c r="BS56" s="0" t="n">
        <f aca="false">IF(BR56=-1,-1, VALUE(MID(BQ56,BR56+2, IFERROR(FIND(" ",BQ56,BR56),999)-BR56-2)))</f>
        <v>-1</v>
      </c>
      <c r="BT56" s="0" t="str">
        <f aca="false">IF(AND(ISERROR(FIND("$",BQ56)),BR56&lt;0,$S56&gt;0), IF(INDEX($D$2:$D$100,$S56)="num","$"&amp;TRIM(SUBSTITUTE(BQ56,",",INDEX($F$2:$F$100,$S56)&amp;","))&amp;INDEX($F$2:$F$100,$S56), IF(INDEX($D$2:$D$100,$S56)="excl","$"&amp;REPLACE(BQ56,      IFERROR(FIND(CHAR(1),SUBSTITUTE(BQ56,",",CHAR(1),INDEX($F$2:$F$100,$S56)-1)),1),      IFERROR(FIND(CHAR(1),SUBSTITUTE(BQ56,",",CHAR(1),INDEX($F$2:$F$100,$S56))),99)-          IFERROR(FIND(CHAR(1),SUBSTITUTE(BQ56,",",CHAR(1),INDEX($F$2:$F$100,$S56)-1)),0),""), IF(INDEX($D$2:$D$100,$S56)="repl","$"&amp;REPLACE(BQ56,      IFERROR(FIND(CHAR(1),SUBSTITUTE(BQ56,",",CHAR(1),INDEX($F$2:$F$100,$S56)-1))+1,1),      IFERROR(FIND(CHAR(1),SUBSTITUTE(BQ56,",",CHAR(1),INDEX($F$2:$F$100,$S56))),99)-          IFERROR(FIND(CHAR(1),SUBSTITUTE(BQ56,",",CHAR(1),INDEX($F$2:$F$100,$S56)-1)),0)-1,INDEX($G$2:$G$100,$S56)),BQ56 ))), BQ56)</f>
        <v/>
      </c>
      <c r="BU56" s="0" t="str">
        <f aca="false">IF(OR(BR56=-1,IFERROR(INDEX(BR$2:BR$100,BS56),999)&gt;=0),BT56, REPLACE(BT56,BR56,IFERROR(FIND(" ",BT56,BR56),999)-BR56,                   SUBSTITUTE(INDEX(BT$2:BT$100,BS56),"$","")                  ) )</f>
        <v/>
      </c>
      <c r="BV56" s="0" t="n">
        <f aca="false">IFERROR(FIND("f_",LOWER(BU56)),-1)</f>
        <v>-1</v>
      </c>
      <c r="BW56" s="0" t="n">
        <f aca="false">IF(BV56=-1,-1, VALUE(MID(BU56,BV56+2, IFERROR(FIND(" ",BU56,BV56),999)-BV56-2)))</f>
        <v>-1</v>
      </c>
      <c r="BX56" s="0" t="str">
        <f aca="false">IF(AND(ISERROR(FIND("$",BU56)),BV56&lt;0,$S56&gt;0), IF(INDEX($D$2:$D$100,$S56)="num","$"&amp;TRIM(SUBSTITUTE(BU56,",",INDEX($F$2:$F$100,$S56)&amp;","))&amp;INDEX($F$2:$F$100,$S56), IF(INDEX($D$2:$D$100,$S56)="excl","$"&amp;REPLACE(BU56,      IFERROR(FIND(CHAR(1),SUBSTITUTE(BU56,",",CHAR(1),INDEX($F$2:$F$100,$S56)-1)),1),      IFERROR(FIND(CHAR(1),SUBSTITUTE(BU56,",",CHAR(1),INDEX($F$2:$F$100,$S56))),99)-          IFERROR(FIND(CHAR(1),SUBSTITUTE(BU56,",",CHAR(1),INDEX($F$2:$F$100,$S56)-1)),0),""), IF(INDEX($D$2:$D$100,$S56)="repl","$"&amp;REPLACE(BU56,      IFERROR(FIND(CHAR(1),SUBSTITUTE(BU56,",",CHAR(1),INDEX($F$2:$F$100,$S56)-1))+1,1),      IFERROR(FIND(CHAR(1),SUBSTITUTE(BU56,",",CHAR(1),INDEX($F$2:$F$100,$S56))),99)-          IFERROR(FIND(CHAR(1),SUBSTITUTE(BU56,",",CHAR(1),INDEX($F$2:$F$100,$S56)-1)),0)-1,INDEX($G$2:$G$100,$S56)),BU56 ))), BU56)</f>
        <v/>
      </c>
      <c r="BY56" s="0" t="str">
        <f aca="false">IF(OR(BV56=-1,IFERROR(INDEX(BV$2:BV$100,BW56),999)&gt;=0),BX56, REPLACE(BX56,BV56,IFERROR(FIND(" ",BX56,BV56),999)-BV56,                   SUBSTITUTE(INDEX(BX$2:BX$100,BW56),"$","")                  ) )</f>
        <v/>
      </c>
      <c r="BZ56" s="0" t="n">
        <f aca="false">IFERROR(FIND("f_",LOWER(BY56)),-1)</f>
        <v>-1</v>
      </c>
      <c r="CA56" s="0" t="n">
        <f aca="false">IF(BZ56=-1,-1, VALUE(MID(BY56,BZ56+2, IFERROR(FIND(" ",BY56,BZ56),999)-BZ56-2)))</f>
        <v>-1</v>
      </c>
      <c r="CB56" s="0" t="str">
        <f aca="false">IF(AND(ISERROR(FIND("$",BY56)),BZ56&lt;0,$S56&gt;0), IF(INDEX($D$2:$D$100,$S56)="num","$"&amp;TRIM(SUBSTITUTE(BY56,",",INDEX($F$2:$F$100,$S56)&amp;","))&amp;INDEX($F$2:$F$100,$S56), IF(INDEX($D$2:$D$100,$S56)="excl","$"&amp;REPLACE(BY56,      IFERROR(FIND(CHAR(1),SUBSTITUTE(BY56,",",CHAR(1),INDEX($F$2:$F$100,$S56)-1)),1),      IFERROR(FIND(CHAR(1),SUBSTITUTE(BY56,",",CHAR(1),INDEX($F$2:$F$100,$S56))),99)-          IFERROR(FIND(CHAR(1),SUBSTITUTE(BY56,",",CHAR(1),INDEX($F$2:$F$100,$S56)-1)),0),""), IF(INDEX($D$2:$D$100,$S56)="repl","$"&amp;REPLACE(BY56,      IFERROR(FIND(CHAR(1),SUBSTITUTE(BY56,",",CHAR(1),INDEX($F$2:$F$100,$S56)-1))+1,1),      IFERROR(FIND(CHAR(1),SUBSTITUTE(BY56,",",CHAR(1),INDEX($F$2:$F$100,$S56))),99)-          IFERROR(FIND(CHAR(1),SUBSTITUTE(BY56,",",CHAR(1),INDEX($F$2:$F$100,$S56)-1)),0)-1,INDEX($G$2:$G$100,$S56)),BY56 ))), BY56)</f>
        <v/>
      </c>
      <c r="CC56" s="0" t="str">
        <f aca="false">IF(OR(BZ56=-1,IFERROR(INDEX(BZ$2:BZ$100,CA56),999)&gt;=0),CB56, REPLACE(CB56,BZ56,IFERROR(FIND(" ",CB56,BZ56),999)-BZ56,                   SUBSTITUTE(INDEX(CB$2:CB$100,CA56),"$","")                  ) )</f>
        <v/>
      </c>
      <c r="CD56" s="0" t="n">
        <f aca="false">IFERROR(FIND("f_",LOWER(CC56)),-1)</f>
        <v>-1</v>
      </c>
      <c r="CE56" s="0" t="n">
        <f aca="false">IF(CD56=-1,-1, VALUE(MID(CC56,CD56+2, IFERROR(FIND(" ",CC56,CD56),999)-CD56-2)))</f>
        <v>-1</v>
      </c>
      <c r="CF56" s="0" t="str">
        <f aca="false">IF(AND(ISERROR(FIND("$",CC56)),CD56&lt;0,$S56&gt;0), IF(INDEX($D$2:$D$100,$S56)="num","$"&amp;TRIM(SUBSTITUTE(CC56,",",INDEX($F$2:$F$100,$S56)&amp;","))&amp;INDEX($F$2:$F$100,$S56), IF(INDEX($D$2:$D$100,$S56)="excl","$"&amp;REPLACE(CC56,      IFERROR(FIND(CHAR(1),SUBSTITUTE(CC56,",",CHAR(1),INDEX($F$2:$F$100,$S56)-1)),1),      IFERROR(FIND(CHAR(1),SUBSTITUTE(CC56,",",CHAR(1),INDEX($F$2:$F$100,$S56))),99)-          IFERROR(FIND(CHAR(1),SUBSTITUTE(CC56,",",CHAR(1),INDEX($F$2:$F$100,$S56)-1)),0),""), IF(INDEX($D$2:$D$100,$S56)="repl","$"&amp;REPLACE(CC56,      IFERROR(FIND(CHAR(1),SUBSTITUTE(CC56,",",CHAR(1),INDEX($F$2:$F$100,$S56)-1))+1,1),      IFERROR(FIND(CHAR(1),SUBSTITUTE(CC56,",",CHAR(1),INDEX($F$2:$F$100,$S56))),99)-          IFERROR(FIND(CHAR(1),SUBSTITUTE(CC56,",",CHAR(1),INDEX($F$2:$F$100,$S56)-1)),0)-1,INDEX($G$2:$G$100,$S56)),CC56 ))), CC56)</f>
        <v/>
      </c>
      <c r="CG56" s="0" t="str">
        <f aca="false">IF(OR(CD56=-1,IFERROR(INDEX(CD$2:CD$100,CE56),999)&gt;=0),CF56, REPLACE(CF56,CD56,IFERROR(FIND(" ",CF56,CD56),999)-CD56,                   SUBSTITUTE(INDEX(CF$2:CF$100,CE56),"$","")                  ) )</f>
        <v/>
      </c>
      <c r="CH56" s="0" t="n">
        <f aca="false">IFERROR(FIND("f_",LOWER(CG56)),-1)</f>
        <v>-1</v>
      </c>
      <c r="CI56" s="0" t="n">
        <f aca="false">IF(CH56=-1,-1, VALUE(MID(CG56,CH56+2, IFERROR(FIND(" ",CG56,CH56),999)-CH56-2)))</f>
        <v>-1</v>
      </c>
      <c r="CJ56" s="0" t="str">
        <f aca="false">IF(AND(ISERROR(FIND("$",CG56)),CH56&lt;0,$S56&gt;0), IF(INDEX($D$2:$D$100,$S56)="num","$"&amp;TRIM(SUBSTITUTE(CG56,",",INDEX($F$2:$F$100,$S56)&amp;","))&amp;INDEX($F$2:$F$100,$S56), IF(INDEX($D$2:$D$100,$S56)="excl","$"&amp;REPLACE(CG56,      IFERROR(FIND(CHAR(1),SUBSTITUTE(CG56,",",CHAR(1),INDEX($F$2:$F$100,$S56)-1)),1),      IFERROR(FIND(CHAR(1),SUBSTITUTE(CG56,",",CHAR(1),INDEX($F$2:$F$100,$S56))),99)-          IFERROR(FIND(CHAR(1),SUBSTITUTE(CG56,",",CHAR(1),INDEX($F$2:$F$100,$S56)-1)),0),""), IF(INDEX($D$2:$D$100,$S56)="repl","$"&amp;REPLACE(CG56,      IFERROR(FIND(CHAR(1),SUBSTITUTE(CG56,",",CHAR(1),INDEX($F$2:$F$100,$S56)-1))+1,1),      IFERROR(FIND(CHAR(1),SUBSTITUTE(CG56,",",CHAR(1),INDEX($F$2:$F$100,$S56))),99)-          IFERROR(FIND(CHAR(1),SUBSTITUTE(CG56,",",CHAR(1),INDEX($F$2:$F$100,$S56)-1)),0)-1,INDEX($G$2:$G$100,$S56)),CG56 ))), CG56)</f>
        <v/>
      </c>
      <c r="CK56" s="0" t="str">
        <f aca="false">IF(OR(CH56=-1,IFERROR(INDEX(CH$2:CH$100,CI56),999)&gt;=0),CJ56, REPLACE(CJ56,CH56,IFERROR(FIND(" ",CJ56,CH56),999)-CH56,                   SUBSTITUTE(INDEX(CJ$2:CJ$100,CI56),"$","")                  ) )</f>
        <v/>
      </c>
      <c r="CL56" s="0" t="n">
        <f aca="false">IFERROR(FIND("f_",LOWER(CK56)),-1)</f>
        <v>-1</v>
      </c>
      <c r="CM56" s="0" t="n">
        <f aca="false">IF(CL56=-1,-1, VALUE(MID(CK56,CL56+2, IFERROR(FIND(" ",CK56,CL56),999)-CL56-2)))</f>
        <v>-1</v>
      </c>
      <c r="CN56" s="0" t="str">
        <f aca="false">IF(AND(ISERROR(FIND("$",CK56)),CL56&lt;0,$S56&gt;0), IF(INDEX($D$2:$D$100,$S56)="num","$"&amp;TRIM(SUBSTITUTE(CK56,",",INDEX($F$2:$F$100,$S56)&amp;","))&amp;INDEX($F$2:$F$100,$S56), IF(INDEX($D$2:$D$100,$S56)="excl","$"&amp;REPLACE(CK56,      IFERROR(FIND(CHAR(1),SUBSTITUTE(CK56,",",CHAR(1),INDEX($F$2:$F$100,$S56)-1)),1),      IFERROR(FIND(CHAR(1),SUBSTITUTE(CK56,",",CHAR(1),INDEX($F$2:$F$100,$S56))),99)-          IFERROR(FIND(CHAR(1),SUBSTITUTE(CK56,",",CHAR(1),INDEX($F$2:$F$100,$S56)-1)),0),""), IF(INDEX($D$2:$D$100,$S56)="repl","$"&amp;REPLACE(CK56,      IFERROR(FIND(CHAR(1),SUBSTITUTE(CK56,",",CHAR(1),INDEX($F$2:$F$100,$S56)-1))+1,1),      IFERROR(FIND(CHAR(1),SUBSTITUTE(CK56,",",CHAR(1),INDEX($F$2:$F$100,$S56))),99)-          IFERROR(FIND(CHAR(1),SUBSTITUTE(CK56,",",CHAR(1),INDEX($F$2:$F$100,$S56)-1)),0)-1,INDEX($G$2:$G$100,$S56)),CK56 ))), CK56)</f>
        <v/>
      </c>
      <c r="CO56" s="0" t="str">
        <f aca="false">IF(OR(CL56=-1,IFERROR(INDEX(CL$2:CL$100,CM56),999)&gt;=0),CN56, REPLACE(CN56,CL56,IFERROR(FIND(" ",CN56,CL56),999)-CL56,                   SUBSTITUTE(INDEX(CN$2:CN$100,CM56),"$","")                  ) )</f>
        <v/>
      </c>
      <c r="CP56" s="0" t="n">
        <f aca="false">IFERROR(FIND("f_",LOWER(CO56)),-1)</f>
        <v>-1</v>
      </c>
      <c r="CQ56" s="0" t="n">
        <f aca="false">IF(CP56=-1,-1, VALUE(MID(CO56,CP56+2, IFERROR(FIND(" ",CO56,CP56),999)-CP56-2)))</f>
        <v>-1</v>
      </c>
      <c r="CR56" s="0" t="str">
        <f aca="false">IF(AND(ISERROR(FIND("$",CO56)),CP56&lt;0,$S56&gt;0), IF(INDEX($D$2:$D$100,$S56)="num","$"&amp;TRIM(SUBSTITUTE(CO56,",",INDEX($F$2:$F$100,$S56)&amp;","))&amp;INDEX($F$2:$F$100,$S56), IF(INDEX($D$2:$D$100,$S56)="excl","$"&amp;REPLACE(CO56,      IFERROR(FIND(CHAR(1),SUBSTITUTE(CO56,",",CHAR(1),INDEX($F$2:$F$100,$S56)-1)),1),      IFERROR(FIND(CHAR(1),SUBSTITUTE(CO56,",",CHAR(1),INDEX($F$2:$F$100,$S56))),99)-          IFERROR(FIND(CHAR(1),SUBSTITUTE(CO56,",",CHAR(1),INDEX($F$2:$F$100,$S56)-1)),0),""), IF(INDEX($D$2:$D$100,$S56)="repl","$"&amp;REPLACE(CO56,      IFERROR(FIND(CHAR(1),SUBSTITUTE(CO56,",",CHAR(1),INDEX($F$2:$F$100,$S56)-1))+1,1),      IFERROR(FIND(CHAR(1),SUBSTITUTE(CO56,",",CHAR(1),INDEX($F$2:$F$100,$S56))),99)-          IFERROR(FIND(CHAR(1),SUBSTITUTE(CO56,",",CHAR(1),INDEX($F$2:$F$100,$S56)-1)),0)-1,INDEX($G$2:$G$100,$S56)),CO56 ))), CO56)</f>
        <v/>
      </c>
      <c r="CS56" s="0" t="str">
        <f aca="false">IF(OR(CP56=-1,IFERROR(INDEX(CP$2:CP$100,CQ56),999)&gt;=0),CR56, REPLACE(CR56,CP56,IFERROR(FIND(" ",CR56,CP56),999)-CP56,                   SUBSTITUTE(INDEX(CR$2:CR$100,CQ56),"$","")                  ) )</f>
        <v/>
      </c>
      <c r="CT56" s="0" t="n">
        <f aca="false">IFERROR(FIND("f_",LOWER(CS56)),-1)</f>
        <v>-1</v>
      </c>
      <c r="CU56" s="0" t="n">
        <f aca="false">IF(CT56=-1,-1, VALUE(MID(CS56,CT56+2, IFERROR(FIND(" ",CS56,CT56),999)-CT56-2)))</f>
        <v>-1</v>
      </c>
      <c r="CV56" s="0" t="str">
        <f aca="false">IF(AND(ISERROR(FIND("$",CS56)),CT56&lt;0,$S56&gt;0), IF(INDEX($D$2:$D$100,$S56)="num","$"&amp;TRIM(SUBSTITUTE(CS56,",",INDEX($F$2:$F$100,$S56)&amp;","))&amp;INDEX($F$2:$F$100,$S56), IF(INDEX($D$2:$D$100,$S56)="excl","$"&amp;REPLACE(CS56,      IFERROR(FIND(CHAR(1),SUBSTITUTE(CS56,",",CHAR(1),INDEX($F$2:$F$100,$S56)-1)),1),      IFERROR(FIND(CHAR(1),SUBSTITUTE(CS56,",",CHAR(1),INDEX($F$2:$F$100,$S56))),99)-          IFERROR(FIND(CHAR(1),SUBSTITUTE(CS56,",",CHAR(1),INDEX($F$2:$F$100,$S56)-1)),0),""), IF(INDEX($D$2:$D$100,$S56)="repl","$"&amp;REPLACE(CS56,      IFERROR(FIND(CHAR(1),SUBSTITUTE(CS56,",",CHAR(1),INDEX($F$2:$F$100,$S56)-1))+1,1),      IFERROR(FIND(CHAR(1),SUBSTITUTE(CS56,",",CHAR(1),INDEX($F$2:$F$100,$S56))),99)-          IFERROR(FIND(CHAR(1),SUBSTITUTE(CS56,",",CHAR(1),INDEX($F$2:$F$100,$S56)-1)),0)-1,INDEX($G$2:$G$100,$S56)),CS56 ))), CS56)</f>
        <v/>
      </c>
      <c r="CW56" s="0" t="str">
        <f aca="false">IF(OR(CT56=-1,IFERROR(INDEX(CT$2:CT$100,CU56),999)&gt;=0),CV56, REPLACE(CV56,CT56,IFERROR(FIND(" ",CV56,CT56),999)-CT56,                   SUBSTITUTE(INDEX(CV$2:CV$100,CU56),"$","")                  ) )</f>
        <v/>
      </c>
      <c r="CX56" s="0" t="n">
        <f aca="false">IFERROR(FIND("f_",LOWER(CW56)),-1)</f>
        <v>-1</v>
      </c>
      <c r="CY56" s="0" t="n">
        <f aca="false">IF(CX56=-1,-1, VALUE(MID(CW56,CX56+2, IFERROR(FIND(" ",CW56,CX56),999)-CX56-2)))</f>
        <v>-1</v>
      </c>
      <c r="CZ56" s="0" t="str">
        <f aca="false">IF(AND(ISERROR(FIND("$",CW56)),CX56&lt;0,$S56&gt;0), IF(INDEX($D$2:$D$100,$S56)="num","$"&amp;TRIM(SUBSTITUTE(CW56,",",INDEX($F$2:$F$100,$S56)&amp;","))&amp;INDEX($F$2:$F$100,$S56), IF(INDEX($D$2:$D$100,$S56)="excl","$"&amp;REPLACE(CW56,      IFERROR(FIND(CHAR(1),SUBSTITUTE(CW56,",",CHAR(1),INDEX($F$2:$F$100,$S56)-1)),1),      IFERROR(FIND(CHAR(1),SUBSTITUTE(CW56,",",CHAR(1),INDEX($F$2:$F$100,$S56))),99)-          IFERROR(FIND(CHAR(1),SUBSTITUTE(CW56,",",CHAR(1),INDEX($F$2:$F$100,$S56)-1)),0),""), IF(INDEX($D$2:$D$100,$S56)="repl","$"&amp;REPLACE(CW56,      IFERROR(FIND(CHAR(1),SUBSTITUTE(CW56,",",CHAR(1),INDEX($F$2:$F$100,$S56)-1))+1,1),      IFERROR(FIND(CHAR(1),SUBSTITUTE(CW56,",",CHAR(1),INDEX($F$2:$F$100,$S56))),99)-          IFERROR(FIND(CHAR(1),SUBSTITUTE(CW56,",",CHAR(1),INDEX($F$2:$F$100,$S56)-1)),0)-1,INDEX($G$2:$G$100,$S56)),CW56 ))), CW56)</f>
        <v/>
      </c>
      <c r="DA56" s="0" t="str">
        <f aca="false">IF(OR(CX56=-1,IFERROR(INDEX(CX$2:CX$100,CY56),999)&gt;=0),CZ56, REPLACE(CZ56,CX56,IFERROR(FIND(" ",CZ56,CX56),999)-CX56,                   SUBSTITUTE(INDEX(CZ$2:CZ$100,CY56),"$","")                  ) )</f>
        <v/>
      </c>
    </row>
    <row r="57" customFormat="false" ht="13.8" hidden="false" customHeight="false" outlineLevel="0" collapsed="false">
      <c r="D57" s="1"/>
      <c r="L57" s="0" t="str">
        <f aca="false">DA57</f>
        <v/>
      </c>
      <c r="O57" s="0" t="e">
        <f aca="false">IF(D57="cols", VLOOKUP(E57,$A$5:$B$20,2,0), NA())</f>
        <v>#N/A</v>
      </c>
      <c r="P57" s="0" t="e">
        <f aca="false">IFERROR(O57,VLOOKUP($D57,Relcols!$A:$E,5,0))</f>
        <v>#N/A</v>
      </c>
      <c r="Q57" s="0" t="e">
        <f aca="false">SUBSTITUTE(SUBSTITUTE(SUBSTITUTE(SUBSTITUTE(P57,"parm1",E57),"parm2",F57),"parm3",G57),"parm4",H57)</f>
        <v>#N/A</v>
      </c>
      <c r="R57" s="0" t="str">
        <f aca="false">IFERROR(VLOOKUP(ROW($A56),$J$2:$Q$100,COLUMN(Q56)-COLUMN(J56)+1,0),"")</f>
        <v/>
      </c>
      <c r="S57" s="0" t="n">
        <f aca="false">IFERROR(MATCH(ROW(A56),$J$2:$J$100,0),0)</f>
        <v>0</v>
      </c>
      <c r="U57" s="0" t="str">
        <f aca="false">R57</f>
        <v/>
      </c>
      <c r="V57" s="0" t="n">
        <f aca="false">IFERROR(FIND("f_",LOWER(U57)),-1)</f>
        <v>-1</v>
      </c>
      <c r="W57" s="0" t="n">
        <f aca="false">IF(V57=-1,-1, VALUE(MID(U57,V57+2, IFERROR(FIND(" ",U57,V57),999)-V57-2)))</f>
        <v>-1</v>
      </c>
      <c r="X57" s="0" t="str">
        <f aca="false">IF(AND(ISERROR(FIND("$",U57)),V57&lt;0,$S57&gt;0), IF(INDEX($D$2:$D$100,$S57)="num","$"&amp;TRIM(SUBSTITUTE(U57,",",INDEX($F$2:$F$100,$S57)&amp;","))&amp;INDEX($F$2:$F$100,$S57), IF(INDEX($D$2:$D$100,$S57)="excl","$"&amp;REPLACE(U57,      IFERROR(FIND(CHAR(1),SUBSTITUTE(U57,",",CHAR(1),INDEX($F$2:$F$100,$S57)-1)),1),      IFERROR(FIND(CHAR(1),SUBSTITUTE(U57,",",CHAR(1),INDEX($F$2:$F$100,$S57))),99)-          IFERROR(FIND(CHAR(1),SUBSTITUTE(U57,",",CHAR(1),INDEX($F$2:$F$100,$S57)-1)),0),""), IF(INDEX($D$2:$D$100,$S57)="repl","$"&amp;REPLACE(U57,      IFERROR(FIND(CHAR(1),SUBSTITUTE(U57,",",CHAR(1),INDEX($F$2:$F$100,$S57)-1))+1,1),      IFERROR(FIND(CHAR(1),SUBSTITUTE(U57,",",CHAR(1),INDEX($F$2:$F$100,$S57))),99)-          IFERROR(FIND(CHAR(1),SUBSTITUTE(U57,",",CHAR(1),INDEX($F$2:$F$100,$S57)-1)),0)-1,INDEX($G$2:$G$100,$S57)),U57 ))), U57)</f>
        <v/>
      </c>
      <c r="Y57" s="0" t="str">
        <f aca="false">IF(OR(V57=-1,IFERROR(INDEX(V$2:V$100,W57),999)&gt;=0),X57, REPLACE(X57,V57,IFERROR(FIND(" ",X57,V57),999)-V57,                   SUBSTITUTE(INDEX(X$2:X$100,W57),"$","")                  ) )</f>
        <v/>
      </c>
      <c r="Z57" s="0" t="n">
        <f aca="false">IFERROR(FIND("f_",LOWER(Y57)),-1)</f>
        <v>-1</v>
      </c>
      <c r="AA57" s="0" t="n">
        <f aca="false">IF(Z57=-1,-1, VALUE(MID(Y57,Z57+2, IFERROR(FIND(" ",Y57,Z57),999)-Z57-2)))</f>
        <v>-1</v>
      </c>
      <c r="AB57" s="0" t="str">
        <f aca="false">IF(AND(ISERROR(FIND("$",Y57)),Z57&lt;0,$S57&gt;0), IF(INDEX($D$2:$D$100,$S57)="num","$"&amp;TRIM(SUBSTITUTE(Y57,",",INDEX($F$2:$F$100,$S57)&amp;","))&amp;INDEX($F$2:$F$100,$S57), IF(INDEX($D$2:$D$100,$S57)="excl","$"&amp;REPLACE(Y57,      IFERROR(FIND(CHAR(1),SUBSTITUTE(Y57,",",CHAR(1),INDEX($F$2:$F$100,$S57)-1)),1),      IFERROR(FIND(CHAR(1),SUBSTITUTE(Y57,",",CHAR(1),INDEX($F$2:$F$100,$S57))),99)-          IFERROR(FIND(CHAR(1),SUBSTITUTE(Y57,",",CHAR(1),INDEX($F$2:$F$100,$S57)-1)),0),""), IF(INDEX($D$2:$D$100,$S57)="repl","$"&amp;REPLACE(Y57,      IFERROR(FIND(CHAR(1),SUBSTITUTE(Y57,",",CHAR(1),INDEX($F$2:$F$100,$S57)-1))+1,1),      IFERROR(FIND(CHAR(1),SUBSTITUTE(Y57,",",CHAR(1),INDEX($F$2:$F$100,$S57))),99)-          IFERROR(FIND(CHAR(1),SUBSTITUTE(Y57,",",CHAR(1),INDEX($F$2:$F$100,$S57)-1)),0)-1,INDEX($G$2:$G$100,$S57)),Y57 ))), Y57)</f>
        <v/>
      </c>
      <c r="AC57" s="0" t="str">
        <f aca="false">IF(OR(Z57=-1,IFERROR(INDEX(Z$2:Z$100,AA57),999)&gt;=0),AB57, REPLACE(AB57,Z57,IFERROR(FIND(" ",AB57,Z57),999)-Z57,                   SUBSTITUTE(INDEX(AB$2:AB$100,AA57),"$","")                  ) )</f>
        <v/>
      </c>
      <c r="AD57" s="0" t="n">
        <f aca="false">IFERROR(FIND("f_",LOWER(AC57)),-1)</f>
        <v>-1</v>
      </c>
      <c r="AE57" s="0" t="n">
        <f aca="false">IF(AD57=-1,-1, VALUE(MID(AC57,AD57+2, IFERROR(FIND(" ",AC57,AD57),999)-AD57-2)))</f>
        <v>-1</v>
      </c>
      <c r="AF57" s="0" t="str">
        <f aca="false">IF(AND(ISERROR(FIND("$",AC57)),AD57&lt;0,$S57&gt;0), IF(INDEX($D$2:$D$100,$S57)="num","$"&amp;TRIM(SUBSTITUTE(AC57,",",INDEX($F$2:$F$100,$S57)&amp;","))&amp;INDEX($F$2:$F$100,$S57), IF(INDEX($D$2:$D$100,$S57)="excl","$"&amp;REPLACE(AC57,      IFERROR(FIND(CHAR(1),SUBSTITUTE(AC57,",",CHAR(1),INDEX($F$2:$F$100,$S57)-1)),1),      IFERROR(FIND(CHAR(1),SUBSTITUTE(AC57,",",CHAR(1),INDEX($F$2:$F$100,$S57))),99)-          IFERROR(FIND(CHAR(1),SUBSTITUTE(AC57,",",CHAR(1),INDEX($F$2:$F$100,$S57)-1)),0),""), IF(INDEX($D$2:$D$100,$S57)="repl","$"&amp;REPLACE(AC57,      IFERROR(FIND(CHAR(1),SUBSTITUTE(AC57,",",CHAR(1),INDEX($F$2:$F$100,$S57)-1))+1,1),      IFERROR(FIND(CHAR(1),SUBSTITUTE(AC57,",",CHAR(1),INDEX($F$2:$F$100,$S57))),99)-          IFERROR(FIND(CHAR(1),SUBSTITUTE(AC57,",",CHAR(1),INDEX($F$2:$F$100,$S57)-1)),0)-1,INDEX($G$2:$G$100,$S57)),AC57 ))), AC57)</f>
        <v/>
      </c>
      <c r="AG57" s="0" t="str">
        <f aca="false">IF(OR(AD57=-1,IFERROR(INDEX(AD$2:AD$100,AE57),999)&gt;=0),AF57, REPLACE(AF57,AD57,IFERROR(FIND(" ",AF57,AD57),999)-AD57,                   SUBSTITUTE(INDEX(AF$2:AF$100,AE57),"$","")                  ) )</f>
        <v/>
      </c>
      <c r="AH57" s="0" t="n">
        <f aca="false">IFERROR(FIND("f_",LOWER(AG57)),-1)</f>
        <v>-1</v>
      </c>
      <c r="AI57" s="0" t="n">
        <f aca="false">IF(AH57=-1,-1, VALUE(MID(AG57,AH57+2, IFERROR(FIND(" ",AG57,AH57),999)-AH57-2)))</f>
        <v>-1</v>
      </c>
      <c r="AJ57" s="0" t="str">
        <f aca="false">IF(AND(ISERROR(FIND("$",AG57)),AH57&lt;0,$S57&gt;0), IF(INDEX($D$2:$D$100,$S57)="num","$"&amp;TRIM(SUBSTITUTE(AG57,",",INDEX($F$2:$F$100,$S57)&amp;","))&amp;INDEX($F$2:$F$100,$S57), IF(INDEX($D$2:$D$100,$S57)="excl","$"&amp;REPLACE(AG57,      IFERROR(FIND(CHAR(1),SUBSTITUTE(AG57,",",CHAR(1),INDEX($F$2:$F$100,$S57)-1)),1),      IFERROR(FIND(CHAR(1),SUBSTITUTE(AG57,",",CHAR(1),INDEX($F$2:$F$100,$S57))),99)-          IFERROR(FIND(CHAR(1),SUBSTITUTE(AG57,",",CHAR(1),INDEX($F$2:$F$100,$S57)-1)),0),""), IF(INDEX($D$2:$D$100,$S57)="repl","$"&amp;REPLACE(AG57,      IFERROR(FIND(CHAR(1),SUBSTITUTE(AG57,",",CHAR(1),INDEX($F$2:$F$100,$S57)-1))+1,1),      IFERROR(FIND(CHAR(1),SUBSTITUTE(AG57,",",CHAR(1),INDEX($F$2:$F$100,$S57))),99)-          IFERROR(FIND(CHAR(1),SUBSTITUTE(AG57,",",CHAR(1),INDEX($F$2:$F$100,$S57)-1)),0)-1,INDEX($G$2:$G$100,$S57)),AG57 ))), AG57)</f>
        <v/>
      </c>
      <c r="AK57" s="0" t="str">
        <f aca="false">IF(OR(AH57=-1,IFERROR(INDEX(AH$2:AH$100,AI57),999)&gt;=0),AJ57, REPLACE(AJ57,AH57,IFERROR(FIND(" ",AJ57,AH57),999)-AH57,                   SUBSTITUTE(INDEX(AJ$2:AJ$100,AI57),"$","")                  ) )</f>
        <v/>
      </c>
      <c r="AL57" s="0" t="n">
        <f aca="false">IFERROR(FIND("f_",LOWER(AK57)),-1)</f>
        <v>-1</v>
      </c>
      <c r="AM57" s="0" t="n">
        <f aca="false">IF(AL57=-1,-1, VALUE(MID(AK57,AL57+2, IFERROR(FIND(" ",AK57,AL57),999)-AL57-2)))</f>
        <v>-1</v>
      </c>
      <c r="AN57" s="0" t="str">
        <f aca="false">IF(AND(ISERROR(FIND("$",AK57)),AL57&lt;0,$S57&gt;0), IF(INDEX($D$2:$D$100,$S57)="num","$"&amp;TRIM(SUBSTITUTE(AK57,",",INDEX($F$2:$F$100,$S57)&amp;","))&amp;INDEX($F$2:$F$100,$S57), IF(INDEX($D$2:$D$100,$S57)="excl","$"&amp;REPLACE(AK57,      IFERROR(FIND(CHAR(1),SUBSTITUTE(AK57,",",CHAR(1),INDEX($F$2:$F$100,$S57)-1)),1),      IFERROR(FIND(CHAR(1),SUBSTITUTE(AK57,",",CHAR(1),INDEX($F$2:$F$100,$S57))),99)-          IFERROR(FIND(CHAR(1),SUBSTITUTE(AK57,",",CHAR(1),INDEX($F$2:$F$100,$S57)-1)),0),""), IF(INDEX($D$2:$D$100,$S57)="repl","$"&amp;REPLACE(AK57,      IFERROR(FIND(CHAR(1),SUBSTITUTE(AK57,",",CHAR(1),INDEX($F$2:$F$100,$S57)-1))+1,1),      IFERROR(FIND(CHAR(1),SUBSTITUTE(AK57,",",CHAR(1),INDEX($F$2:$F$100,$S57))),99)-          IFERROR(FIND(CHAR(1),SUBSTITUTE(AK57,",",CHAR(1),INDEX($F$2:$F$100,$S57)-1)),0)-1,INDEX($G$2:$G$100,$S57)),AK57 ))), AK57)</f>
        <v/>
      </c>
      <c r="AO57" s="0" t="str">
        <f aca="false">IF(OR(AL57=-1,IFERROR(INDEX(AL$2:AL$100,AM57),999)&gt;=0),AN57, REPLACE(AN57,AL57,IFERROR(FIND(" ",AN57,AL57),999)-AL57,                   SUBSTITUTE(INDEX(AN$2:AN$100,AM57),"$","")                  ) )</f>
        <v/>
      </c>
      <c r="AP57" s="0" t="n">
        <f aca="false">IFERROR(FIND("f_",LOWER(AO57)),-1)</f>
        <v>-1</v>
      </c>
      <c r="AQ57" s="0" t="n">
        <f aca="false">IF(AP57=-1,-1, VALUE(MID(AO57,AP57+2, IFERROR(FIND(" ",AO57,AP57),999)-AP57-2)))</f>
        <v>-1</v>
      </c>
      <c r="AR57" s="0" t="str">
        <f aca="false">IF(AND(ISERROR(FIND("$",AO57)),AP57&lt;0,$S57&gt;0), IF(INDEX($D$2:$D$100,$S57)="num","$"&amp;TRIM(SUBSTITUTE(AO57,",",INDEX($F$2:$F$100,$S57)&amp;","))&amp;INDEX($F$2:$F$100,$S57), IF(INDEX($D$2:$D$100,$S57)="excl","$"&amp;REPLACE(AO57,      IFERROR(FIND(CHAR(1),SUBSTITUTE(AO57,",",CHAR(1),INDEX($F$2:$F$100,$S57)-1)),1),      IFERROR(FIND(CHAR(1),SUBSTITUTE(AO57,",",CHAR(1),INDEX($F$2:$F$100,$S57))),99)-          IFERROR(FIND(CHAR(1),SUBSTITUTE(AO57,",",CHAR(1),INDEX($F$2:$F$100,$S57)-1)),0),""), IF(INDEX($D$2:$D$100,$S57)="repl","$"&amp;REPLACE(AO57,      IFERROR(FIND(CHAR(1),SUBSTITUTE(AO57,",",CHAR(1),INDEX($F$2:$F$100,$S57)-1))+1,1),      IFERROR(FIND(CHAR(1),SUBSTITUTE(AO57,",",CHAR(1),INDEX($F$2:$F$100,$S57))),99)-          IFERROR(FIND(CHAR(1),SUBSTITUTE(AO57,",",CHAR(1),INDEX($F$2:$F$100,$S57)-1)),0)-1,INDEX($G$2:$G$100,$S57)),AO57 ))), AO57)</f>
        <v/>
      </c>
      <c r="AS57" s="0" t="str">
        <f aca="false">IF(OR(AP57=-1,IFERROR(INDEX(AP$2:AP$100,AQ57),999)&gt;=0),AR57, REPLACE(AR57,AP57,IFERROR(FIND(" ",AR57,AP57),999)-AP57,                   SUBSTITUTE(INDEX(AR$2:AR$100,AQ57),"$","")                  ) )</f>
        <v/>
      </c>
      <c r="AT57" s="0" t="n">
        <f aca="false">IFERROR(FIND("f_",LOWER(AS57)),-1)</f>
        <v>-1</v>
      </c>
      <c r="AU57" s="0" t="n">
        <f aca="false">IF(AT57=-1,-1, VALUE(MID(AS57,AT57+2, IFERROR(FIND(" ",AS57,AT57),999)-AT57-2)))</f>
        <v>-1</v>
      </c>
      <c r="AV57" s="0" t="str">
        <f aca="false">IF(AND(ISERROR(FIND("$",AS57)),AT57&lt;0,$S57&gt;0), IF(INDEX($D$2:$D$100,$S57)="num","$"&amp;TRIM(SUBSTITUTE(AS57,",",INDEX($F$2:$F$100,$S57)&amp;","))&amp;INDEX($F$2:$F$100,$S57), IF(INDEX($D$2:$D$100,$S57)="excl","$"&amp;REPLACE(AS57,      IFERROR(FIND(CHAR(1),SUBSTITUTE(AS57,",",CHAR(1),INDEX($F$2:$F$100,$S57)-1)),1),      IFERROR(FIND(CHAR(1),SUBSTITUTE(AS57,",",CHAR(1),INDEX($F$2:$F$100,$S57))),99)-          IFERROR(FIND(CHAR(1),SUBSTITUTE(AS57,",",CHAR(1),INDEX($F$2:$F$100,$S57)-1)),0),""), IF(INDEX($D$2:$D$100,$S57)="repl","$"&amp;REPLACE(AS57,      IFERROR(FIND(CHAR(1),SUBSTITUTE(AS57,",",CHAR(1),INDEX($F$2:$F$100,$S57)-1))+1,1),      IFERROR(FIND(CHAR(1),SUBSTITUTE(AS57,",",CHAR(1),INDEX($F$2:$F$100,$S57))),99)-          IFERROR(FIND(CHAR(1),SUBSTITUTE(AS57,",",CHAR(1),INDEX($F$2:$F$100,$S57)-1)),0)-1,INDEX($G$2:$G$100,$S57)),AS57 ))), AS57)</f>
        <v/>
      </c>
      <c r="AW57" s="0" t="str">
        <f aca="false">IF(OR(AT57=-1,IFERROR(INDEX(AT$2:AT$100,AU57),999)&gt;=0),AV57, REPLACE(AV57,AT57,IFERROR(FIND(" ",AV57,AT57),999)-AT57,                   SUBSTITUTE(INDEX(AV$2:AV$100,AU57),"$","")                  ) )</f>
        <v/>
      </c>
      <c r="AX57" s="0" t="n">
        <f aca="false">IFERROR(FIND("f_",LOWER(AW57)),-1)</f>
        <v>-1</v>
      </c>
      <c r="AY57" s="0" t="n">
        <f aca="false">IF(AX57=-1,-1, VALUE(MID(AW57,AX57+2, IFERROR(FIND(" ",AW57,AX57),999)-AX57-2)))</f>
        <v>-1</v>
      </c>
      <c r="AZ57" s="0" t="str">
        <f aca="false">IF(AND(ISERROR(FIND("$",AW57)),AX57&lt;0,$S57&gt;0), IF(INDEX($D$2:$D$100,$S57)="num","$"&amp;TRIM(SUBSTITUTE(AW57,",",INDEX($F$2:$F$100,$S57)&amp;","))&amp;INDEX($F$2:$F$100,$S57), IF(INDEX($D$2:$D$100,$S57)="excl","$"&amp;REPLACE(AW57,      IFERROR(FIND(CHAR(1),SUBSTITUTE(AW57,",",CHAR(1),INDEX($F$2:$F$100,$S57)-1)),1),      IFERROR(FIND(CHAR(1),SUBSTITUTE(AW57,",",CHAR(1),INDEX($F$2:$F$100,$S57))),99)-          IFERROR(FIND(CHAR(1),SUBSTITUTE(AW57,",",CHAR(1),INDEX($F$2:$F$100,$S57)-1)),0),""), IF(INDEX($D$2:$D$100,$S57)="repl","$"&amp;REPLACE(AW57,      IFERROR(FIND(CHAR(1),SUBSTITUTE(AW57,",",CHAR(1),INDEX($F$2:$F$100,$S57)-1))+1,1),      IFERROR(FIND(CHAR(1),SUBSTITUTE(AW57,",",CHAR(1),INDEX($F$2:$F$100,$S57))),99)-          IFERROR(FIND(CHAR(1),SUBSTITUTE(AW57,",",CHAR(1),INDEX($F$2:$F$100,$S57)-1)),0)-1,INDEX($G$2:$G$100,$S57)),AW57 ))), AW57)</f>
        <v/>
      </c>
      <c r="BA57" s="0" t="str">
        <f aca="false">IF(OR(AX57=-1,IFERROR(INDEX(AX$2:AX$100,AY57),999)&gt;=0),AZ57, REPLACE(AZ57,AX57,IFERROR(FIND(" ",AZ57,AX57),999)-AX57,                   SUBSTITUTE(INDEX(AZ$2:AZ$100,AY57),"$","")                  ) )</f>
        <v/>
      </c>
      <c r="BB57" s="0" t="n">
        <f aca="false">IFERROR(FIND("f_",LOWER(BA57)),-1)</f>
        <v>-1</v>
      </c>
      <c r="BC57" s="0" t="n">
        <f aca="false">IF(BB57=-1,-1, VALUE(MID(BA57,BB57+2, IFERROR(FIND(" ",BA57,BB57),999)-BB57-2)))</f>
        <v>-1</v>
      </c>
      <c r="BD57" s="0" t="str">
        <f aca="false">IF(AND(ISERROR(FIND("$",BA57)),BB57&lt;0,$S57&gt;0), IF(INDEX($D$2:$D$100,$S57)="num","$"&amp;TRIM(SUBSTITUTE(BA57,",",INDEX($F$2:$F$100,$S57)&amp;","))&amp;INDEX($F$2:$F$100,$S57), IF(INDEX($D$2:$D$100,$S57)="excl","$"&amp;REPLACE(BA57,      IFERROR(FIND(CHAR(1),SUBSTITUTE(BA57,",",CHAR(1),INDEX($F$2:$F$100,$S57)-1)),1),      IFERROR(FIND(CHAR(1),SUBSTITUTE(BA57,",",CHAR(1),INDEX($F$2:$F$100,$S57))),99)-          IFERROR(FIND(CHAR(1),SUBSTITUTE(BA57,",",CHAR(1),INDEX($F$2:$F$100,$S57)-1)),0),""), IF(INDEX($D$2:$D$100,$S57)="repl","$"&amp;REPLACE(BA57,      IFERROR(FIND(CHAR(1),SUBSTITUTE(BA57,",",CHAR(1),INDEX($F$2:$F$100,$S57)-1))+1,1),      IFERROR(FIND(CHAR(1),SUBSTITUTE(BA57,",",CHAR(1),INDEX($F$2:$F$100,$S57))),99)-          IFERROR(FIND(CHAR(1),SUBSTITUTE(BA57,",",CHAR(1),INDEX($F$2:$F$100,$S57)-1)),0)-1,INDEX($G$2:$G$100,$S57)),BA57 ))), BA57)</f>
        <v/>
      </c>
      <c r="BE57" s="0" t="str">
        <f aca="false">IF(OR(BB57=-1,IFERROR(INDEX(BB$2:BB$100,BC57),999)&gt;=0),BD57, REPLACE(BD57,BB57,IFERROR(FIND(" ",BD57,BB57),999)-BB57,                   SUBSTITUTE(INDEX(BD$2:BD$100,BC57),"$","")                  ) )</f>
        <v/>
      </c>
      <c r="BF57" s="0" t="n">
        <f aca="false">IFERROR(FIND("f_",LOWER(BE57)),-1)</f>
        <v>-1</v>
      </c>
      <c r="BG57" s="0" t="n">
        <f aca="false">IF(BF57=-1,-1, VALUE(MID(BE57,BF57+2, IFERROR(FIND(" ",BE57,BF57),999)-BF57-2)))</f>
        <v>-1</v>
      </c>
      <c r="BH57" s="0" t="str">
        <f aca="false">IF(AND(ISERROR(FIND("$",BE57)),BF57&lt;0,$S57&gt;0), IF(INDEX($D$2:$D$100,$S57)="num","$"&amp;TRIM(SUBSTITUTE(BE57,",",INDEX($F$2:$F$100,$S57)&amp;","))&amp;INDEX($F$2:$F$100,$S57), IF(INDEX($D$2:$D$100,$S57)="excl","$"&amp;REPLACE(BE57,      IFERROR(FIND(CHAR(1),SUBSTITUTE(BE57,",",CHAR(1),INDEX($F$2:$F$100,$S57)-1)),1),      IFERROR(FIND(CHAR(1),SUBSTITUTE(BE57,",",CHAR(1),INDEX($F$2:$F$100,$S57))),99)-          IFERROR(FIND(CHAR(1),SUBSTITUTE(BE57,",",CHAR(1),INDEX($F$2:$F$100,$S57)-1)),0),""), IF(INDEX($D$2:$D$100,$S57)="repl","$"&amp;REPLACE(BE57,      IFERROR(FIND(CHAR(1),SUBSTITUTE(BE57,",",CHAR(1),INDEX($F$2:$F$100,$S57)-1))+1,1),      IFERROR(FIND(CHAR(1),SUBSTITUTE(BE57,",",CHAR(1),INDEX($F$2:$F$100,$S57))),99)-          IFERROR(FIND(CHAR(1),SUBSTITUTE(BE57,",",CHAR(1),INDEX($F$2:$F$100,$S57)-1)),0)-1,INDEX($G$2:$G$100,$S57)),BE57 ))), BE57)</f>
        <v/>
      </c>
      <c r="BI57" s="0" t="str">
        <f aca="false">IF(OR(BF57=-1,IFERROR(INDEX(BF$2:BF$100,BG57),999)&gt;=0),BH57, REPLACE(BH57,BF57,IFERROR(FIND(" ",BH57,BF57),999)-BF57,                   SUBSTITUTE(INDEX(BH$2:BH$100,BG57),"$","")                  ) )</f>
        <v/>
      </c>
      <c r="BJ57" s="0" t="n">
        <f aca="false">IFERROR(FIND("f_",LOWER(BI57)),-1)</f>
        <v>-1</v>
      </c>
      <c r="BK57" s="0" t="n">
        <f aca="false">IF(BJ57=-1,-1, VALUE(MID(BI57,BJ57+2, IFERROR(FIND(" ",BI57,BJ57),999)-BJ57-2)))</f>
        <v>-1</v>
      </c>
      <c r="BL57" s="0" t="str">
        <f aca="false">IF(AND(ISERROR(FIND("$",BI57)),BJ57&lt;0,$S57&gt;0), IF(INDEX($D$2:$D$100,$S57)="num","$"&amp;TRIM(SUBSTITUTE(BI57,",",INDEX($F$2:$F$100,$S57)&amp;","))&amp;INDEX($F$2:$F$100,$S57), IF(INDEX($D$2:$D$100,$S57)="excl","$"&amp;REPLACE(BI57,      IFERROR(FIND(CHAR(1),SUBSTITUTE(BI57,",",CHAR(1),INDEX($F$2:$F$100,$S57)-1)),1),      IFERROR(FIND(CHAR(1),SUBSTITUTE(BI57,",",CHAR(1),INDEX($F$2:$F$100,$S57))),99)-          IFERROR(FIND(CHAR(1),SUBSTITUTE(BI57,",",CHAR(1),INDEX($F$2:$F$100,$S57)-1)),0),""), IF(INDEX($D$2:$D$100,$S57)="repl","$"&amp;REPLACE(BI57,      IFERROR(FIND(CHAR(1),SUBSTITUTE(BI57,",",CHAR(1),INDEX($F$2:$F$100,$S57)-1))+1,1),      IFERROR(FIND(CHAR(1),SUBSTITUTE(BI57,",",CHAR(1),INDEX($F$2:$F$100,$S57))),99)-          IFERROR(FIND(CHAR(1),SUBSTITUTE(BI57,",",CHAR(1),INDEX($F$2:$F$100,$S57)-1)),0)-1,INDEX($G$2:$G$100,$S57)),BI57 ))), BI57)</f>
        <v/>
      </c>
      <c r="BM57" s="0" t="str">
        <f aca="false">IF(OR(BJ57=-1,IFERROR(INDEX(BJ$2:BJ$100,BK57),999)&gt;=0),BL57, REPLACE(BL57,BJ57,IFERROR(FIND(" ",BL57,BJ57),999)-BJ57,                   SUBSTITUTE(INDEX(BL$2:BL$100,BK57),"$","")                  ) )</f>
        <v/>
      </c>
      <c r="BN57" s="0" t="n">
        <f aca="false">IFERROR(FIND("f_",LOWER(BM57)),-1)</f>
        <v>-1</v>
      </c>
      <c r="BO57" s="0" t="n">
        <f aca="false">IF(BN57=-1,-1, VALUE(MID(BM57,BN57+2, IFERROR(FIND(" ",BM57,BN57),999)-BN57-2)))</f>
        <v>-1</v>
      </c>
      <c r="BP57" s="0" t="str">
        <f aca="false">IF(AND(ISERROR(FIND("$",BM57)),BN57&lt;0,$S57&gt;0), IF(INDEX($D$2:$D$100,$S57)="num","$"&amp;TRIM(SUBSTITUTE(BM57,",",INDEX($F$2:$F$100,$S57)&amp;","))&amp;INDEX($F$2:$F$100,$S57), IF(INDEX($D$2:$D$100,$S57)="excl","$"&amp;REPLACE(BM57,      IFERROR(FIND(CHAR(1),SUBSTITUTE(BM57,",",CHAR(1),INDEX($F$2:$F$100,$S57)-1)),1),      IFERROR(FIND(CHAR(1),SUBSTITUTE(BM57,",",CHAR(1),INDEX($F$2:$F$100,$S57))),99)-          IFERROR(FIND(CHAR(1),SUBSTITUTE(BM57,",",CHAR(1),INDEX($F$2:$F$100,$S57)-1)),0),""), IF(INDEX($D$2:$D$100,$S57)="repl","$"&amp;REPLACE(BM57,      IFERROR(FIND(CHAR(1),SUBSTITUTE(BM57,",",CHAR(1),INDEX($F$2:$F$100,$S57)-1))+1,1),      IFERROR(FIND(CHAR(1),SUBSTITUTE(BM57,",",CHAR(1),INDEX($F$2:$F$100,$S57))),99)-          IFERROR(FIND(CHAR(1),SUBSTITUTE(BM57,",",CHAR(1),INDEX($F$2:$F$100,$S57)-1)),0)-1,INDEX($G$2:$G$100,$S57)),BM57 ))), BM57)</f>
        <v/>
      </c>
      <c r="BQ57" s="0" t="str">
        <f aca="false">IF(OR(BN57=-1,IFERROR(INDEX(BN$2:BN$100,BO57),999)&gt;=0),BP57, REPLACE(BP57,BN57,IFERROR(FIND(" ",BP57,BN57),999)-BN57,                   SUBSTITUTE(INDEX(BP$2:BP$100,BO57),"$","")                  ) )</f>
        <v/>
      </c>
      <c r="BR57" s="0" t="n">
        <f aca="false">IFERROR(FIND("f_",LOWER(BQ57)),-1)</f>
        <v>-1</v>
      </c>
      <c r="BS57" s="0" t="n">
        <f aca="false">IF(BR57=-1,-1, VALUE(MID(BQ57,BR57+2, IFERROR(FIND(" ",BQ57,BR57),999)-BR57-2)))</f>
        <v>-1</v>
      </c>
      <c r="BT57" s="0" t="str">
        <f aca="false">IF(AND(ISERROR(FIND("$",BQ57)),BR57&lt;0,$S57&gt;0), IF(INDEX($D$2:$D$100,$S57)="num","$"&amp;TRIM(SUBSTITUTE(BQ57,",",INDEX($F$2:$F$100,$S57)&amp;","))&amp;INDEX($F$2:$F$100,$S57), IF(INDEX($D$2:$D$100,$S57)="excl","$"&amp;REPLACE(BQ57,      IFERROR(FIND(CHAR(1),SUBSTITUTE(BQ57,",",CHAR(1),INDEX($F$2:$F$100,$S57)-1)),1),      IFERROR(FIND(CHAR(1),SUBSTITUTE(BQ57,",",CHAR(1),INDEX($F$2:$F$100,$S57))),99)-          IFERROR(FIND(CHAR(1),SUBSTITUTE(BQ57,",",CHAR(1),INDEX($F$2:$F$100,$S57)-1)),0),""), IF(INDEX($D$2:$D$100,$S57)="repl","$"&amp;REPLACE(BQ57,      IFERROR(FIND(CHAR(1),SUBSTITUTE(BQ57,",",CHAR(1),INDEX($F$2:$F$100,$S57)-1))+1,1),      IFERROR(FIND(CHAR(1),SUBSTITUTE(BQ57,",",CHAR(1),INDEX($F$2:$F$100,$S57))),99)-          IFERROR(FIND(CHAR(1),SUBSTITUTE(BQ57,",",CHAR(1),INDEX($F$2:$F$100,$S57)-1)),0)-1,INDEX($G$2:$G$100,$S57)),BQ57 ))), BQ57)</f>
        <v/>
      </c>
      <c r="BU57" s="0" t="str">
        <f aca="false">IF(OR(BR57=-1,IFERROR(INDEX(BR$2:BR$100,BS57),999)&gt;=0),BT57, REPLACE(BT57,BR57,IFERROR(FIND(" ",BT57,BR57),999)-BR57,                   SUBSTITUTE(INDEX(BT$2:BT$100,BS57),"$","")                  ) )</f>
        <v/>
      </c>
      <c r="BV57" s="0" t="n">
        <f aca="false">IFERROR(FIND("f_",LOWER(BU57)),-1)</f>
        <v>-1</v>
      </c>
      <c r="BW57" s="0" t="n">
        <f aca="false">IF(BV57=-1,-1, VALUE(MID(BU57,BV57+2, IFERROR(FIND(" ",BU57,BV57),999)-BV57-2)))</f>
        <v>-1</v>
      </c>
      <c r="BX57" s="0" t="str">
        <f aca="false">IF(AND(ISERROR(FIND("$",BU57)),BV57&lt;0,$S57&gt;0), IF(INDEX($D$2:$D$100,$S57)="num","$"&amp;TRIM(SUBSTITUTE(BU57,",",INDEX($F$2:$F$100,$S57)&amp;","))&amp;INDEX($F$2:$F$100,$S57), IF(INDEX($D$2:$D$100,$S57)="excl","$"&amp;REPLACE(BU57,      IFERROR(FIND(CHAR(1),SUBSTITUTE(BU57,",",CHAR(1),INDEX($F$2:$F$100,$S57)-1)),1),      IFERROR(FIND(CHAR(1),SUBSTITUTE(BU57,",",CHAR(1),INDEX($F$2:$F$100,$S57))),99)-          IFERROR(FIND(CHAR(1),SUBSTITUTE(BU57,",",CHAR(1),INDEX($F$2:$F$100,$S57)-1)),0),""), IF(INDEX($D$2:$D$100,$S57)="repl","$"&amp;REPLACE(BU57,      IFERROR(FIND(CHAR(1),SUBSTITUTE(BU57,",",CHAR(1),INDEX($F$2:$F$100,$S57)-1))+1,1),      IFERROR(FIND(CHAR(1),SUBSTITUTE(BU57,",",CHAR(1),INDEX($F$2:$F$100,$S57))),99)-          IFERROR(FIND(CHAR(1),SUBSTITUTE(BU57,",",CHAR(1),INDEX($F$2:$F$100,$S57)-1)),0)-1,INDEX($G$2:$G$100,$S57)),BU57 ))), BU57)</f>
        <v/>
      </c>
      <c r="BY57" s="0" t="str">
        <f aca="false">IF(OR(BV57=-1,IFERROR(INDEX(BV$2:BV$100,BW57),999)&gt;=0),BX57, REPLACE(BX57,BV57,IFERROR(FIND(" ",BX57,BV57),999)-BV57,                   SUBSTITUTE(INDEX(BX$2:BX$100,BW57),"$","")                  ) )</f>
        <v/>
      </c>
      <c r="BZ57" s="0" t="n">
        <f aca="false">IFERROR(FIND("f_",LOWER(BY57)),-1)</f>
        <v>-1</v>
      </c>
      <c r="CA57" s="0" t="n">
        <f aca="false">IF(BZ57=-1,-1, VALUE(MID(BY57,BZ57+2, IFERROR(FIND(" ",BY57,BZ57),999)-BZ57-2)))</f>
        <v>-1</v>
      </c>
      <c r="CB57" s="0" t="str">
        <f aca="false">IF(AND(ISERROR(FIND("$",BY57)),BZ57&lt;0,$S57&gt;0), IF(INDEX($D$2:$D$100,$S57)="num","$"&amp;TRIM(SUBSTITUTE(BY57,",",INDEX($F$2:$F$100,$S57)&amp;","))&amp;INDEX($F$2:$F$100,$S57), IF(INDEX($D$2:$D$100,$S57)="excl","$"&amp;REPLACE(BY57,      IFERROR(FIND(CHAR(1),SUBSTITUTE(BY57,",",CHAR(1),INDEX($F$2:$F$100,$S57)-1)),1),      IFERROR(FIND(CHAR(1),SUBSTITUTE(BY57,",",CHAR(1),INDEX($F$2:$F$100,$S57))),99)-          IFERROR(FIND(CHAR(1),SUBSTITUTE(BY57,",",CHAR(1),INDEX($F$2:$F$100,$S57)-1)),0),""), IF(INDEX($D$2:$D$100,$S57)="repl","$"&amp;REPLACE(BY57,      IFERROR(FIND(CHAR(1),SUBSTITUTE(BY57,",",CHAR(1),INDEX($F$2:$F$100,$S57)-1))+1,1),      IFERROR(FIND(CHAR(1),SUBSTITUTE(BY57,",",CHAR(1),INDEX($F$2:$F$100,$S57))),99)-          IFERROR(FIND(CHAR(1),SUBSTITUTE(BY57,",",CHAR(1),INDEX($F$2:$F$100,$S57)-1)),0)-1,INDEX($G$2:$G$100,$S57)),BY57 ))), BY57)</f>
        <v/>
      </c>
      <c r="CC57" s="0" t="str">
        <f aca="false">IF(OR(BZ57=-1,IFERROR(INDEX(BZ$2:BZ$100,CA57),999)&gt;=0),CB57, REPLACE(CB57,BZ57,IFERROR(FIND(" ",CB57,BZ57),999)-BZ57,                   SUBSTITUTE(INDEX(CB$2:CB$100,CA57),"$","")                  ) )</f>
        <v/>
      </c>
      <c r="CD57" s="0" t="n">
        <f aca="false">IFERROR(FIND("f_",LOWER(CC57)),-1)</f>
        <v>-1</v>
      </c>
      <c r="CE57" s="0" t="n">
        <f aca="false">IF(CD57=-1,-1, VALUE(MID(CC57,CD57+2, IFERROR(FIND(" ",CC57,CD57),999)-CD57-2)))</f>
        <v>-1</v>
      </c>
      <c r="CF57" s="0" t="str">
        <f aca="false">IF(AND(ISERROR(FIND("$",CC57)),CD57&lt;0,$S57&gt;0), IF(INDEX($D$2:$D$100,$S57)="num","$"&amp;TRIM(SUBSTITUTE(CC57,",",INDEX($F$2:$F$100,$S57)&amp;","))&amp;INDEX($F$2:$F$100,$S57), IF(INDEX($D$2:$D$100,$S57)="excl","$"&amp;REPLACE(CC57,      IFERROR(FIND(CHAR(1),SUBSTITUTE(CC57,",",CHAR(1),INDEX($F$2:$F$100,$S57)-1)),1),      IFERROR(FIND(CHAR(1),SUBSTITUTE(CC57,",",CHAR(1),INDEX($F$2:$F$100,$S57))),99)-          IFERROR(FIND(CHAR(1),SUBSTITUTE(CC57,",",CHAR(1),INDEX($F$2:$F$100,$S57)-1)),0),""), IF(INDEX($D$2:$D$100,$S57)="repl","$"&amp;REPLACE(CC57,      IFERROR(FIND(CHAR(1),SUBSTITUTE(CC57,",",CHAR(1),INDEX($F$2:$F$100,$S57)-1))+1,1),      IFERROR(FIND(CHAR(1),SUBSTITUTE(CC57,",",CHAR(1),INDEX($F$2:$F$100,$S57))),99)-          IFERROR(FIND(CHAR(1),SUBSTITUTE(CC57,",",CHAR(1),INDEX($F$2:$F$100,$S57)-1)),0)-1,INDEX($G$2:$G$100,$S57)),CC57 ))), CC57)</f>
        <v/>
      </c>
      <c r="CG57" s="0" t="str">
        <f aca="false">IF(OR(CD57=-1,IFERROR(INDEX(CD$2:CD$100,CE57),999)&gt;=0),CF57, REPLACE(CF57,CD57,IFERROR(FIND(" ",CF57,CD57),999)-CD57,                   SUBSTITUTE(INDEX(CF$2:CF$100,CE57),"$","")                  ) )</f>
        <v/>
      </c>
      <c r="CH57" s="0" t="n">
        <f aca="false">IFERROR(FIND("f_",LOWER(CG57)),-1)</f>
        <v>-1</v>
      </c>
      <c r="CI57" s="0" t="n">
        <f aca="false">IF(CH57=-1,-1, VALUE(MID(CG57,CH57+2, IFERROR(FIND(" ",CG57,CH57),999)-CH57-2)))</f>
        <v>-1</v>
      </c>
      <c r="CJ57" s="0" t="str">
        <f aca="false">IF(AND(ISERROR(FIND("$",CG57)),CH57&lt;0,$S57&gt;0), IF(INDEX($D$2:$D$100,$S57)="num","$"&amp;TRIM(SUBSTITUTE(CG57,",",INDEX($F$2:$F$100,$S57)&amp;","))&amp;INDEX($F$2:$F$100,$S57), IF(INDEX($D$2:$D$100,$S57)="excl","$"&amp;REPLACE(CG57,      IFERROR(FIND(CHAR(1),SUBSTITUTE(CG57,",",CHAR(1),INDEX($F$2:$F$100,$S57)-1)),1),      IFERROR(FIND(CHAR(1),SUBSTITUTE(CG57,",",CHAR(1),INDEX($F$2:$F$100,$S57))),99)-          IFERROR(FIND(CHAR(1),SUBSTITUTE(CG57,",",CHAR(1),INDEX($F$2:$F$100,$S57)-1)),0),""), IF(INDEX($D$2:$D$100,$S57)="repl","$"&amp;REPLACE(CG57,      IFERROR(FIND(CHAR(1),SUBSTITUTE(CG57,",",CHAR(1),INDEX($F$2:$F$100,$S57)-1))+1,1),      IFERROR(FIND(CHAR(1),SUBSTITUTE(CG57,",",CHAR(1),INDEX($F$2:$F$100,$S57))),99)-          IFERROR(FIND(CHAR(1),SUBSTITUTE(CG57,",",CHAR(1),INDEX($F$2:$F$100,$S57)-1)),0)-1,INDEX($G$2:$G$100,$S57)),CG57 ))), CG57)</f>
        <v/>
      </c>
      <c r="CK57" s="0" t="str">
        <f aca="false">IF(OR(CH57=-1,IFERROR(INDEX(CH$2:CH$100,CI57),999)&gt;=0),CJ57, REPLACE(CJ57,CH57,IFERROR(FIND(" ",CJ57,CH57),999)-CH57,                   SUBSTITUTE(INDEX(CJ$2:CJ$100,CI57),"$","")                  ) )</f>
        <v/>
      </c>
      <c r="CL57" s="0" t="n">
        <f aca="false">IFERROR(FIND("f_",LOWER(CK57)),-1)</f>
        <v>-1</v>
      </c>
      <c r="CM57" s="0" t="n">
        <f aca="false">IF(CL57=-1,-1, VALUE(MID(CK57,CL57+2, IFERROR(FIND(" ",CK57,CL57),999)-CL57-2)))</f>
        <v>-1</v>
      </c>
      <c r="CN57" s="0" t="str">
        <f aca="false">IF(AND(ISERROR(FIND("$",CK57)),CL57&lt;0,$S57&gt;0), IF(INDEX($D$2:$D$100,$S57)="num","$"&amp;TRIM(SUBSTITUTE(CK57,",",INDEX($F$2:$F$100,$S57)&amp;","))&amp;INDEX($F$2:$F$100,$S57), IF(INDEX($D$2:$D$100,$S57)="excl","$"&amp;REPLACE(CK57,      IFERROR(FIND(CHAR(1),SUBSTITUTE(CK57,",",CHAR(1),INDEX($F$2:$F$100,$S57)-1)),1),      IFERROR(FIND(CHAR(1),SUBSTITUTE(CK57,",",CHAR(1),INDEX($F$2:$F$100,$S57))),99)-          IFERROR(FIND(CHAR(1),SUBSTITUTE(CK57,",",CHAR(1),INDEX($F$2:$F$100,$S57)-1)),0),""), IF(INDEX($D$2:$D$100,$S57)="repl","$"&amp;REPLACE(CK57,      IFERROR(FIND(CHAR(1),SUBSTITUTE(CK57,",",CHAR(1),INDEX($F$2:$F$100,$S57)-1))+1,1),      IFERROR(FIND(CHAR(1),SUBSTITUTE(CK57,",",CHAR(1),INDEX($F$2:$F$100,$S57))),99)-          IFERROR(FIND(CHAR(1),SUBSTITUTE(CK57,",",CHAR(1),INDEX($F$2:$F$100,$S57)-1)),0)-1,INDEX($G$2:$G$100,$S57)),CK57 ))), CK57)</f>
        <v/>
      </c>
      <c r="CO57" s="0" t="str">
        <f aca="false">IF(OR(CL57=-1,IFERROR(INDEX(CL$2:CL$100,CM57),999)&gt;=0),CN57, REPLACE(CN57,CL57,IFERROR(FIND(" ",CN57,CL57),999)-CL57,                   SUBSTITUTE(INDEX(CN$2:CN$100,CM57),"$","")                  ) )</f>
        <v/>
      </c>
      <c r="CP57" s="0" t="n">
        <f aca="false">IFERROR(FIND("f_",LOWER(CO57)),-1)</f>
        <v>-1</v>
      </c>
      <c r="CQ57" s="0" t="n">
        <f aca="false">IF(CP57=-1,-1, VALUE(MID(CO57,CP57+2, IFERROR(FIND(" ",CO57,CP57),999)-CP57-2)))</f>
        <v>-1</v>
      </c>
      <c r="CR57" s="0" t="str">
        <f aca="false">IF(AND(ISERROR(FIND("$",CO57)),CP57&lt;0,$S57&gt;0), IF(INDEX($D$2:$D$100,$S57)="num","$"&amp;TRIM(SUBSTITUTE(CO57,",",INDEX($F$2:$F$100,$S57)&amp;","))&amp;INDEX($F$2:$F$100,$S57), IF(INDEX($D$2:$D$100,$S57)="excl","$"&amp;REPLACE(CO57,      IFERROR(FIND(CHAR(1),SUBSTITUTE(CO57,",",CHAR(1),INDEX($F$2:$F$100,$S57)-1)),1),      IFERROR(FIND(CHAR(1),SUBSTITUTE(CO57,",",CHAR(1),INDEX($F$2:$F$100,$S57))),99)-          IFERROR(FIND(CHAR(1),SUBSTITUTE(CO57,",",CHAR(1),INDEX($F$2:$F$100,$S57)-1)),0),""), IF(INDEX($D$2:$D$100,$S57)="repl","$"&amp;REPLACE(CO57,      IFERROR(FIND(CHAR(1),SUBSTITUTE(CO57,",",CHAR(1),INDEX($F$2:$F$100,$S57)-1))+1,1),      IFERROR(FIND(CHAR(1),SUBSTITUTE(CO57,",",CHAR(1),INDEX($F$2:$F$100,$S57))),99)-          IFERROR(FIND(CHAR(1),SUBSTITUTE(CO57,",",CHAR(1),INDEX($F$2:$F$100,$S57)-1)),0)-1,INDEX($G$2:$G$100,$S57)),CO57 ))), CO57)</f>
        <v/>
      </c>
      <c r="CS57" s="0" t="str">
        <f aca="false">IF(OR(CP57=-1,IFERROR(INDEX(CP$2:CP$100,CQ57),999)&gt;=0),CR57, REPLACE(CR57,CP57,IFERROR(FIND(" ",CR57,CP57),999)-CP57,                   SUBSTITUTE(INDEX(CR$2:CR$100,CQ57),"$","")                  ) )</f>
        <v/>
      </c>
      <c r="CT57" s="0" t="n">
        <f aca="false">IFERROR(FIND("f_",LOWER(CS57)),-1)</f>
        <v>-1</v>
      </c>
      <c r="CU57" s="0" t="n">
        <f aca="false">IF(CT57=-1,-1, VALUE(MID(CS57,CT57+2, IFERROR(FIND(" ",CS57,CT57),999)-CT57-2)))</f>
        <v>-1</v>
      </c>
      <c r="CV57" s="0" t="str">
        <f aca="false">IF(AND(ISERROR(FIND("$",CS57)),CT57&lt;0,$S57&gt;0), IF(INDEX($D$2:$D$100,$S57)="num","$"&amp;TRIM(SUBSTITUTE(CS57,",",INDEX($F$2:$F$100,$S57)&amp;","))&amp;INDEX($F$2:$F$100,$S57), IF(INDEX($D$2:$D$100,$S57)="excl","$"&amp;REPLACE(CS57,      IFERROR(FIND(CHAR(1),SUBSTITUTE(CS57,",",CHAR(1),INDEX($F$2:$F$100,$S57)-1)),1),      IFERROR(FIND(CHAR(1),SUBSTITUTE(CS57,",",CHAR(1),INDEX($F$2:$F$100,$S57))),99)-          IFERROR(FIND(CHAR(1),SUBSTITUTE(CS57,",",CHAR(1),INDEX($F$2:$F$100,$S57)-1)),0),""), IF(INDEX($D$2:$D$100,$S57)="repl","$"&amp;REPLACE(CS57,      IFERROR(FIND(CHAR(1),SUBSTITUTE(CS57,",",CHAR(1),INDEX($F$2:$F$100,$S57)-1))+1,1),      IFERROR(FIND(CHAR(1),SUBSTITUTE(CS57,",",CHAR(1),INDEX($F$2:$F$100,$S57))),99)-          IFERROR(FIND(CHAR(1),SUBSTITUTE(CS57,",",CHAR(1),INDEX($F$2:$F$100,$S57)-1)),0)-1,INDEX($G$2:$G$100,$S57)),CS57 ))), CS57)</f>
        <v/>
      </c>
      <c r="CW57" s="0" t="str">
        <f aca="false">IF(OR(CT57=-1,IFERROR(INDEX(CT$2:CT$100,CU57),999)&gt;=0),CV57, REPLACE(CV57,CT57,IFERROR(FIND(" ",CV57,CT57),999)-CT57,                   SUBSTITUTE(INDEX(CV$2:CV$100,CU57),"$","")                  ) )</f>
        <v/>
      </c>
      <c r="CX57" s="0" t="n">
        <f aca="false">IFERROR(FIND("f_",LOWER(CW57)),-1)</f>
        <v>-1</v>
      </c>
      <c r="CY57" s="0" t="n">
        <f aca="false">IF(CX57=-1,-1, VALUE(MID(CW57,CX57+2, IFERROR(FIND(" ",CW57,CX57),999)-CX57-2)))</f>
        <v>-1</v>
      </c>
      <c r="CZ57" s="0" t="str">
        <f aca="false">IF(AND(ISERROR(FIND("$",CW57)),CX57&lt;0,$S57&gt;0), IF(INDEX($D$2:$D$100,$S57)="num","$"&amp;TRIM(SUBSTITUTE(CW57,",",INDEX($F$2:$F$100,$S57)&amp;","))&amp;INDEX($F$2:$F$100,$S57), IF(INDEX($D$2:$D$100,$S57)="excl","$"&amp;REPLACE(CW57,      IFERROR(FIND(CHAR(1),SUBSTITUTE(CW57,",",CHAR(1),INDEX($F$2:$F$100,$S57)-1)),1),      IFERROR(FIND(CHAR(1),SUBSTITUTE(CW57,",",CHAR(1),INDEX($F$2:$F$100,$S57))),99)-          IFERROR(FIND(CHAR(1),SUBSTITUTE(CW57,",",CHAR(1),INDEX($F$2:$F$100,$S57)-1)),0),""), IF(INDEX($D$2:$D$100,$S57)="repl","$"&amp;REPLACE(CW57,      IFERROR(FIND(CHAR(1),SUBSTITUTE(CW57,",",CHAR(1),INDEX($F$2:$F$100,$S57)-1))+1,1),      IFERROR(FIND(CHAR(1),SUBSTITUTE(CW57,",",CHAR(1),INDEX($F$2:$F$100,$S57))),99)-          IFERROR(FIND(CHAR(1),SUBSTITUTE(CW57,",",CHAR(1),INDEX($F$2:$F$100,$S57)-1)),0)-1,INDEX($G$2:$G$100,$S57)),CW57 ))), CW57)</f>
        <v/>
      </c>
      <c r="DA57" s="0" t="str">
        <f aca="false">IF(OR(CX57=-1,IFERROR(INDEX(CX$2:CX$100,CY57),999)&gt;=0),CZ57, REPLACE(CZ57,CX57,IFERROR(FIND(" ",CZ57,CX57),999)-CX57,                   SUBSTITUTE(INDEX(CZ$2:CZ$100,CY57),"$","")                  ) )</f>
        <v/>
      </c>
    </row>
    <row r="58" customFormat="false" ht="13.8" hidden="false" customHeight="false" outlineLevel="0" collapsed="false">
      <c r="D58" s="1"/>
      <c r="L58" s="0" t="str">
        <f aca="false">DA58</f>
        <v/>
      </c>
      <c r="O58" s="0" t="e">
        <f aca="false">IF(D58="cols", VLOOKUP(E58,$A$5:$B$20,2,0), NA())</f>
        <v>#N/A</v>
      </c>
      <c r="P58" s="0" t="e">
        <f aca="false">IFERROR(O58,VLOOKUP($D58,Relcols!$A:$E,5,0))</f>
        <v>#N/A</v>
      </c>
      <c r="Q58" s="0" t="e">
        <f aca="false">SUBSTITUTE(SUBSTITUTE(SUBSTITUTE(SUBSTITUTE(P58,"parm1",E58),"parm2",F58),"parm3",G58),"parm4",H58)</f>
        <v>#N/A</v>
      </c>
      <c r="R58" s="0" t="str">
        <f aca="false">IFERROR(VLOOKUP(ROW($A57),$J$2:$Q$100,COLUMN(Q57)-COLUMN(J57)+1,0),"")</f>
        <v/>
      </c>
      <c r="S58" s="0" t="n">
        <f aca="false">IFERROR(MATCH(ROW(A57),$J$2:$J$100,0),0)</f>
        <v>0</v>
      </c>
      <c r="U58" s="0" t="str">
        <f aca="false">R58</f>
        <v/>
      </c>
      <c r="V58" s="0" t="n">
        <f aca="false">IFERROR(FIND("f_",LOWER(U58)),-1)</f>
        <v>-1</v>
      </c>
      <c r="W58" s="0" t="n">
        <f aca="false">IF(V58=-1,-1, VALUE(MID(U58,V58+2, IFERROR(FIND(" ",U58,V58),999)-V58-2)))</f>
        <v>-1</v>
      </c>
      <c r="X58" s="0" t="str">
        <f aca="false">IF(AND(ISERROR(FIND("$",U58)),V58&lt;0,$S58&gt;0), IF(INDEX($D$2:$D$100,$S58)="num","$"&amp;TRIM(SUBSTITUTE(U58,",",INDEX($F$2:$F$100,$S58)&amp;","))&amp;INDEX($F$2:$F$100,$S58), IF(INDEX($D$2:$D$100,$S58)="excl","$"&amp;REPLACE(U58,      IFERROR(FIND(CHAR(1),SUBSTITUTE(U58,",",CHAR(1),INDEX($F$2:$F$100,$S58)-1)),1),      IFERROR(FIND(CHAR(1),SUBSTITUTE(U58,",",CHAR(1),INDEX($F$2:$F$100,$S58))),99)-          IFERROR(FIND(CHAR(1),SUBSTITUTE(U58,",",CHAR(1),INDEX($F$2:$F$100,$S58)-1)),0),""), IF(INDEX($D$2:$D$100,$S58)="repl","$"&amp;REPLACE(U58,      IFERROR(FIND(CHAR(1),SUBSTITUTE(U58,",",CHAR(1),INDEX($F$2:$F$100,$S58)-1))+1,1),      IFERROR(FIND(CHAR(1),SUBSTITUTE(U58,",",CHAR(1),INDEX($F$2:$F$100,$S58))),99)-          IFERROR(FIND(CHAR(1),SUBSTITUTE(U58,",",CHAR(1),INDEX($F$2:$F$100,$S58)-1)),0)-1,INDEX($G$2:$G$100,$S58)),U58 ))), U58)</f>
        <v/>
      </c>
      <c r="Y58" s="0" t="str">
        <f aca="false">IF(OR(V58=-1,IFERROR(INDEX(V$2:V$100,W58),999)&gt;=0),X58, REPLACE(X58,V58,IFERROR(FIND(" ",X58,V58),999)-V58,                   SUBSTITUTE(INDEX(X$2:X$100,W58),"$","")                  ) )</f>
        <v/>
      </c>
      <c r="Z58" s="0" t="n">
        <f aca="false">IFERROR(FIND("f_",LOWER(Y58)),-1)</f>
        <v>-1</v>
      </c>
      <c r="AA58" s="0" t="n">
        <f aca="false">IF(Z58=-1,-1, VALUE(MID(Y58,Z58+2, IFERROR(FIND(" ",Y58,Z58),999)-Z58-2)))</f>
        <v>-1</v>
      </c>
      <c r="AB58" s="0" t="str">
        <f aca="false">IF(AND(ISERROR(FIND("$",Y58)),Z58&lt;0,$S58&gt;0), IF(INDEX($D$2:$D$100,$S58)="num","$"&amp;TRIM(SUBSTITUTE(Y58,",",INDEX($F$2:$F$100,$S58)&amp;","))&amp;INDEX($F$2:$F$100,$S58), IF(INDEX($D$2:$D$100,$S58)="excl","$"&amp;REPLACE(Y58,      IFERROR(FIND(CHAR(1),SUBSTITUTE(Y58,",",CHAR(1),INDEX($F$2:$F$100,$S58)-1)),1),      IFERROR(FIND(CHAR(1),SUBSTITUTE(Y58,",",CHAR(1),INDEX($F$2:$F$100,$S58))),99)-          IFERROR(FIND(CHAR(1),SUBSTITUTE(Y58,",",CHAR(1),INDEX($F$2:$F$100,$S58)-1)),0),""), IF(INDEX($D$2:$D$100,$S58)="repl","$"&amp;REPLACE(Y58,      IFERROR(FIND(CHAR(1),SUBSTITUTE(Y58,",",CHAR(1),INDEX($F$2:$F$100,$S58)-1))+1,1),      IFERROR(FIND(CHAR(1),SUBSTITUTE(Y58,",",CHAR(1),INDEX($F$2:$F$100,$S58))),99)-          IFERROR(FIND(CHAR(1),SUBSTITUTE(Y58,",",CHAR(1),INDEX($F$2:$F$100,$S58)-1)),0)-1,INDEX($G$2:$G$100,$S58)),Y58 ))), Y58)</f>
        <v/>
      </c>
      <c r="AC58" s="0" t="str">
        <f aca="false">IF(OR(Z58=-1,IFERROR(INDEX(Z$2:Z$100,AA58),999)&gt;=0),AB58, REPLACE(AB58,Z58,IFERROR(FIND(" ",AB58,Z58),999)-Z58,                   SUBSTITUTE(INDEX(AB$2:AB$100,AA58),"$","")                  ) )</f>
        <v/>
      </c>
      <c r="AD58" s="0" t="n">
        <f aca="false">IFERROR(FIND("f_",LOWER(AC58)),-1)</f>
        <v>-1</v>
      </c>
      <c r="AE58" s="0" t="n">
        <f aca="false">IF(AD58=-1,-1, VALUE(MID(AC58,AD58+2, IFERROR(FIND(" ",AC58,AD58),999)-AD58-2)))</f>
        <v>-1</v>
      </c>
      <c r="AF58" s="0" t="str">
        <f aca="false">IF(AND(ISERROR(FIND("$",AC58)),AD58&lt;0,$S58&gt;0), IF(INDEX($D$2:$D$100,$S58)="num","$"&amp;TRIM(SUBSTITUTE(AC58,",",INDEX($F$2:$F$100,$S58)&amp;","))&amp;INDEX($F$2:$F$100,$S58), IF(INDEX($D$2:$D$100,$S58)="excl","$"&amp;REPLACE(AC58,      IFERROR(FIND(CHAR(1),SUBSTITUTE(AC58,",",CHAR(1),INDEX($F$2:$F$100,$S58)-1)),1),      IFERROR(FIND(CHAR(1),SUBSTITUTE(AC58,",",CHAR(1),INDEX($F$2:$F$100,$S58))),99)-          IFERROR(FIND(CHAR(1),SUBSTITUTE(AC58,",",CHAR(1),INDEX($F$2:$F$100,$S58)-1)),0),""), IF(INDEX($D$2:$D$100,$S58)="repl","$"&amp;REPLACE(AC58,      IFERROR(FIND(CHAR(1),SUBSTITUTE(AC58,",",CHAR(1),INDEX($F$2:$F$100,$S58)-1))+1,1),      IFERROR(FIND(CHAR(1),SUBSTITUTE(AC58,",",CHAR(1),INDEX($F$2:$F$100,$S58))),99)-          IFERROR(FIND(CHAR(1),SUBSTITUTE(AC58,",",CHAR(1),INDEX($F$2:$F$100,$S58)-1)),0)-1,INDEX($G$2:$G$100,$S58)),AC58 ))), AC58)</f>
        <v/>
      </c>
      <c r="AG58" s="0" t="str">
        <f aca="false">IF(OR(AD58=-1,IFERROR(INDEX(AD$2:AD$100,AE58),999)&gt;=0),AF58, REPLACE(AF58,AD58,IFERROR(FIND(" ",AF58,AD58),999)-AD58,                   SUBSTITUTE(INDEX(AF$2:AF$100,AE58),"$","")                  ) )</f>
        <v/>
      </c>
      <c r="AH58" s="0" t="n">
        <f aca="false">IFERROR(FIND("f_",LOWER(AG58)),-1)</f>
        <v>-1</v>
      </c>
      <c r="AI58" s="0" t="n">
        <f aca="false">IF(AH58=-1,-1, VALUE(MID(AG58,AH58+2, IFERROR(FIND(" ",AG58,AH58),999)-AH58-2)))</f>
        <v>-1</v>
      </c>
      <c r="AJ58" s="0" t="str">
        <f aca="false">IF(AND(ISERROR(FIND("$",AG58)),AH58&lt;0,$S58&gt;0), IF(INDEX($D$2:$D$100,$S58)="num","$"&amp;TRIM(SUBSTITUTE(AG58,",",INDEX($F$2:$F$100,$S58)&amp;","))&amp;INDEX($F$2:$F$100,$S58), IF(INDEX($D$2:$D$100,$S58)="excl","$"&amp;REPLACE(AG58,      IFERROR(FIND(CHAR(1),SUBSTITUTE(AG58,",",CHAR(1),INDEX($F$2:$F$100,$S58)-1)),1),      IFERROR(FIND(CHAR(1),SUBSTITUTE(AG58,",",CHAR(1),INDEX($F$2:$F$100,$S58))),99)-          IFERROR(FIND(CHAR(1),SUBSTITUTE(AG58,",",CHAR(1),INDEX($F$2:$F$100,$S58)-1)),0),""), IF(INDEX($D$2:$D$100,$S58)="repl","$"&amp;REPLACE(AG58,      IFERROR(FIND(CHAR(1),SUBSTITUTE(AG58,",",CHAR(1),INDEX($F$2:$F$100,$S58)-1))+1,1),      IFERROR(FIND(CHAR(1),SUBSTITUTE(AG58,",",CHAR(1),INDEX($F$2:$F$100,$S58))),99)-          IFERROR(FIND(CHAR(1),SUBSTITUTE(AG58,",",CHAR(1),INDEX($F$2:$F$100,$S58)-1)),0)-1,INDEX($G$2:$G$100,$S58)),AG58 ))), AG58)</f>
        <v/>
      </c>
      <c r="AK58" s="0" t="str">
        <f aca="false">IF(OR(AH58=-1,IFERROR(INDEX(AH$2:AH$100,AI58),999)&gt;=0),AJ58, REPLACE(AJ58,AH58,IFERROR(FIND(" ",AJ58,AH58),999)-AH58,                   SUBSTITUTE(INDEX(AJ$2:AJ$100,AI58),"$","")                  ) )</f>
        <v/>
      </c>
      <c r="AL58" s="0" t="n">
        <f aca="false">IFERROR(FIND("f_",LOWER(AK58)),-1)</f>
        <v>-1</v>
      </c>
      <c r="AM58" s="0" t="n">
        <f aca="false">IF(AL58=-1,-1, VALUE(MID(AK58,AL58+2, IFERROR(FIND(" ",AK58,AL58),999)-AL58-2)))</f>
        <v>-1</v>
      </c>
      <c r="AN58" s="0" t="str">
        <f aca="false">IF(AND(ISERROR(FIND("$",AK58)),AL58&lt;0,$S58&gt;0), IF(INDEX($D$2:$D$100,$S58)="num","$"&amp;TRIM(SUBSTITUTE(AK58,",",INDEX($F$2:$F$100,$S58)&amp;","))&amp;INDEX($F$2:$F$100,$S58), IF(INDEX($D$2:$D$100,$S58)="excl","$"&amp;REPLACE(AK58,      IFERROR(FIND(CHAR(1),SUBSTITUTE(AK58,",",CHAR(1),INDEX($F$2:$F$100,$S58)-1)),1),      IFERROR(FIND(CHAR(1),SUBSTITUTE(AK58,",",CHAR(1),INDEX($F$2:$F$100,$S58))),99)-          IFERROR(FIND(CHAR(1),SUBSTITUTE(AK58,",",CHAR(1),INDEX($F$2:$F$100,$S58)-1)),0),""), IF(INDEX($D$2:$D$100,$S58)="repl","$"&amp;REPLACE(AK58,      IFERROR(FIND(CHAR(1),SUBSTITUTE(AK58,",",CHAR(1),INDEX($F$2:$F$100,$S58)-1))+1,1),      IFERROR(FIND(CHAR(1),SUBSTITUTE(AK58,",",CHAR(1),INDEX($F$2:$F$100,$S58))),99)-          IFERROR(FIND(CHAR(1),SUBSTITUTE(AK58,",",CHAR(1),INDEX($F$2:$F$100,$S58)-1)),0)-1,INDEX($G$2:$G$100,$S58)),AK58 ))), AK58)</f>
        <v/>
      </c>
      <c r="AO58" s="0" t="str">
        <f aca="false">IF(OR(AL58=-1,IFERROR(INDEX(AL$2:AL$100,AM58),999)&gt;=0),AN58, REPLACE(AN58,AL58,IFERROR(FIND(" ",AN58,AL58),999)-AL58,                   SUBSTITUTE(INDEX(AN$2:AN$100,AM58),"$","")                  ) )</f>
        <v/>
      </c>
      <c r="AP58" s="0" t="n">
        <f aca="false">IFERROR(FIND("f_",LOWER(AO58)),-1)</f>
        <v>-1</v>
      </c>
      <c r="AQ58" s="0" t="n">
        <f aca="false">IF(AP58=-1,-1, VALUE(MID(AO58,AP58+2, IFERROR(FIND(" ",AO58,AP58),999)-AP58-2)))</f>
        <v>-1</v>
      </c>
      <c r="AR58" s="0" t="str">
        <f aca="false">IF(AND(ISERROR(FIND("$",AO58)),AP58&lt;0,$S58&gt;0), IF(INDEX($D$2:$D$100,$S58)="num","$"&amp;TRIM(SUBSTITUTE(AO58,",",INDEX($F$2:$F$100,$S58)&amp;","))&amp;INDEX($F$2:$F$100,$S58), IF(INDEX($D$2:$D$100,$S58)="excl","$"&amp;REPLACE(AO58,      IFERROR(FIND(CHAR(1),SUBSTITUTE(AO58,",",CHAR(1),INDEX($F$2:$F$100,$S58)-1)),1),      IFERROR(FIND(CHAR(1),SUBSTITUTE(AO58,",",CHAR(1),INDEX($F$2:$F$100,$S58))),99)-          IFERROR(FIND(CHAR(1),SUBSTITUTE(AO58,",",CHAR(1),INDEX($F$2:$F$100,$S58)-1)),0),""), IF(INDEX($D$2:$D$100,$S58)="repl","$"&amp;REPLACE(AO58,      IFERROR(FIND(CHAR(1),SUBSTITUTE(AO58,",",CHAR(1),INDEX($F$2:$F$100,$S58)-1))+1,1),      IFERROR(FIND(CHAR(1),SUBSTITUTE(AO58,",",CHAR(1),INDEX($F$2:$F$100,$S58))),99)-          IFERROR(FIND(CHAR(1),SUBSTITUTE(AO58,",",CHAR(1),INDEX($F$2:$F$100,$S58)-1)),0)-1,INDEX($G$2:$G$100,$S58)),AO58 ))), AO58)</f>
        <v/>
      </c>
      <c r="AS58" s="0" t="str">
        <f aca="false">IF(OR(AP58=-1,IFERROR(INDEX(AP$2:AP$100,AQ58),999)&gt;=0),AR58, REPLACE(AR58,AP58,IFERROR(FIND(" ",AR58,AP58),999)-AP58,                   SUBSTITUTE(INDEX(AR$2:AR$100,AQ58),"$","")                  ) )</f>
        <v/>
      </c>
      <c r="AT58" s="0" t="n">
        <f aca="false">IFERROR(FIND("f_",LOWER(AS58)),-1)</f>
        <v>-1</v>
      </c>
      <c r="AU58" s="0" t="n">
        <f aca="false">IF(AT58=-1,-1, VALUE(MID(AS58,AT58+2, IFERROR(FIND(" ",AS58,AT58),999)-AT58-2)))</f>
        <v>-1</v>
      </c>
      <c r="AV58" s="0" t="str">
        <f aca="false">IF(AND(ISERROR(FIND("$",AS58)),AT58&lt;0,$S58&gt;0), IF(INDEX($D$2:$D$100,$S58)="num","$"&amp;TRIM(SUBSTITUTE(AS58,",",INDEX($F$2:$F$100,$S58)&amp;","))&amp;INDEX($F$2:$F$100,$S58), IF(INDEX($D$2:$D$100,$S58)="excl","$"&amp;REPLACE(AS58,      IFERROR(FIND(CHAR(1),SUBSTITUTE(AS58,",",CHAR(1),INDEX($F$2:$F$100,$S58)-1)),1),      IFERROR(FIND(CHAR(1),SUBSTITUTE(AS58,",",CHAR(1),INDEX($F$2:$F$100,$S58))),99)-          IFERROR(FIND(CHAR(1),SUBSTITUTE(AS58,",",CHAR(1),INDEX($F$2:$F$100,$S58)-1)),0),""), IF(INDEX($D$2:$D$100,$S58)="repl","$"&amp;REPLACE(AS58,      IFERROR(FIND(CHAR(1),SUBSTITUTE(AS58,",",CHAR(1),INDEX($F$2:$F$100,$S58)-1))+1,1),      IFERROR(FIND(CHAR(1),SUBSTITUTE(AS58,",",CHAR(1),INDEX($F$2:$F$100,$S58))),99)-          IFERROR(FIND(CHAR(1),SUBSTITUTE(AS58,",",CHAR(1),INDEX($F$2:$F$100,$S58)-1)),0)-1,INDEX($G$2:$G$100,$S58)),AS58 ))), AS58)</f>
        <v/>
      </c>
      <c r="AW58" s="0" t="str">
        <f aca="false">IF(OR(AT58=-1,IFERROR(INDEX(AT$2:AT$100,AU58),999)&gt;=0),AV58, REPLACE(AV58,AT58,IFERROR(FIND(" ",AV58,AT58),999)-AT58,                   SUBSTITUTE(INDEX(AV$2:AV$100,AU58),"$","")                  ) )</f>
        <v/>
      </c>
      <c r="AX58" s="0" t="n">
        <f aca="false">IFERROR(FIND("f_",LOWER(AW58)),-1)</f>
        <v>-1</v>
      </c>
      <c r="AY58" s="0" t="n">
        <f aca="false">IF(AX58=-1,-1, VALUE(MID(AW58,AX58+2, IFERROR(FIND(" ",AW58,AX58),999)-AX58-2)))</f>
        <v>-1</v>
      </c>
      <c r="AZ58" s="0" t="str">
        <f aca="false">IF(AND(ISERROR(FIND("$",AW58)),AX58&lt;0,$S58&gt;0), IF(INDEX($D$2:$D$100,$S58)="num","$"&amp;TRIM(SUBSTITUTE(AW58,",",INDEX($F$2:$F$100,$S58)&amp;","))&amp;INDEX($F$2:$F$100,$S58), IF(INDEX($D$2:$D$100,$S58)="excl","$"&amp;REPLACE(AW58,      IFERROR(FIND(CHAR(1),SUBSTITUTE(AW58,",",CHAR(1),INDEX($F$2:$F$100,$S58)-1)),1),      IFERROR(FIND(CHAR(1),SUBSTITUTE(AW58,",",CHAR(1),INDEX($F$2:$F$100,$S58))),99)-          IFERROR(FIND(CHAR(1),SUBSTITUTE(AW58,",",CHAR(1),INDEX($F$2:$F$100,$S58)-1)),0),""), IF(INDEX($D$2:$D$100,$S58)="repl","$"&amp;REPLACE(AW58,      IFERROR(FIND(CHAR(1),SUBSTITUTE(AW58,",",CHAR(1),INDEX($F$2:$F$100,$S58)-1))+1,1),      IFERROR(FIND(CHAR(1),SUBSTITUTE(AW58,",",CHAR(1),INDEX($F$2:$F$100,$S58))),99)-          IFERROR(FIND(CHAR(1),SUBSTITUTE(AW58,",",CHAR(1),INDEX($F$2:$F$100,$S58)-1)),0)-1,INDEX($G$2:$G$100,$S58)),AW58 ))), AW58)</f>
        <v/>
      </c>
      <c r="BA58" s="0" t="str">
        <f aca="false">IF(OR(AX58=-1,IFERROR(INDEX(AX$2:AX$100,AY58),999)&gt;=0),AZ58, REPLACE(AZ58,AX58,IFERROR(FIND(" ",AZ58,AX58),999)-AX58,                   SUBSTITUTE(INDEX(AZ$2:AZ$100,AY58),"$","")                  ) )</f>
        <v/>
      </c>
      <c r="BB58" s="0" t="n">
        <f aca="false">IFERROR(FIND("f_",LOWER(BA58)),-1)</f>
        <v>-1</v>
      </c>
      <c r="BC58" s="0" t="n">
        <f aca="false">IF(BB58=-1,-1, VALUE(MID(BA58,BB58+2, IFERROR(FIND(" ",BA58,BB58),999)-BB58-2)))</f>
        <v>-1</v>
      </c>
      <c r="BD58" s="0" t="str">
        <f aca="false">IF(AND(ISERROR(FIND("$",BA58)),BB58&lt;0,$S58&gt;0), IF(INDEX($D$2:$D$100,$S58)="num","$"&amp;TRIM(SUBSTITUTE(BA58,",",INDEX($F$2:$F$100,$S58)&amp;","))&amp;INDEX($F$2:$F$100,$S58), IF(INDEX($D$2:$D$100,$S58)="excl","$"&amp;REPLACE(BA58,      IFERROR(FIND(CHAR(1),SUBSTITUTE(BA58,",",CHAR(1),INDEX($F$2:$F$100,$S58)-1)),1),      IFERROR(FIND(CHAR(1),SUBSTITUTE(BA58,",",CHAR(1),INDEX($F$2:$F$100,$S58))),99)-          IFERROR(FIND(CHAR(1),SUBSTITUTE(BA58,",",CHAR(1),INDEX($F$2:$F$100,$S58)-1)),0),""), IF(INDEX($D$2:$D$100,$S58)="repl","$"&amp;REPLACE(BA58,      IFERROR(FIND(CHAR(1),SUBSTITUTE(BA58,",",CHAR(1),INDEX($F$2:$F$100,$S58)-1))+1,1),      IFERROR(FIND(CHAR(1),SUBSTITUTE(BA58,",",CHAR(1),INDEX($F$2:$F$100,$S58))),99)-          IFERROR(FIND(CHAR(1),SUBSTITUTE(BA58,",",CHAR(1),INDEX($F$2:$F$100,$S58)-1)),0)-1,INDEX($G$2:$G$100,$S58)),BA58 ))), BA58)</f>
        <v/>
      </c>
      <c r="BE58" s="0" t="str">
        <f aca="false">IF(OR(BB58=-1,IFERROR(INDEX(BB$2:BB$100,BC58),999)&gt;=0),BD58, REPLACE(BD58,BB58,IFERROR(FIND(" ",BD58,BB58),999)-BB58,                   SUBSTITUTE(INDEX(BD$2:BD$100,BC58),"$","")                  ) )</f>
        <v/>
      </c>
      <c r="BF58" s="0" t="n">
        <f aca="false">IFERROR(FIND("f_",LOWER(BE58)),-1)</f>
        <v>-1</v>
      </c>
      <c r="BG58" s="0" t="n">
        <f aca="false">IF(BF58=-1,-1, VALUE(MID(BE58,BF58+2, IFERROR(FIND(" ",BE58,BF58),999)-BF58-2)))</f>
        <v>-1</v>
      </c>
      <c r="BH58" s="0" t="str">
        <f aca="false">IF(AND(ISERROR(FIND("$",BE58)),BF58&lt;0,$S58&gt;0), IF(INDEX($D$2:$D$100,$S58)="num","$"&amp;TRIM(SUBSTITUTE(BE58,",",INDEX($F$2:$F$100,$S58)&amp;","))&amp;INDEX($F$2:$F$100,$S58), IF(INDEX($D$2:$D$100,$S58)="excl","$"&amp;REPLACE(BE58,      IFERROR(FIND(CHAR(1),SUBSTITUTE(BE58,",",CHAR(1),INDEX($F$2:$F$100,$S58)-1)),1),      IFERROR(FIND(CHAR(1),SUBSTITUTE(BE58,",",CHAR(1),INDEX($F$2:$F$100,$S58))),99)-          IFERROR(FIND(CHAR(1),SUBSTITUTE(BE58,",",CHAR(1),INDEX($F$2:$F$100,$S58)-1)),0),""), IF(INDEX($D$2:$D$100,$S58)="repl","$"&amp;REPLACE(BE58,      IFERROR(FIND(CHAR(1),SUBSTITUTE(BE58,",",CHAR(1),INDEX($F$2:$F$100,$S58)-1))+1,1),      IFERROR(FIND(CHAR(1),SUBSTITUTE(BE58,",",CHAR(1),INDEX($F$2:$F$100,$S58))),99)-          IFERROR(FIND(CHAR(1),SUBSTITUTE(BE58,",",CHAR(1),INDEX($F$2:$F$100,$S58)-1)),0)-1,INDEX($G$2:$G$100,$S58)),BE58 ))), BE58)</f>
        <v/>
      </c>
      <c r="BI58" s="0" t="str">
        <f aca="false">IF(OR(BF58=-1,IFERROR(INDEX(BF$2:BF$100,BG58),999)&gt;=0),BH58, REPLACE(BH58,BF58,IFERROR(FIND(" ",BH58,BF58),999)-BF58,                   SUBSTITUTE(INDEX(BH$2:BH$100,BG58),"$","")                  ) )</f>
        <v/>
      </c>
      <c r="BJ58" s="0" t="n">
        <f aca="false">IFERROR(FIND("f_",LOWER(BI58)),-1)</f>
        <v>-1</v>
      </c>
      <c r="BK58" s="0" t="n">
        <f aca="false">IF(BJ58=-1,-1, VALUE(MID(BI58,BJ58+2, IFERROR(FIND(" ",BI58,BJ58),999)-BJ58-2)))</f>
        <v>-1</v>
      </c>
      <c r="BL58" s="0" t="str">
        <f aca="false">IF(AND(ISERROR(FIND("$",BI58)),BJ58&lt;0,$S58&gt;0), IF(INDEX($D$2:$D$100,$S58)="num","$"&amp;TRIM(SUBSTITUTE(BI58,",",INDEX($F$2:$F$100,$S58)&amp;","))&amp;INDEX($F$2:$F$100,$S58), IF(INDEX($D$2:$D$100,$S58)="excl","$"&amp;REPLACE(BI58,      IFERROR(FIND(CHAR(1),SUBSTITUTE(BI58,",",CHAR(1),INDEX($F$2:$F$100,$S58)-1)),1),      IFERROR(FIND(CHAR(1),SUBSTITUTE(BI58,",",CHAR(1),INDEX($F$2:$F$100,$S58))),99)-          IFERROR(FIND(CHAR(1),SUBSTITUTE(BI58,",",CHAR(1),INDEX($F$2:$F$100,$S58)-1)),0),""), IF(INDEX($D$2:$D$100,$S58)="repl","$"&amp;REPLACE(BI58,      IFERROR(FIND(CHAR(1),SUBSTITUTE(BI58,",",CHAR(1),INDEX($F$2:$F$100,$S58)-1))+1,1),      IFERROR(FIND(CHAR(1),SUBSTITUTE(BI58,",",CHAR(1),INDEX($F$2:$F$100,$S58))),99)-          IFERROR(FIND(CHAR(1),SUBSTITUTE(BI58,",",CHAR(1),INDEX($F$2:$F$100,$S58)-1)),0)-1,INDEX($G$2:$G$100,$S58)),BI58 ))), BI58)</f>
        <v/>
      </c>
      <c r="BM58" s="0" t="str">
        <f aca="false">IF(OR(BJ58=-1,IFERROR(INDEX(BJ$2:BJ$100,BK58),999)&gt;=0),BL58, REPLACE(BL58,BJ58,IFERROR(FIND(" ",BL58,BJ58),999)-BJ58,                   SUBSTITUTE(INDEX(BL$2:BL$100,BK58),"$","")                  ) )</f>
        <v/>
      </c>
      <c r="BN58" s="0" t="n">
        <f aca="false">IFERROR(FIND("f_",LOWER(BM58)),-1)</f>
        <v>-1</v>
      </c>
      <c r="BO58" s="0" t="n">
        <f aca="false">IF(BN58=-1,-1, VALUE(MID(BM58,BN58+2, IFERROR(FIND(" ",BM58,BN58),999)-BN58-2)))</f>
        <v>-1</v>
      </c>
      <c r="BP58" s="0" t="str">
        <f aca="false">IF(AND(ISERROR(FIND("$",BM58)),BN58&lt;0,$S58&gt;0), IF(INDEX($D$2:$D$100,$S58)="num","$"&amp;TRIM(SUBSTITUTE(BM58,",",INDEX($F$2:$F$100,$S58)&amp;","))&amp;INDEX($F$2:$F$100,$S58), IF(INDEX($D$2:$D$100,$S58)="excl","$"&amp;REPLACE(BM58,      IFERROR(FIND(CHAR(1),SUBSTITUTE(BM58,",",CHAR(1),INDEX($F$2:$F$100,$S58)-1)),1),      IFERROR(FIND(CHAR(1),SUBSTITUTE(BM58,",",CHAR(1),INDEX($F$2:$F$100,$S58))),99)-          IFERROR(FIND(CHAR(1),SUBSTITUTE(BM58,",",CHAR(1),INDEX($F$2:$F$100,$S58)-1)),0),""), IF(INDEX($D$2:$D$100,$S58)="repl","$"&amp;REPLACE(BM58,      IFERROR(FIND(CHAR(1),SUBSTITUTE(BM58,",",CHAR(1),INDEX($F$2:$F$100,$S58)-1))+1,1),      IFERROR(FIND(CHAR(1),SUBSTITUTE(BM58,",",CHAR(1),INDEX($F$2:$F$100,$S58))),99)-          IFERROR(FIND(CHAR(1),SUBSTITUTE(BM58,",",CHAR(1),INDEX($F$2:$F$100,$S58)-1)),0)-1,INDEX($G$2:$G$100,$S58)),BM58 ))), BM58)</f>
        <v/>
      </c>
      <c r="BQ58" s="0" t="str">
        <f aca="false">IF(OR(BN58=-1,IFERROR(INDEX(BN$2:BN$100,BO58),999)&gt;=0),BP58, REPLACE(BP58,BN58,IFERROR(FIND(" ",BP58,BN58),999)-BN58,                   SUBSTITUTE(INDEX(BP$2:BP$100,BO58),"$","")                  ) )</f>
        <v/>
      </c>
      <c r="BR58" s="0" t="n">
        <f aca="false">IFERROR(FIND("f_",LOWER(BQ58)),-1)</f>
        <v>-1</v>
      </c>
      <c r="BS58" s="0" t="n">
        <f aca="false">IF(BR58=-1,-1, VALUE(MID(BQ58,BR58+2, IFERROR(FIND(" ",BQ58,BR58),999)-BR58-2)))</f>
        <v>-1</v>
      </c>
      <c r="BT58" s="0" t="str">
        <f aca="false">IF(AND(ISERROR(FIND("$",BQ58)),BR58&lt;0,$S58&gt;0), IF(INDEX($D$2:$D$100,$S58)="num","$"&amp;TRIM(SUBSTITUTE(BQ58,",",INDEX($F$2:$F$100,$S58)&amp;","))&amp;INDEX($F$2:$F$100,$S58), IF(INDEX($D$2:$D$100,$S58)="excl","$"&amp;REPLACE(BQ58,      IFERROR(FIND(CHAR(1),SUBSTITUTE(BQ58,",",CHAR(1),INDEX($F$2:$F$100,$S58)-1)),1),      IFERROR(FIND(CHAR(1),SUBSTITUTE(BQ58,",",CHAR(1),INDEX($F$2:$F$100,$S58))),99)-          IFERROR(FIND(CHAR(1),SUBSTITUTE(BQ58,",",CHAR(1),INDEX($F$2:$F$100,$S58)-1)),0),""), IF(INDEX($D$2:$D$100,$S58)="repl","$"&amp;REPLACE(BQ58,      IFERROR(FIND(CHAR(1),SUBSTITUTE(BQ58,",",CHAR(1),INDEX($F$2:$F$100,$S58)-1))+1,1),      IFERROR(FIND(CHAR(1),SUBSTITUTE(BQ58,",",CHAR(1),INDEX($F$2:$F$100,$S58))),99)-          IFERROR(FIND(CHAR(1),SUBSTITUTE(BQ58,",",CHAR(1),INDEX($F$2:$F$100,$S58)-1)),0)-1,INDEX($G$2:$G$100,$S58)),BQ58 ))), BQ58)</f>
        <v/>
      </c>
      <c r="BU58" s="0" t="str">
        <f aca="false">IF(OR(BR58=-1,IFERROR(INDEX(BR$2:BR$100,BS58),999)&gt;=0),BT58, REPLACE(BT58,BR58,IFERROR(FIND(" ",BT58,BR58),999)-BR58,                   SUBSTITUTE(INDEX(BT$2:BT$100,BS58),"$","")                  ) )</f>
        <v/>
      </c>
      <c r="BV58" s="0" t="n">
        <f aca="false">IFERROR(FIND("f_",LOWER(BU58)),-1)</f>
        <v>-1</v>
      </c>
      <c r="BW58" s="0" t="n">
        <f aca="false">IF(BV58=-1,-1, VALUE(MID(BU58,BV58+2, IFERROR(FIND(" ",BU58,BV58),999)-BV58-2)))</f>
        <v>-1</v>
      </c>
      <c r="BX58" s="0" t="str">
        <f aca="false">IF(AND(ISERROR(FIND("$",BU58)),BV58&lt;0,$S58&gt;0), IF(INDEX($D$2:$D$100,$S58)="num","$"&amp;TRIM(SUBSTITUTE(BU58,",",INDEX($F$2:$F$100,$S58)&amp;","))&amp;INDEX($F$2:$F$100,$S58), IF(INDEX($D$2:$D$100,$S58)="excl","$"&amp;REPLACE(BU58,      IFERROR(FIND(CHAR(1),SUBSTITUTE(BU58,",",CHAR(1),INDEX($F$2:$F$100,$S58)-1)),1),      IFERROR(FIND(CHAR(1),SUBSTITUTE(BU58,",",CHAR(1),INDEX($F$2:$F$100,$S58))),99)-          IFERROR(FIND(CHAR(1),SUBSTITUTE(BU58,",",CHAR(1),INDEX($F$2:$F$100,$S58)-1)),0),""), IF(INDEX($D$2:$D$100,$S58)="repl","$"&amp;REPLACE(BU58,      IFERROR(FIND(CHAR(1),SUBSTITUTE(BU58,",",CHAR(1),INDEX($F$2:$F$100,$S58)-1))+1,1),      IFERROR(FIND(CHAR(1),SUBSTITUTE(BU58,",",CHAR(1),INDEX($F$2:$F$100,$S58))),99)-          IFERROR(FIND(CHAR(1),SUBSTITUTE(BU58,",",CHAR(1),INDEX($F$2:$F$100,$S58)-1)),0)-1,INDEX($G$2:$G$100,$S58)),BU58 ))), BU58)</f>
        <v/>
      </c>
      <c r="BY58" s="0" t="str">
        <f aca="false">IF(OR(BV58=-1,IFERROR(INDEX(BV$2:BV$100,BW58),999)&gt;=0),BX58, REPLACE(BX58,BV58,IFERROR(FIND(" ",BX58,BV58),999)-BV58,                   SUBSTITUTE(INDEX(BX$2:BX$100,BW58),"$","")                  ) )</f>
        <v/>
      </c>
      <c r="BZ58" s="0" t="n">
        <f aca="false">IFERROR(FIND("f_",LOWER(BY58)),-1)</f>
        <v>-1</v>
      </c>
      <c r="CA58" s="0" t="n">
        <f aca="false">IF(BZ58=-1,-1, VALUE(MID(BY58,BZ58+2, IFERROR(FIND(" ",BY58,BZ58),999)-BZ58-2)))</f>
        <v>-1</v>
      </c>
      <c r="CB58" s="0" t="str">
        <f aca="false">IF(AND(ISERROR(FIND("$",BY58)),BZ58&lt;0,$S58&gt;0), IF(INDEX($D$2:$D$100,$S58)="num","$"&amp;TRIM(SUBSTITUTE(BY58,",",INDEX($F$2:$F$100,$S58)&amp;","))&amp;INDEX($F$2:$F$100,$S58), IF(INDEX($D$2:$D$100,$S58)="excl","$"&amp;REPLACE(BY58,      IFERROR(FIND(CHAR(1),SUBSTITUTE(BY58,",",CHAR(1),INDEX($F$2:$F$100,$S58)-1)),1),      IFERROR(FIND(CHAR(1),SUBSTITUTE(BY58,",",CHAR(1),INDEX($F$2:$F$100,$S58))),99)-          IFERROR(FIND(CHAR(1),SUBSTITUTE(BY58,",",CHAR(1),INDEX($F$2:$F$100,$S58)-1)),0),""), IF(INDEX($D$2:$D$100,$S58)="repl","$"&amp;REPLACE(BY58,      IFERROR(FIND(CHAR(1),SUBSTITUTE(BY58,",",CHAR(1),INDEX($F$2:$F$100,$S58)-1))+1,1),      IFERROR(FIND(CHAR(1),SUBSTITUTE(BY58,",",CHAR(1),INDEX($F$2:$F$100,$S58))),99)-          IFERROR(FIND(CHAR(1),SUBSTITUTE(BY58,",",CHAR(1),INDEX($F$2:$F$100,$S58)-1)),0)-1,INDEX($G$2:$G$100,$S58)),BY58 ))), BY58)</f>
        <v/>
      </c>
      <c r="CC58" s="0" t="str">
        <f aca="false">IF(OR(BZ58=-1,IFERROR(INDEX(BZ$2:BZ$100,CA58),999)&gt;=0),CB58, REPLACE(CB58,BZ58,IFERROR(FIND(" ",CB58,BZ58),999)-BZ58,                   SUBSTITUTE(INDEX(CB$2:CB$100,CA58),"$","")                  ) )</f>
        <v/>
      </c>
      <c r="CD58" s="0" t="n">
        <f aca="false">IFERROR(FIND("f_",LOWER(CC58)),-1)</f>
        <v>-1</v>
      </c>
      <c r="CE58" s="0" t="n">
        <f aca="false">IF(CD58=-1,-1, VALUE(MID(CC58,CD58+2, IFERROR(FIND(" ",CC58,CD58),999)-CD58-2)))</f>
        <v>-1</v>
      </c>
      <c r="CF58" s="0" t="str">
        <f aca="false">IF(AND(ISERROR(FIND("$",CC58)),CD58&lt;0,$S58&gt;0), IF(INDEX($D$2:$D$100,$S58)="num","$"&amp;TRIM(SUBSTITUTE(CC58,",",INDEX($F$2:$F$100,$S58)&amp;","))&amp;INDEX($F$2:$F$100,$S58), IF(INDEX($D$2:$D$100,$S58)="excl","$"&amp;REPLACE(CC58,      IFERROR(FIND(CHAR(1),SUBSTITUTE(CC58,",",CHAR(1),INDEX($F$2:$F$100,$S58)-1)),1),      IFERROR(FIND(CHAR(1),SUBSTITUTE(CC58,",",CHAR(1),INDEX($F$2:$F$100,$S58))),99)-          IFERROR(FIND(CHAR(1),SUBSTITUTE(CC58,",",CHAR(1),INDEX($F$2:$F$100,$S58)-1)),0),""), IF(INDEX($D$2:$D$100,$S58)="repl","$"&amp;REPLACE(CC58,      IFERROR(FIND(CHAR(1),SUBSTITUTE(CC58,",",CHAR(1),INDEX($F$2:$F$100,$S58)-1))+1,1),      IFERROR(FIND(CHAR(1),SUBSTITUTE(CC58,",",CHAR(1),INDEX($F$2:$F$100,$S58))),99)-          IFERROR(FIND(CHAR(1),SUBSTITUTE(CC58,",",CHAR(1),INDEX($F$2:$F$100,$S58)-1)),0)-1,INDEX($G$2:$G$100,$S58)),CC58 ))), CC58)</f>
        <v/>
      </c>
      <c r="CG58" s="0" t="str">
        <f aca="false">IF(OR(CD58=-1,IFERROR(INDEX(CD$2:CD$100,CE58),999)&gt;=0),CF58, REPLACE(CF58,CD58,IFERROR(FIND(" ",CF58,CD58),999)-CD58,                   SUBSTITUTE(INDEX(CF$2:CF$100,CE58),"$","")                  ) )</f>
        <v/>
      </c>
      <c r="CH58" s="0" t="n">
        <f aca="false">IFERROR(FIND("f_",LOWER(CG58)),-1)</f>
        <v>-1</v>
      </c>
      <c r="CI58" s="0" t="n">
        <f aca="false">IF(CH58=-1,-1, VALUE(MID(CG58,CH58+2, IFERROR(FIND(" ",CG58,CH58),999)-CH58-2)))</f>
        <v>-1</v>
      </c>
      <c r="CJ58" s="0" t="str">
        <f aca="false">IF(AND(ISERROR(FIND("$",CG58)),CH58&lt;0,$S58&gt;0), IF(INDEX($D$2:$D$100,$S58)="num","$"&amp;TRIM(SUBSTITUTE(CG58,",",INDEX($F$2:$F$100,$S58)&amp;","))&amp;INDEX($F$2:$F$100,$S58), IF(INDEX($D$2:$D$100,$S58)="excl","$"&amp;REPLACE(CG58,      IFERROR(FIND(CHAR(1),SUBSTITUTE(CG58,",",CHAR(1),INDEX($F$2:$F$100,$S58)-1)),1),      IFERROR(FIND(CHAR(1),SUBSTITUTE(CG58,",",CHAR(1),INDEX($F$2:$F$100,$S58))),99)-          IFERROR(FIND(CHAR(1),SUBSTITUTE(CG58,",",CHAR(1),INDEX($F$2:$F$100,$S58)-1)),0),""), IF(INDEX($D$2:$D$100,$S58)="repl","$"&amp;REPLACE(CG58,      IFERROR(FIND(CHAR(1),SUBSTITUTE(CG58,",",CHAR(1),INDEX($F$2:$F$100,$S58)-1))+1,1),      IFERROR(FIND(CHAR(1),SUBSTITUTE(CG58,",",CHAR(1),INDEX($F$2:$F$100,$S58))),99)-          IFERROR(FIND(CHAR(1),SUBSTITUTE(CG58,",",CHAR(1),INDEX($F$2:$F$100,$S58)-1)),0)-1,INDEX($G$2:$G$100,$S58)),CG58 ))), CG58)</f>
        <v/>
      </c>
      <c r="CK58" s="0" t="str">
        <f aca="false">IF(OR(CH58=-1,IFERROR(INDEX(CH$2:CH$100,CI58),999)&gt;=0),CJ58, REPLACE(CJ58,CH58,IFERROR(FIND(" ",CJ58,CH58),999)-CH58,                   SUBSTITUTE(INDEX(CJ$2:CJ$100,CI58),"$","")                  ) )</f>
        <v/>
      </c>
      <c r="CL58" s="0" t="n">
        <f aca="false">IFERROR(FIND("f_",LOWER(CK58)),-1)</f>
        <v>-1</v>
      </c>
      <c r="CM58" s="0" t="n">
        <f aca="false">IF(CL58=-1,-1, VALUE(MID(CK58,CL58+2, IFERROR(FIND(" ",CK58,CL58),999)-CL58-2)))</f>
        <v>-1</v>
      </c>
      <c r="CN58" s="0" t="str">
        <f aca="false">IF(AND(ISERROR(FIND("$",CK58)),CL58&lt;0,$S58&gt;0), IF(INDEX($D$2:$D$100,$S58)="num","$"&amp;TRIM(SUBSTITUTE(CK58,",",INDEX($F$2:$F$100,$S58)&amp;","))&amp;INDEX($F$2:$F$100,$S58), IF(INDEX($D$2:$D$100,$S58)="excl","$"&amp;REPLACE(CK58,      IFERROR(FIND(CHAR(1),SUBSTITUTE(CK58,",",CHAR(1),INDEX($F$2:$F$100,$S58)-1)),1),      IFERROR(FIND(CHAR(1),SUBSTITUTE(CK58,",",CHAR(1),INDEX($F$2:$F$100,$S58))),99)-          IFERROR(FIND(CHAR(1),SUBSTITUTE(CK58,",",CHAR(1),INDEX($F$2:$F$100,$S58)-1)),0),""), IF(INDEX($D$2:$D$100,$S58)="repl","$"&amp;REPLACE(CK58,      IFERROR(FIND(CHAR(1),SUBSTITUTE(CK58,",",CHAR(1),INDEX($F$2:$F$100,$S58)-1))+1,1),      IFERROR(FIND(CHAR(1),SUBSTITUTE(CK58,",",CHAR(1),INDEX($F$2:$F$100,$S58))),99)-          IFERROR(FIND(CHAR(1),SUBSTITUTE(CK58,",",CHAR(1),INDEX($F$2:$F$100,$S58)-1)),0)-1,INDEX($G$2:$G$100,$S58)),CK58 ))), CK58)</f>
        <v/>
      </c>
      <c r="CO58" s="0" t="str">
        <f aca="false">IF(OR(CL58=-1,IFERROR(INDEX(CL$2:CL$100,CM58),999)&gt;=0),CN58, REPLACE(CN58,CL58,IFERROR(FIND(" ",CN58,CL58),999)-CL58,                   SUBSTITUTE(INDEX(CN$2:CN$100,CM58),"$","")                  ) )</f>
        <v/>
      </c>
      <c r="CP58" s="0" t="n">
        <f aca="false">IFERROR(FIND("f_",LOWER(CO58)),-1)</f>
        <v>-1</v>
      </c>
      <c r="CQ58" s="0" t="n">
        <f aca="false">IF(CP58=-1,-1, VALUE(MID(CO58,CP58+2, IFERROR(FIND(" ",CO58,CP58),999)-CP58-2)))</f>
        <v>-1</v>
      </c>
      <c r="CR58" s="0" t="str">
        <f aca="false">IF(AND(ISERROR(FIND("$",CO58)),CP58&lt;0,$S58&gt;0), IF(INDEX($D$2:$D$100,$S58)="num","$"&amp;TRIM(SUBSTITUTE(CO58,",",INDEX($F$2:$F$100,$S58)&amp;","))&amp;INDEX($F$2:$F$100,$S58), IF(INDEX($D$2:$D$100,$S58)="excl","$"&amp;REPLACE(CO58,      IFERROR(FIND(CHAR(1),SUBSTITUTE(CO58,",",CHAR(1),INDEX($F$2:$F$100,$S58)-1)),1),      IFERROR(FIND(CHAR(1),SUBSTITUTE(CO58,",",CHAR(1),INDEX($F$2:$F$100,$S58))),99)-          IFERROR(FIND(CHAR(1),SUBSTITUTE(CO58,",",CHAR(1),INDEX($F$2:$F$100,$S58)-1)),0),""), IF(INDEX($D$2:$D$100,$S58)="repl","$"&amp;REPLACE(CO58,      IFERROR(FIND(CHAR(1),SUBSTITUTE(CO58,",",CHAR(1),INDEX($F$2:$F$100,$S58)-1))+1,1),      IFERROR(FIND(CHAR(1),SUBSTITUTE(CO58,",",CHAR(1),INDEX($F$2:$F$100,$S58))),99)-          IFERROR(FIND(CHAR(1),SUBSTITUTE(CO58,",",CHAR(1),INDEX($F$2:$F$100,$S58)-1)),0)-1,INDEX($G$2:$G$100,$S58)),CO58 ))), CO58)</f>
        <v/>
      </c>
      <c r="CS58" s="0" t="str">
        <f aca="false">IF(OR(CP58=-1,IFERROR(INDEX(CP$2:CP$100,CQ58),999)&gt;=0),CR58, REPLACE(CR58,CP58,IFERROR(FIND(" ",CR58,CP58),999)-CP58,                   SUBSTITUTE(INDEX(CR$2:CR$100,CQ58),"$","")                  ) )</f>
        <v/>
      </c>
      <c r="CT58" s="0" t="n">
        <f aca="false">IFERROR(FIND("f_",LOWER(CS58)),-1)</f>
        <v>-1</v>
      </c>
      <c r="CU58" s="0" t="n">
        <f aca="false">IF(CT58=-1,-1, VALUE(MID(CS58,CT58+2, IFERROR(FIND(" ",CS58,CT58),999)-CT58-2)))</f>
        <v>-1</v>
      </c>
      <c r="CV58" s="0" t="str">
        <f aca="false">IF(AND(ISERROR(FIND("$",CS58)),CT58&lt;0,$S58&gt;0), IF(INDEX($D$2:$D$100,$S58)="num","$"&amp;TRIM(SUBSTITUTE(CS58,",",INDEX($F$2:$F$100,$S58)&amp;","))&amp;INDEX($F$2:$F$100,$S58), IF(INDEX($D$2:$D$100,$S58)="excl","$"&amp;REPLACE(CS58,      IFERROR(FIND(CHAR(1),SUBSTITUTE(CS58,",",CHAR(1),INDEX($F$2:$F$100,$S58)-1)),1),      IFERROR(FIND(CHAR(1),SUBSTITUTE(CS58,",",CHAR(1),INDEX($F$2:$F$100,$S58))),99)-          IFERROR(FIND(CHAR(1),SUBSTITUTE(CS58,",",CHAR(1),INDEX($F$2:$F$100,$S58)-1)),0),""), IF(INDEX($D$2:$D$100,$S58)="repl","$"&amp;REPLACE(CS58,      IFERROR(FIND(CHAR(1),SUBSTITUTE(CS58,",",CHAR(1),INDEX($F$2:$F$100,$S58)-1))+1,1),      IFERROR(FIND(CHAR(1),SUBSTITUTE(CS58,",",CHAR(1),INDEX($F$2:$F$100,$S58))),99)-          IFERROR(FIND(CHAR(1),SUBSTITUTE(CS58,",",CHAR(1),INDEX($F$2:$F$100,$S58)-1)),0)-1,INDEX($G$2:$G$100,$S58)),CS58 ))), CS58)</f>
        <v/>
      </c>
      <c r="CW58" s="0" t="str">
        <f aca="false">IF(OR(CT58=-1,IFERROR(INDEX(CT$2:CT$100,CU58),999)&gt;=0),CV58, REPLACE(CV58,CT58,IFERROR(FIND(" ",CV58,CT58),999)-CT58,                   SUBSTITUTE(INDEX(CV$2:CV$100,CU58),"$","")                  ) )</f>
        <v/>
      </c>
      <c r="CX58" s="0" t="n">
        <f aca="false">IFERROR(FIND("f_",LOWER(CW58)),-1)</f>
        <v>-1</v>
      </c>
      <c r="CY58" s="0" t="n">
        <f aca="false">IF(CX58=-1,-1, VALUE(MID(CW58,CX58+2, IFERROR(FIND(" ",CW58,CX58),999)-CX58-2)))</f>
        <v>-1</v>
      </c>
      <c r="CZ58" s="0" t="str">
        <f aca="false">IF(AND(ISERROR(FIND("$",CW58)),CX58&lt;0,$S58&gt;0), IF(INDEX($D$2:$D$100,$S58)="num","$"&amp;TRIM(SUBSTITUTE(CW58,",",INDEX($F$2:$F$100,$S58)&amp;","))&amp;INDEX($F$2:$F$100,$S58), IF(INDEX($D$2:$D$100,$S58)="excl","$"&amp;REPLACE(CW58,      IFERROR(FIND(CHAR(1),SUBSTITUTE(CW58,",",CHAR(1),INDEX($F$2:$F$100,$S58)-1)),1),      IFERROR(FIND(CHAR(1),SUBSTITUTE(CW58,",",CHAR(1),INDEX($F$2:$F$100,$S58))),99)-          IFERROR(FIND(CHAR(1),SUBSTITUTE(CW58,",",CHAR(1),INDEX($F$2:$F$100,$S58)-1)),0),""), IF(INDEX($D$2:$D$100,$S58)="repl","$"&amp;REPLACE(CW58,      IFERROR(FIND(CHAR(1),SUBSTITUTE(CW58,",",CHAR(1),INDEX($F$2:$F$100,$S58)-1))+1,1),      IFERROR(FIND(CHAR(1),SUBSTITUTE(CW58,",",CHAR(1),INDEX($F$2:$F$100,$S58))),99)-          IFERROR(FIND(CHAR(1),SUBSTITUTE(CW58,",",CHAR(1),INDEX($F$2:$F$100,$S58)-1)),0)-1,INDEX($G$2:$G$100,$S58)),CW58 ))), CW58)</f>
        <v/>
      </c>
      <c r="DA58" s="0" t="str">
        <f aca="false">IF(OR(CX58=-1,IFERROR(INDEX(CX$2:CX$100,CY58),999)&gt;=0),CZ58, REPLACE(CZ58,CX58,IFERROR(FIND(" ",CZ58,CX58),999)-CX58,                   SUBSTITUTE(INDEX(CZ$2:CZ$100,CY58),"$","")                  ) )</f>
        <v/>
      </c>
    </row>
    <row r="59" customFormat="false" ht="13.8" hidden="false" customHeight="false" outlineLevel="0" collapsed="false">
      <c r="D59" s="1"/>
      <c r="L59" s="0" t="str">
        <f aca="false">DA59</f>
        <v/>
      </c>
      <c r="O59" s="0" t="e">
        <f aca="false">IF(D59="cols", VLOOKUP(E59,$A$5:$B$20,2,0), NA())</f>
        <v>#N/A</v>
      </c>
      <c r="P59" s="0" t="e">
        <f aca="false">IFERROR(O59,VLOOKUP($D59,Relcols!$A:$E,5,0))</f>
        <v>#N/A</v>
      </c>
      <c r="Q59" s="0" t="e">
        <f aca="false">SUBSTITUTE(SUBSTITUTE(SUBSTITUTE(SUBSTITUTE(P59,"parm1",E59),"parm2",F59),"parm3",G59),"parm4",H59)</f>
        <v>#N/A</v>
      </c>
      <c r="R59" s="0" t="str">
        <f aca="false">IFERROR(VLOOKUP(ROW($A58),$J$2:$Q$100,COLUMN(Q58)-COLUMN(J58)+1,0),"")</f>
        <v/>
      </c>
      <c r="S59" s="0" t="n">
        <f aca="false">IFERROR(MATCH(ROW(A58),$J$2:$J$100,0),0)</f>
        <v>0</v>
      </c>
      <c r="U59" s="0" t="str">
        <f aca="false">R59</f>
        <v/>
      </c>
      <c r="V59" s="0" t="n">
        <f aca="false">IFERROR(FIND("f_",LOWER(U59)),-1)</f>
        <v>-1</v>
      </c>
      <c r="W59" s="0" t="n">
        <f aca="false">IF(V59=-1,-1, VALUE(MID(U59,V59+2, IFERROR(FIND(" ",U59,V59),999)-V59-2)))</f>
        <v>-1</v>
      </c>
      <c r="X59" s="0" t="str">
        <f aca="false">IF(AND(ISERROR(FIND("$",U59)),V59&lt;0,$S59&gt;0), IF(INDEX($D$2:$D$100,$S59)="num","$"&amp;TRIM(SUBSTITUTE(U59,",",INDEX($F$2:$F$100,$S59)&amp;","))&amp;INDEX($F$2:$F$100,$S59), IF(INDEX($D$2:$D$100,$S59)="excl","$"&amp;REPLACE(U59,      IFERROR(FIND(CHAR(1),SUBSTITUTE(U59,",",CHAR(1),INDEX($F$2:$F$100,$S59)-1)),1),      IFERROR(FIND(CHAR(1),SUBSTITUTE(U59,",",CHAR(1),INDEX($F$2:$F$100,$S59))),99)-          IFERROR(FIND(CHAR(1),SUBSTITUTE(U59,",",CHAR(1),INDEX($F$2:$F$100,$S59)-1)),0),""), IF(INDEX($D$2:$D$100,$S59)="repl","$"&amp;REPLACE(U59,      IFERROR(FIND(CHAR(1),SUBSTITUTE(U59,",",CHAR(1),INDEX($F$2:$F$100,$S59)-1))+1,1),      IFERROR(FIND(CHAR(1),SUBSTITUTE(U59,",",CHAR(1),INDEX($F$2:$F$100,$S59))),99)-          IFERROR(FIND(CHAR(1),SUBSTITUTE(U59,",",CHAR(1),INDEX($F$2:$F$100,$S59)-1)),0)-1,INDEX($G$2:$G$100,$S59)),U59 ))), U59)</f>
        <v/>
      </c>
      <c r="Y59" s="0" t="str">
        <f aca="false">IF(OR(V59=-1,IFERROR(INDEX(V$2:V$100,W59),999)&gt;=0),X59, REPLACE(X59,V59,IFERROR(FIND(" ",X59,V59),999)-V59,                   SUBSTITUTE(INDEX(X$2:X$100,W59),"$","")                  ) )</f>
        <v/>
      </c>
      <c r="Z59" s="0" t="n">
        <f aca="false">IFERROR(FIND("f_",LOWER(Y59)),-1)</f>
        <v>-1</v>
      </c>
      <c r="AA59" s="0" t="n">
        <f aca="false">IF(Z59=-1,-1, VALUE(MID(Y59,Z59+2, IFERROR(FIND(" ",Y59,Z59),999)-Z59-2)))</f>
        <v>-1</v>
      </c>
      <c r="AB59" s="0" t="str">
        <f aca="false">IF(AND(ISERROR(FIND("$",Y59)),Z59&lt;0,$S59&gt;0), IF(INDEX($D$2:$D$100,$S59)="num","$"&amp;TRIM(SUBSTITUTE(Y59,",",INDEX($F$2:$F$100,$S59)&amp;","))&amp;INDEX($F$2:$F$100,$S59), IF(INDEX($D$2:$D$100,$S59)="excl","$"&amp;REPLACE(Y59,      IFERROR(FIND(CHAR(1),SUBSTITUTE(Y59,",",CHAR(1),INDEX($F$2:$F$100,$S59)-1)),1),      IFERROR(FIND(CHAR(1),SUBSTITUTE(Y59,",",CHAR(1),INDEX($F$2:$F$100,$S59))),99)-          IFERROR(FIND(CHAR(1),SUBSTITUTE(Y59,",",CHAR(1),INDEX($F$2:$F$100,$S59)-1)),0),""), IF(INDEX($D$2:$D$100,$S59)="repl","$"&amp;REPLACE(Y59,      IFERROR(FIND(CHAR(1),SUBSTITUTE(Y59,",",CHAR(1),INDEX($F$2:$F$100,$S59)-1))+1,1),      IFERROR(FIND(CHAR(1),SUBSTITUTE(Y59,",",CHAR(1),INDEX($F$2:$F$100,$S59))),99)-          IFERROR(FIND(CHAR(1),SUBSTITUTE(Y59,",",CHAR(1),INDEX($F$2:$F$100,$S59)-1)),0)-1,INDEX($G$2:$G$100,$S59)),Y59 ))), Y59)</f>
        <v/>
      </c>
      <c r="AC59" s="0" t="str">
        <f aca="false">IF(OR(Z59=-1,IFERROR(INDEX(Z$2:Z$100,AA59),999)&gt;=0),AB59, REPLACE(AB59,Z59,IFERROR(FIND(" ",AB59,Z59),999)-Z59,                   SUBSTITUTE(INDEX(AB$2:AB$100,AA59),"$","")                  ) )</f>
        <v/>
      </c>
      <c r="AD59" s="0" t="n">
        <f aca="false">IFERROR(FIND("f_",LOWER(AC59)),-1)</f>
        <v>-1</v>
      </c>
      <c r="AE59" s="0" t="n">
        <f aca="false">IF(AD59=-1,-1, VALUE(MID(AC59,AD59+2, IFERROR(FIND(" ",AC59,AD59),999)-AD59-2)))</f>
        <v>-1</v>
      </c>
      <c r="AF59" s="0" t="str">
        <f aca="false">IF(AND(ISERROR(FIND("$",AC59)),AD59&lt;0,$S59&gt;0), IF(INDEX($D$2:$D$100,$S59)="num","$"&amp;TRIM(SUBSTITUTE(AC59,",",INDEX($F$2:$F$100,$S59)&amp;","))&amp;INDEX($F$2:$F$100,$S59), IF(INDEX($D$2:$D$100,$S59)="excl","$"&amp;REPLACE(AC59,      IFERROR(FIND(CHAR(1),SUBSTITUTE(AC59,",",CHAR(1),INDEX($F$2:$F$100,$S59)-1)),1),      IFERROR(FIND(CHAR(1),SUBSTITUTE(AC59,",",CHAR(1),INDEX($F$2:$F$100,$S59))),99)-          IFERROR(FIND(CHAR(1),SUBSTITUTE(AC59,",",CHAR(1),INDEX($F$2:$F$100,$S59)-1)),0),""), IF(INDEX($D$2:$D$100,$S59)="repl","$"&amp;REPLACE(AC59,      IFERROR(FIND(CHAR(1),SUBSTITUTE(AC59,",",CHAR(1),INDEX($F$2:$F$100,$S59)-1))+1,1),      IFERROR(FIND(CHAR(1),SUBSTITUTE(AC59,",",CHAR(1),INDEX($F$2:$F$100,$S59))),99)-          IFERROR(FIND(CHAR(1),SUBSTITUTE(AC59,",",CHAR(1),INDEX($F$2:$F$100,$S59)-1)),0)-1,INDEX($G$2:$G$100,$S59)),AC59 ))), AC59)</f>
        <v/>
      </c>
      <c r="AG59" s="0" t="str">
        <f aca="false">IF(OR(AD59=-1,IFERROR(INDEX(AD$2:AD$100,AE59),999)&gt;=0),AF59, REPLACE(AF59,AD59,IFERROR(FIND(" ",AF59,AD59),999)-AD59,                   SUBSTITUTE(INDEX(AF$2:AF$100,AE59),"$","")                  ) )</f>
        <v/>
      </c>
      <c r="AH59" s="0" t="n">
        <f aca="false">IFERROR(FIND("f_",LOWER(AG59)),-1)</f>
        <v>-1</v>
      </c>
      <c r="AI59" s="0" t="n">
        <f aca="false">IF(AH59=-1,-1, VALUE(MID(AG59,AH59+2, IFERROR(FIND(" ",AG59,AH59),999)-AH59-2)))</f>
        <v>-1</v>
      </c>
      <c r="AJ59" s="0" t="str">
        <f aca="false">IF(AND(ISERROR(FIND("$",AG59)),AH59&lt;0,$S59&gt;0), IF(INDEX($D$2:$D$100,$S59)="num","$"&amp;TRIM(SUBSTITUTE(AG59,",",INDEX($F$2:$F$100,$S59)&amp;","))&amp;INDEX($F$2:$F$100,$S59), IF(INDEX($D$2:$D$100,$S59)="excl","$"&amp;REPLACE(AG59,      IFERROR(FIND(CHAR(1),SUBSTITUTE(AG59,",",CHAR(1),INDEX($F$2:$F$100,$S59)-1)),1),      IFERROR(FIND(CHAR(1),SUBSTITUTE(AG59,",",CHAR(1),INDEX($F$2:$F$100,$S59))),99)-          IFERROR(FIND(CHAR(1),SUBSTITUTE(AG59,",",CHAR(1),INDEX($F$2:$F$100,$S59)-1)),0),""), IF(INDEX($D$2:$D$100,$S59)="repl","$"&amp;REPLACE(AG59,      IFERROR(FIND(CHAR(1),SUBSTITUTE(AG59,",",CHAR(1),INDEX($F$2:$F$100,$S59)-1))+1,1),      IFERROR(FIND(CHAR(1),SUBSTITUTE(AG59,",",CHAR(1),INDEX($F$2:$F$100,$S59))),99)-          IFERROR(FIND(CHAR(1),SUBSTITUTE(AG59,",",CHAR(1),INDEX($F$2:$F$100,$S59)-1)),0)-1,INDEX($G$2:$G$100,$S59)),AG59 ))), AG59)</f>
        <v/>
      </c>
      <c r="AK59" s="0" t="str">
        <f aca="false">IF(OR(AH59=-1,IFERROR(INDEX(AH$2:AH$100,AI59),999)&gt;=0),AJ59, REPLACE(AJ59,AH59,IFERROR(FIND(" ",AJ59,AH59),999)-AH59,                   SUBSTITUTE(INDEX(AJ$2:AJ$100,AI59),"$","")                  ) )</f>
        <v/>
      </c>
      <c r="AL59" s="0" t="n">
        <f aca="false">IFERROR(FIND("f_",LOWER(AK59)),-1)</f>
        <v>-1</v>
      </c>
      <c r="AM59" s="0" t="n">
        <f aca="false">IF(AL59=-1,-1, VALUE(MID(AK59,AL59+2, IFERROR(FIND(" ",AK59,AL59),999)-AL59-2)))</f>
        <v>-1</v>
      </c>
      <c r="AN59" s="0" t="str">
        <f aca="false">IF(AND(ISERROR(FIND("$",AK59)),AL59&lt;0,$S59&gt;0), IF(INDEX($D$2:$D$100,$S59)="num","$"&amp;TRIM(SUBSTITUTE(AK59,",",INDEX($F$2:$F$100,$S59)&amp;","))&amp;INDEX($F$2:$F$100,$S59), IF(INDEX($D$2:$D$100,$S59)="excl","$"&amp;REPLACE(AK59,      IFERROR(FIND(CHAR(1),SUBSTITUTE(AK59,",",CHAR(1),INDEX($F$2:$F$100,$S59)-1)),1),      IFERROR(FIND(CHAR(1),SUBSTITUTE(AK59,",",CHAR(1),INDEX($F$2:$F$100,$S59))),99)-          IFERROR(FIND(CHAR(1),SUBSTITUTE(AK59,",",CHAR(1),INDEX($F$2:$F$100,$S59)-1)),0),""), IF(INDEX($D$2:$D$100,$S59)="repl","$"&amp;REPLACE(AK59,      IFERROR(FIND(CHAR(1),SUBSTITUTE(AK59,",",CHAR(1),INDEX($F$2:$F$100,$S59)-1))+1,1),      IFERROR(FIND(CHAR(1),SUBSTITUTE(AK59,",",CHAR(1),INDEX($F$2:$F$100,$S59))),99)-          IFERROR(FIND(CHAR(1),SUBSTITUTE(AK59,",",CHAR(1),INDEX($F$2:$F$100,$S59)-1)),0)-1,INDEX($G$2:$G$100,$S59)),AK59 ))), AK59)</f>
        <v/>
      </c>
      <c r="AO59" s="0" t="str">
        <f aca="false">IF(OR(AL59=-1,IFERROR(INDEX(AL$2:AL$100,AM59),999)&gt;=0),AN59, REPLACE(AN59,AL59,IFERROR(FIND(" ",AN59,AL59),999)-AL59,                   SUBSTITUTE(INDEX(AN$2:AN$100,AM59),"$","")                  ) )</f>
        <v/>
      </c>
      <c r="AP59" s="0" t="n">
        <f aca="false">IFERROR(FIND("f_",LOWER(AO59)),-1)</f>
        <v>-1</v>
      </c>
      <c r="AQ59" s="0" t="n">
        <f aca="false">IF(AP59=-1,-1, VALUE(MID(AO59,AP59+2, IFERROR(FIND(" ",AO59,AP59),999)-AP59-2)))</f>
        <v>-1</v>
      </c>
      <c r="AR59" s="0" t="str">
        <f aca="false">IF(AND(ISERROR(FIND("$",AO59)),AP59&lt;0,$S59&gt;0), IF(INDEX($D$2:$D$100,$S59)="num","$"&amp;TRIM(SUBSTITUTE(AO59,",",INDEX($F$2:$F$100,$S59)&amp;","))&amp;INDEX($F$2:$F$100,$S59), IF(INDEX($D$2:$D$100,$S59)="excl","$"&amp;REPLACE(AO59,      IFERROR(FIND(CHAR(1),SUBSTITUTE(AO59,",",CHAR(1),INDEX($F$2:$F$100,$S59)-1)),1),      IFERROR(FIND(CHAR(1),SUBSTITUTE(AO59,",",CHAR(1),INDEX($F$2:$F$100,$S59))),99)-          IFERROR(FIND(CHAR(1),SUBSTITUTE(AO59,",",CHAR(1),INDEX($F$2:$F$100,$S59)-1)),0),""), IF(INDEX($D$2:$D$100,$S59)="repl","$"&amp;REPLACE(AO59,      IFERROR(FIND(CHAR(1),SUBSTITUTE(AO59,",",CHAR(1),INDEX($F$2:$F$100,$S59)-1))+1,1),      IFERROR(FIND(CHAR(1),SUBSTITUTE(AO59,",",CHAR(1),INDEX($F$2:$F$100,$S59))),99)-          IFERROR(FIND(CHAR(1),SUBSTITUTE(AO59,",",CHAR(1),INDEX($F$2:$F$100,$S59)-1)),0)-1,INDEX($G$2:$G$100,$S59)),AO59 ))), AO59)</f>
        <v/>
      </c>
      <c r="AS59" s="0" t="str">
        <f aca="false">IF(OR(AP59=-1,IFERROR(INDEX(AP$2:AP$100,AQ59),999)&gt;=0),AR59, REPLACE(AR59,AP59,IFERROR(FIND(" ",AR59,AP59),999)-AP59,                   SUBSTITUTE(INDEX(AR$2:AR$100,AQ59),"$","")                  ) )</f>
        <v/>
      </c>
      <c r="AT59" s="0" t="n">
        <f aca="false">IFERROR(FIND("f_",LOWER(AS59)),-1)</f>
        <v>-1</v>
      </c>
      <c r="AU59" s="0" t="n">
        <f aca="false">IF(AT59=-1,-1, VALUE(MID(AS59,AT59+2, IFERROR(FIND(" ",AS59,AT59),999)-AT59-2)))</f>
        <v>-1</v>
      </c>
      <c r="AV59" s="0" t="str">
        <f aca="false">IF(AND(ISERROR(FIND("$",AS59)),AT59&lt;0,$S59&gt;0), IF(INDEX($D$2:$D$100,$S59)="num","$"&amp;TRIM(SUBSTITUTE(AS59,",",INDEX($F$2:$F$100,$S59)&amp;","))&amp;INDEX($F$2:$F$100,$S59), IF(INDEX($D$2:$D$100,$S59)="excl","$"&amp;REPLACE(AS59,      IFERROR(FIND(CHAR(1),SUBSTITUTE(AS59,",",CHAR(1),INDEX($F$2:$F$100,$S59)-1)),1),      IFERROR(FIND(CHAR(1),SUBSTITUTE(AS59,",",CHAR(1),INDEX($F$2:$F$100,$S59))),99)-          IFERROR(FIND(CHAR(1),SUBSTITUTE(AS59,",",CHAR(1),INDEX($F$2:$F$100,$S59)-1)),0),""), IF(INDEX($D$2:$D$100,$S59)="repl","$"&amp;REPLACE(AS59,      IFERROR(FIND(CHAR(1),SUBSTITUTE(AS59,",",CHAR(1),INDEX($F$2:$F$100,$S59)-1))+1,1),      IFERROR(FIND(CHAR(1),SUBSTITUTE(AS59,",",CHAR(1),INDEX($F$2:$F$100,$S59))),99)-          IFERROR(FIND(CHAR(1),SUBSTITUTE(AS59,",",CHAR(1),INDEX($F$2:$F$100,$S59)-1)),0)-1,INDEX($G$2:$G$100,$S59)),AS59 ))), AS59)</f>
        <v/>
      </c>
      <c r="AW59" s="0" t="str">
        <f aca="false">IF(OR(AT59=-1,IFERROR(INDEX(AT$2:AT$100,AU59),999)&gt;=0),AV59, REPLACE(AV59,AT59,IFERROR(FIND(" ",AV59,AT59),999)-AT59,                   SUBSTITUTE(INDEX(AV$2:AV$100,AU59),"$","")                  ) )</f>
        <v/>
      </c>
      <c r="AX59" s="0" t="n">
        <f aca="false">IFERROR(FIND("f_",LOWER(AW59)),-1)</f>
        <v>-1</v>
      </c>
      <c r="AY59" s="0" t="n">
        <f aca="false">IF(AX59=-1,-1, VALUE(MID(AW59,AX59+2, IFERROR(FIND(" ",AW59,AX59),999)-AX59-2)))</f>
        <v>-1</v>
      </c>
      <c r="AZ59" s="0" t="str">
        <f aca="false">IF(AND(ISERROR(FIND("$",AW59)),AX59&lt;0,$S59&gt;0), IF(INDEX($D$2:$D$100,$S59)="num","$"&amp;TRIM(SUBSTITUTE(AW59,",",INDEX($F$2:$F$100,$S59)&amp;","))&amp;INDEX($F$2:$F$100,$S59), IF(INDEX($D$2:$D$100,$S59)="excl","$"&amp;REPLACE(AW59,      IFERROR(FIND(CHAR(1),SUBSTITUTE(AW59,",",CHAR(1),INDEX($F$2:$F$100,$S59)-1)),1),      IFERROR(FIND(CHAR(1),SUBSTITUTE(AW59,",",CHAR(1),INDEX($F$2:$F$100,$S59))),99)-          IFERROR(FIND(CHAR(1),SUBSTITUTE(AW59,",",CHAR(1),INDEX($F$2:$F$100,$S59)-1)),0),""), IF(INDEX($D$2:$D$100,$S59)="repl","$"&amp;REPLACE(AW59,      IFERROR(FIND(CHAR(1),SUBSTITUTE(AW59,",",CHAR(1),INDEX($F$2:$F$100,$S59)-1))+1,1),      IFERROR(FIND(CHAR(1),SUBSTITUTE(AW59,",",CHAR(1),INDEX($F$2:$F$100,$S59))),99)-          IFERROR(FIND(CHAR(1),SUBSTITUTE(AW59,",",CHAR(1),INDEX($F$2:$F$100,$S59)-1)),0)-1,INDEX($G$2:$G$100,$S59)),AW59 ))), AW59)</f>
        <v/>
      </c>
      <c r="BA59" s="0" t="str">
        <f aca="false">IF(OR(AX59=-1,IFERROR(INDEX(AX$2:AX$100,AY59),999)&gt;=0),AZ59, REPLACE(AZ59,AX59,IFERROR(FIND(" ",AZ59,AX59),999)-AX59,                   SUBSTITUTE(INDEX(AZ$2:AZ$100,AY59),"$","")                  ) )</f>
        <v/>
      </c>
      <c r="BB59" s="0" t="n">
        <f aca="false">IFERROR(FIND("f_",LOWER(BA59)),-1)</f>
        <v>-1</v>
      </c>
      <c r="BC59" s="0" t="n">
        <f aca="false">IF(BB59=-1,-1, VALUE(MID(BA59,BB59+2, IFERROR(FIND(" ",BA59,BB59),999)-BB59-2)))</f>
        <v>-1</v>
      </c>
      <c r="BD59" s="0" t="str">
        <f aca="false">IF(AND(ISERROR(FIND("$",BA59)),BB59&lt;0,$S59&gt;0), IF(INDEX($D$2:$D$100,$S59)="num","$"&amp;TRIM(SUBSTITUTE(BA59,",",INDEX($F$2:$F$100,$S59)&amp;","))&amp;INDEX($F$2:$F$100,$S59), IF(INDEX($D$2:$D$100,$S59)="excl","$"&amp;REPLACE(BA59,      IFERROR(FIND(CHAR(1),SUBSTITUTE(BA59,",",CHAR(1),INDEX($F$2:$F$100,$S59)-1)),1),      IFERROR(FIND(CHAR(1),SUBSTITUTE(BA59,",",CHAR(1),INDEX($F$2:$F$100,$S59))),99)-          IFERROR(FIND(CHAR(1),SUBSTITUTE(BA59,",",CHAR(1),INDEX($F$2:$F$100,$S59)-1)),0),""), IF(INDEX($D$2:$D$100,$S59)="repl","$"&amp;REPLACE(BA59,      IFERROR(FIND(CHAR(1),SUBSTITUTE(BA59,",",CHAR(1),INDEX($F$2:$F$100,$S59)-1))+1,1),      IFERROR(FIND(CHAR(1),SUBSTITUTE(BA59,",",CHAR(1),INDEX($F$2:$F$100,$S59))),99)-          IFERROR(FIND(CHAR(1),SUBSTITUTE(BA59,",",CHAR(1),INDEX($F$2:$F$100,$S59)-1)),0)-1,INDEX($G$2:$G$100,$S59)),BA59 ))), BA59)</f>
        <v/>
      </c>
      <c r="BE59" s="0" t="str">
        <f aca="false">IF(OR(BB59=-1,IFERROR(INDEX(BB$2:BB$100,BC59),999)&gt;=0),BD59, REPLACE(BD59,BB59,IFERROR(FIND(" ",BD59,BB59),999)-BB59,                   SUBSTITUTE(INDEX(BD$2:BD$100,BC59),"$","")                  ) )</f>
        <v/>
      </c>
      <c r="BF59" s="0" t="n">
        <f aca="false">IFERROR(FIND("f_",LOWER(BE59)),-1)</f>
        <v>-1</v>
      </c>
      <c r="BG59" s="0" t="n">
        <f aca="false">IF(BF59=-1,-1, VALUE(MID(BE59,BF59+2, IFERROR(FIND(" ",BE59,BF59),999)-BF59-2)))</f>
        <v>-1</v>
      </c>
      <c r="BH59" s="0" t="str">
        <f aca="false">IF(AND(ISERROR(FIND("$",BE59)),BF59&lt;0,$S59&gt;0), IF(INDEX($D$2:$D$100,$S59)="num","$"&amp;TRIM(SUBSTITUTE(BE59,",",INDEX($F$2:$F$100,$S59)&amp;","))&amp;INDEX($F$2:$F$100,$S59), IF(INDEX($D$2:$D$100,$S59)="excl","$"&amp;REPLACE(BE59,      IFERROR(FIND(CHAR(1),SUBSTITUTE(BE59,",",CHAR(1),INDEX($F$2:$F$100,$S59)-1)),1),      IFERROR(FIND(CHAR(1),SUBSTITUTE(BE59,",",CHAR(1),INDEX($F$2:$F$100,$S59))),99)-          IFERROR(FIND(CHAR(1),SUBSTITUTE(BE59,",",CHAR(1),INDEX($F$2:$F$100,$S59)-1)),0),""), IF(INDEX($D$2:$D$100,$S59)="repl","$"&amp;REPLACE(BE59,      IFERROR(FIND(CHAR(1),SUBSTITUTE(BE59,",",CHAR(1),INDEX($F$2:$F$100,$S59)-1))+1,1),      IFERROR(FIND(CHAR(1),SUBSTITUTE(BE59,",",CHAR(1),INDEX($F$2:$F$100,$S59))),99)-          IFERROR(FIND(CHAR(1),SUBSTITUTE(BE59,",",CHAR(1),INDEX($F$2:$F$100,$S59)-1)),0)-1,INDEX($G$2:$G$100,$S59)),BE59 ))), BE59)</f>
        <v/>
      </c>
      <c r="BI59" s="0" t="str">
        <f aca="false">IF(OR(BF59=-1,IFERROR(INDEX(BF$2:BF$100,BG59),999)&gt;=0),BH59, REPLACE(BH59,BF59,IFERROR(FIND(" ",BH59,BF59),999)-BF59,                   SUBSTITUTE(INDEX(BH$2:BH$100,BG59),"$","")                  ) )</f>
        <v/>
      </c>
      <c r="BJ59" s="0" t="n">
        <f aca="false">IFERROR(FIND("f_",LOWER(BI59)),-1)</f>
        <v>-1</v>
      </c>
      <c r="BK59" s="0" t="n">
        <f aca="false">IF(BJ59=-1,-1, VALUE(MID(BI59,BJ59+2, IFERROR(FIND(" ",BI59,BJ59),999)-BJ59-2)))</f>
        <v>-1</v>
      </c>
      <c r="BL59" s="0" t="str">
        <f aca="false">IF(AND(ISERROR(FIND("$",BI59)),BJ59&lt;0,$S59&gt;0), IF(INDEX($D$2:$D$100,$S59)="num","$"&amp;TRIM(SUBSTITUTE(BI59,",",INDEX($F$2:$F$100,$S59)&amp;","))&amp;INDEX($F$2:$F$100,$S59), IF(INDEX($D$2:$D$100,$S59)="excl","$"&amp;REPLACE(BI59,      IFERROR(FIND(CHAR(1),SUBSTITUTE(BI59,",",CHAR(1),INDEX($F$2:$F$100,$S59)-1)),1),      IFERROR(FIND(CHAR(1),SUBSTITUTE(BI59,",",CHAR(1),INDEX($F$2:$F$100,$S59))),99)-          IFERROR(FIND(CHAR(1),SUBSTITUTE(BI59,",",CHAR(1),INDEX($F$2:$F$100,$S59)-1)),0),""), IF(INDEX($D$2:$D$100,$S59)="repl","$"&amp;REPLACE(BI59,      IFERROR(FIND(CHAR(1),SUBSTITUTE(BI59,",",CHAR(1),INDEX($F$2:$F$100,$S59)-1))+1,1),      IFERROR(FIND(CHAR(1),SUBSTITUTE(BI59,",",CHAR(1),INDEX($F$2:$F$100,$S59))),99)-          IFERROR(FIND(CHAR(1),SUBSTITUTE(BI59,",",CHAR(1),INDEX($F$2:$F$100,$S59)-1)),0)-1,INDEX($G$2:$G$100,$S59)),BI59 ))), BI59)</f>
        <v/>
      </c>
      <c r="BM59" s="0" t="str">
        <f aca="false">IF(OR(BJ59=-1,IFERROR(INDEX(BJ$2:BJ$100,BK59),999)&gt;=0),BL59, REPLACE(BL59,BJ59,IFERROR(FIND(" ",BL59,BJ59),999)-BJ59,                   SUBSTITUTE(INDEX(BL$2:BL$100,BK59),"$","")                  ) )</f>
        <v/>
      </c>
      <c r="BN59" s="0" t="n">
        <f aca="false">IFERROR(FIND("f_",LOWER(BM59)),-1)</f>
        <v>-1</v>
      </c>
      <c r="BO59" s="0" t="n">
        <f aca="false">IF(BN59=-1,-1, VALUE(MID(BM59,BN59+2, IFERROR(FIND(" ",BM59,BN59),999)-BN59-2)))</f>
        <v>-1</v>
      </c>
      <c r="BP59" s="0" t="str">
        <f aca="false">IF(AND(ISERROR(FIND("$",BM59)),BN59&lt;0,$S59&gt;0), IF(INDEX($D$2:$D$100,$S59)="num","$"&amp;TRIM(SUBSTITUTE(BM59,",",INDEX($F$2:$F$100,$S59)&amp;","))&amp;INDEX($F$2:$F$100,$S59), IF(INDEX($D$2:$D$100,$S59)="excl","$"&amp;REPLACE(BM59,      IFERROR(FIND(CHAR(1),SUBSTITUTE(BM59,",",CHAR(1),INDEX($F$2:$F$100,$S59)-1)),1),      IFERROR(FIND(CHAR(1),SUBSTITUTE(BM59,",",CHAR(1),INDEX($F$2:$F$100,$S59))),99)-          IFERROR(FIND(CHAR(1),SUBSTITUTE(BM59,",",CHAR(1),INDEX($F$2:$F$100,$S59)-1)),0),""), IF(INDEX($D$2:$D$100,$S59)="repl","$"&amp;REPLACE(BM59,      IFERROR(FIND(CHAR(1),SUBSTITUTE(BM59,",",CHAR(1),INDEX($F$2:$F$100,$S59)-1))+1,1),      IFERROR(FIND(CHAR(1),SUBSTITUTE(BM59,",",CHAR(1),INDEX($F$2:$F$100,$S59))),99)-          IFERROR(FIND(CHAR(1),SUBSTITUTE(BM59,",",CHAR(1),INDEX($F$2:$F$100,$S59)-1)),0)-1,INDEX($G$2:$G$100,$S59)),BM59 ))), BM59)</f>
        <v/>
      </c>
      <c r="BQ59" s="0" t="str">
        <f aca="false">IF(OR(BN59=-1,IFERROR(INDEX(BN$2:BN$100,BO59),999)&gt;=0),BP59, REPLACE(BP59,BN59,IFERROR(FIND(" ",BP59,BN59),999)-BN59,                   SUBSTITUTE(INDEX(BP$2:BP$100,BO59),"$","")                  ) )</f>
        <v/>
      </c>
      <c r="BR59" s="0" t="n">
        <f aca="false">IFERROR(FIND("f_",LOWER(BQ59)),-1)</f>
        <v>-1</v>
      </c>
      <c r="BS59" s="0" t="n">
        <f aca="false">IF(BR59=-1,-1, VALUE(MID(BQ59,BR59+2, IFERROR(FIND(" ",BQ59,BR59),999)-BR59-2)))</f>
        <v>-1</v>
      </c>
      <c r="BT59" s="0" t="str">
        <f aca="false">IF(AND(ISERROR(FIND("$",BQ59)),BR59&lt;0,$S59&gt;0), IF(INDEX($D$2:$D$100,$S59)="num","$"&amp;TRIM(SUBSTITUTE(BQ59,",",INDEX($F$2:$F$100,$S59)&amp;","))&amp;INDEX($F$2:$F$100,$S59), IF(INDEX($D$2:$D$100,$S59)="excl","$"&amp;REPLACE(BQ59,      IFERROR(FIND(CHAR(1),SUBSTITUTE(BQ59,",",CHAR(1),INDEX($F$2:$F$100,$S59)-1)),1),      IFERROR(FIND(CHAR(1),SUBSTITUTE(BQ59,",",CHAR(1),INDEX($F$2:$F$100,$S59))),99)-          IFERROR(FIND(CHAR(1),SUBSTITUTE(BQ59,",",CHAR(1),INDEX($F$2:$F$100,$S59)-1)),0),""), IF(INDEX($D$2:$D$100,$S59)="repl","$"&amp;REPLACE(BQ59,      IFERROR(FIND(CHAR(1),SUBSTITUTE(BQ59,",",CHAR(1),INDEX($F$2:$F$100,$S59)-1))+1,1),      IFERROR(FIND(CHAR(1),SUBSTITUTE(BQ59,",",CHAR(1),INDEX($F$2:$F$100,$S59))),99)-          IFERROR(FIND(CHAR(1),SUBSTITUTE(BQ59,",",CHAR(1),INDEX($F$2:$F$100,$S59)-1)),0)-1,INDEX($G$2:$G$100,$S59)),BQ59 ))), BQ59)</f>
        <v/>
      </c>
      <c r="BU59" s="0" t="str">
        <f aca="false">IF(OR(BR59=-1,IFERROR(INDEX(BR$2:BR$100,BS59),999)&gt;=0),BT59, REPLACE(BT59,BR59,IFERROR(FIND(" ",BT59,BR59),999)-BR59,                   SUBSTITUTE(INDEX(BT$2:BT$100,BS59),"$","")                  ) )</f>
        <v/>
      </c>
      <c r="BV59" s="0" t="n">
        <f aca="false">IFERROR(FIND("f_",LOWER(BU59)),-1)</f>
        <v>-1</v>
      </c>
      <c r="BW59" s="0" t="n">
        <f aca="false">IF(BV59=-1,-1, VALUE(MID(BU59,BV59+2, IFERROR(FIND(" ",BU59,BV59),999)-BV59-2)))</f>
        <v>-1</v>
      </c>
      <c r="BX59" s="0" t="str">
        <f aca="false">IF(AND(ISERROR(FIND("$",BU59)),BV59&lt;0,$S59&gt;0), IF(INDEX($D$2:$D$100,$S59)="num","$"&amp;TRIM(SUBSTITUTE(BU59,",",INDEX($F$2:$F$100,$S59)&amp;","))&amp;INDEX($F$2:$F$100,$S59), IF(INDEX($D$2:$D$100,$S59)="excl","$"&amp;REPLACE(BU59,      IFERROR(FIND(CHAR(1),SUBSTITUTE(BU59,",",CHAR(1),INDEX($F$2:$F$100,$S59)-1)),1),      IFERROR(FIND(CHAR(1),SUBSTITUTE(BU59,",",CHAR(1),INDEX($F$2:$F$100,$S59))),99)-          IFERROR(FIND(CHAR(1),SUBSTITUTE(BU59,",",CHAR(1),INDEX($F$2:$F$100,$S59)-1)),0),""), IF(INDEX($D$2:$D$100,$S59)="repl","$"&amp;REPLACE(BU59,      IFERROR(FIND(CHAR(1),SUBSTITUTE(BU59,",",CHAR(1),INDEX($F$2:$F$100,$S59)-1))+1,1),      IFERROR(FIND(CHAR(1),SUBSTITUTE(BU59,",",CHAR(1),INDEX($F$2:$F$100,$S59))),99)-          IFERROR(FIND(CHAR(1),SUBSTITUTE(BU59,",",CHAR(1),INDEX($F$2:$F$100,$S59)-1)),0)-1,INDEX($G$2:$G$100,$S59)),BU59 ))), BU59)</f>
        <v/>
      </c>
      <c r="BY59" s="0" t="str">
        <f aca="false">IF(OR(BV59=-1,IFERROR(INDEX(BV$2:BV$100,BW59),999)&gt;=0),BX59, REPLACE(BX59,BV59,IFERROR(FIND(" ",BX59,BV59),999)-BV59,                   SUBSTITUTE(INDEX(BX$2:BX$100,BW59),"$","")                  ) )</f>
        <v/>
      </c>
      <c r="BZ59" s="0" t="n">
        <f aca="false">IFERROR(FIND("f_",LOWER(BY59)),-1)</f>
        <v>-1</v>
      </c>
      <c r="CA59" s="0" t="n">
        <f aca="false">IF(BZ59=-1,-1, VALUE(MID(BY59,BZ59+2, IFERROR(FIND(" ",BY59,BZ59),999)-BZ59-2)))</f>
        <v>-1</v>
      </c>
      <c r="CB59" s="0" t="str">
        <f aca="false">IF(AND(ISERROR(FIND("$",BY59)),BZ59&lt;0,$S59&gt;0), IF(INDEX($D$2:$D$100,$S59)="num","$"&amp;TRIM(SUBSTITUTE(BY59,",",INDEX($F$2:$F$100,$S59)&amp;","))&amp;INDEX($F$2:$F$100,$S59), IF(INDEX($D$2:$D$100,$S59)="excl","$"&amp;REPLACE(BY59,      IFERROR(FIND(CHAR(1),SUBSTITUTE(BY59,",",CHAR(1),INDEX($F$2:$F$100,$S59)-1)),1),      IFERROR(FIND(CHAR(1),SUBSTITUTE(BY59,",",CHAR(1),INDEX($F$2:$F$100,$S59))),99)-          IFERROR(FIND(CHAR(1),SUBSTITUTE(BY59,",",CHAR(1),INDEX($F$2:$F$100,$S59)-1)),0),""), IF(INDEX($D$2:$D$100,$S59)="repl","$"&amp;REPLACE(BY59,      IFERROR(FIND(CHAR(1),SUBSTITUTE(BY59,",",CHAR(1),INDEX($F$2:$F$100,$S59)-1))+1,1),      IFERROR(FIND(CHAR(1),SUBSTITUTE(BY59,",",CHAR(1),INDEX($F$2:$F$100,$S59))),99)-          IFERROR(FIND(CHAR(1),SUBSTITUTE(BY59,",",CHAR(1),INDEX($F$2:$F$100,$S59)-1)),0)-1,INDEX($G$2:$G$100,$S59)),BY59 ))), BY59)</f>
        <v/>
      </c>
      <c r="CC59" s="0" t="str">
        <f aca="false">IF(OR(BZ59=-1,IFERROR(INDEX(BZ$2:BZ$100,CA59),999)&gt;=0),CB59, REPLACE(CB59,BZ59,IFERROR(FIND(" ",CB59,BZ59),999)-BZ59,                   SUBSTITUTE(INDEX(CB$2:CB$100,CA59),"$","")                  ) )</f>
        <v/>
      </c>
      <c r="CD59" s="0" t="n">
        <f aca="false">IFERROR(FIND("f_",LOWER(CC59)),-1)</f>
        <v>-1</v>
      </c>
      <c r="CE59" s="0" t="n">
        <f aca="false">IF(CD59=-1,-1, VALUE(MID(CC59,CD59+2, IFERROR(FIND(" ",CC59,CD59),999)-CD59-2)))</f>
        <v>-1</v>
      </c>
      <c r="CF59" s="0" t="str">
        <f aca="false">IF(AND(ISERROR(FIND("$",CC59)),CD59&lt;0,$S59&gt;0), IF(INDEX($D$2:$D$100,$S59)="num","$"&amp;TRIM(SUBSTITUTE(CC59,",",INDEX($F$2:$F$100,$S59)&amp;","))&amp;INDEX($F$2:$F$100,$S59), IF(INDEX($D$2:$D$100,$S59)="excl","$"&amp;REPLACE(CC59,      IFERROR(FIND(CHAR(1),SUBSTITUTE(CC59,",",CHAR(1),INDEX($F$2:$F$100,$S59)-1)),1),      IFERROR(FIND(CHAR(1),SUBSTITUTE(CC59,",",CHAR(1),INDEX($F$2:$F$100,$S59))),99)-          IFERROR(FIND(CHAR(1),SUBSTITUTE(CC59,",",CHAR(1),INDEX($F$2:$F$100,$S59)-1)),0),""), IF(INDEX($D$2:$D$100,$S59)="repl","$"&amp;REPLACE(CC59,      IFERROR(FIND(CHAR(1),SUBSTITUTE(CC59,",",CHAR(1),INDEX($F$2:$F$100,$S59)-1))+1,1),      IFERROR(FIND(CHAR(1),SUBSTITUTE(CC59,",",CHAR(1),INDEX($F$2:$F$100,$S59))),99)-          IFERROR(FIND(CHAR(1),SUBSTITUTE(CC59,",",CHAR(1),INDEX($F$2:$F$100,$S59)-1)),0)-1,INDEX($G$2:$G$100,$S59)),CC59 ))), CC59)</f>
        <v/>
      </c>
      <c r="CG59" s="0" t="str">
        <f aca="false">IF(OR(CD59=-1,IFERROR(INDEX(CD$2:CD$100,CE59),999)&gt;=0),CF59, REPLACE(CF59,CD59,IFERROR(FIND(" ",CF59,CD59),999)-CD59,                   SUBSTITUTE(INDEX(CF$2:CF$100,CE59),"$","")                  ) )</f>
        <v/>
      </c>
      <c r="CH59" s="0" t="n">
        <f aca="false">IFERROR(FIND("f_",LOWER(CG59)),-1)</f>
        <v>-1</v>
      </c>
      <c r="CI59" s="0" t="n">
        <f aca="false">IF(CH59=-1,-1, VALUE(MID(CG59,CH59+2, IFERROR(FIND(" ",CG59,CH59),999)-CH59-2)))</f>
        <v>-1</v>
      </c>
      <c r="CJ59" s="0" t="str">
        <f aca="false">IF(AND(ISERROR(FIND("$",CG59)),CH59&lt;0,$S59&gt;0), IF(INDEX($D$2:$D$100,$S59)="num","$"&amp;TRIM(SUBSTITUTE(CG59,",",INDEX($F$2:$F$100,$S59)&amp;","))&amp;INDEX($F$2:$F$100,$S59), IF(INDEX($D$2:$D$100,$S59)="excl","$"&amp;REPLACE(CG59,      IFERROR(FIND(CHAR(1),SUBSTITUTE(CG59,",",CHAR(1),INDEX($F$2:$F$100,$S59)-1)),1),      IFERROR(FIND(CHAR(1),SUBSTITUTE(CG59,",",CHAR(1),INDEX($F$2:$F$100,$S59))),99)-          IFERROR(FIND(CHAR(1),SUBSTITUTE(CG59,",",CHAR(1),INDEX($F$2:$F$100,$S59)-1)),0),""), IF(INDEX($D$2:$D$100,$S59)="repl","$"&amp;REPLACE(CG59,      IFERROR(FIND(CHAR(1),SUBSTITUTE(CG59,",",CHAR(1),INDEX($F$2:$F$100,$S59)-1))+1,1),      IFERROR(FIND(CHAR(1),SUBSTITUTE(CG59,",",CHAR(1),INDEX($F$2:$F$100,$S59))),99)-          IFERROR(FIND(CHAR(1),SUBSTITUTE(CG59,",",CHAR(1),INDEX($F$2:$F$100,$S59)-1)),0)-1,INDEX($G$2:$G$100,$S59)),CG59 ))), CG59)</f>
        <v/>
      </c>
      <c r="CK59" s="0" t="str">
        <f aca="false">IF(OR(CH59=-1,IFERROR(INDEX(CH$2:CH$100,CI59),999)&gt;=0),CJ59, REPLACE(CJ59,CH59,IFERROR(FIND(" ",CJ59,CH59),999)-CH59,                   SUBSTITUTE(INDEX(CJ$2:CJ$100,CI59),"$","")                  ) )</f>
        <v/>
      </c>
      <c r="CL59" s="0" t="n">
        <f aca="false">IFERROR(FIND("f_",LOWER(CK59)),-1)</f>
        <v>-1</v>
      </c>
      <c r="CM59" s="0" t="n">
        <f aca="false">IF(CL59=-1,-1, VALUE(MID(CK59,CL59+2, IFERROR(FIND(" ",CK59,CL59),999)-CL59-2)))</f>
        <v>-1</v>
      </c>
      <c r="CN59" s="0" t="str">
        <f aca="false">IF(AND(ISERROR(FIND("$",CK59)),CL59&lt;0,$S59&gt;0), IF(INDEX($D$2:$D$100,$S59)="num","$"&amp;TRIM(SUBSTITUTE(CK59,",",INDEX($F$2:$F$100,$S59)&amp;","))&amp;INDEX($F$2:$F$100,$S59), IF(INDEX($D$2:$D$100,$S59)="excl","$"&amp;REPLACE(CK59,      IFERROR(FIND(CHAR(1),SUBSTITUTE(CK59,",",CHAR(1),INDEX($F$2:$F$100,$S59)-1)),1),      IFERROR(FIND(CHAR(1),SUBSTITUTE(CK59,",",CHAR(1),INDEX($F$2:$F$100,$S59))),99)-          IFERROR(FIND(CHAR(1),SUBSTITUTE(CK59,",",CHAR(1),INDEX($F$2:$F$100,$S59)-1)),0),""), IF(INDEX($D$2:$D$100,$S59)="repl","$"&amp;REPLACE(CK59,      IFERROR(FIND(CHAR(1),SUBSTITUTE(CK59,",",CHAR(1),INDEX($F$2:$F$100,$S59)-1))+1,1),      IFERROR(FIND(CHAR(1),SUBSTITUTE(CK59,",",CHAR(1),INDEX($F$2:$F$100,$S59))),99)-          IFERROR(FIND(CHAR(1),SUBSTITUTE(CK59,",",CHAR(1),INDEX($F$2:$F$100,$S59)-1)),0)-1,INDEX($G$2:$G$100,$S59)),CK59 ))), CK59)</f>
        <v/>
      </c>
      <c r="CO59" s="0" t="str">
        <f aca="false">IF(OR(CL59=-1,IFERROR(INDEX(CL$2:CL$100,CM59),999)&gt;=0),CN59, REPLACE(CN59,CL59,IFERROR(FIND(" ",CN59,CL59),999)-CL59,                   SUBSTITUTE(INDEX(CN$2:CN$100,CM59),"$","")                  ) )</f>
        <v/>
      </c>
      <c r="CP59" s="0" t="n">
        <f aca="false">IFERROR(FIND("f_",LOWER(CO59)),-1)</f>
        <v>-1</v>
      </c>
      <c r="CQ59" s="0" t="n">
        <f aca="false">IF(CP59=-1,-1, VALUE(MID(CO59,CP59+2, IFERROR(FIND(" ",CO59,CP59),999)-CP59-2)))</f>
        <v>-1</v>
      </c>
      <c r="CR59" s="0" t="str">
        <f aca="false">IF(AND(ISERROR(FIND("$",CO59)),CP59&lt;0,$S59&gt;0), IF(INDEX($D$2:$D$100,$S59)="num","$"&amp;TRIM(SUBSTITUTE(CO59,",",INDEX($F$2:$F$100,$S59)&amp;","))&amp;INDEX($F$2:$F$100,$S59), IF(INDEX($D$2:$D$100,$S59)="excl","$"&amp;REPLACE(CO59,      IFERROR(FIND(CHAR(1),SUBSTITUTE(CO59,",",CHAR(1),INDEX($F$2:$F$100,$S59)-1)),1),      IFERROR(FIND(CHAR(1),SUBSTITUTE(CO59,",",CHAR(1),INDEX($F$2:$F$100,$S59))),99)-          IFERROR(FIND(CHAR(1),SUBSTITUTE(CO59,",",CHAR(1),INDEX($F$2:$F$100,$S59)-1)),0),""), IF(INDEX($D$2:$D$100,$S59)="repl","$"&amp;REPLACE(CO59,      IFERROR(FIND(CHAR(1),SUBSTITUTE(CO59,",",CHAR(1),INDEX($F$2:$F$100,$S59)-1))+1,1),      IFERROR(FIND(CHAR(1),SUBSTITUTE(CO59,",",CHAR(1),INDEX($F$2:$F$100,$S59))),99)-          IFERROR(FIND(CHAR(1),SUBSTITUTE(CO59,",",CHAR(1),INDEX($F$2:$F$100,$S59)-1)),0)-1,INDEX($G$2:$G$100,$S59)),CO59 ))), CO59)</f>
        <v/>
      </c>
      <c r="CS59" s="0" t="str">
        <f aca="false">IF(OR(CP59=-1,IFERROR(INDEX(CP$2:CP$100,CQ59),999)&gt;=0),CR59, REPLACE(CR59,CP59,IFERROR(FIND(" ",CR59,CP59),999)-CP59,                   SUBSTITUTE(INDEX(CR$2:CR$100,CQ59),"$","")                  ) )</f>
        <v/>
      </c>
      <c r="CT59" s="0" t="n">
        <f aca="false">IFERROR(FIND("f_",LOWER(CS59)),-1)</f>
        <v>-1</v>
      </c>
      <c r="CU59" s="0" t="n">
        <f aca="false">IF(CT59=-1,-1, VALUE(MID(CS59,CT59+2, IFERROR(FIND(" ",CS59,CT59),999)-CT59-2)))</f>
        <v>-1</v>
      </c>
      <c r="CV59" s="0" t="str">
        <f aca="false">IF(AND(ISERROR(FIND("$",CS59)),CT59&lt;0,$S59&gt;0), IF(INDEX($D$2:$D$100,$S59)="num","$"&amp;TRIM(SUBSTITUTE(CS59,",",INDEX($F$2:$F$100,$S59)&amp;","))&amp;INDEX($F$2:$F$100,$S59), IF(INDEX($D$2:$D$100,$S59)="excl","$"&amp;REPLACE(CS59,      IFERROR(FIND(CHAR(1),SUBSTITUTE(CS59,",",CHAR(1),INDEX($F$2:$F$100,$S59)-1)),1),      IFERROR(FIND(CHAR(1),SUBSTITUTE(CS59,",",CHAR(1),INDEX($F$2:$F$100,$S59))),99)-          IFERROR(FIND(CHAR(1),SUBSTITUTE(CS59,",",CHAR(1),INDEX($F$2:$F$100,$S59)-1)),0),""), IF(INDEX($D$2:$D$100,$S59)="repl","$"&amp;REPLACE(CS59,      IFERROR(FIND(CHAR(1),SUBSTITUTE(CS59,",",CHAR(1),INDEX($F$2:$F$100,$S59)-1))+1,1),      IFERROR(FIND(CHAR(1),SUBSTITUTE(CS59,",",CHAR(1),INDEX($F$2:$F$100,$S59))),99)-          IFERROR(FIND(CHAR(1),SUBSTITUTE(CS59,",",CHAR(1),INDEX($F$2:$F$100,$S59)-1)),0)-1,INDEX($G$2:$G$100,$S59)),CS59 ))), CS59)</f>
        <v/>
      </c>
      <c r="CW59" s="0" t="str">
        <f aca="false">IF(OR(CT59=-1,IFERROR(INDEX(CT$2:CT$100,CU59),999)&gt;=0),CV59, REPLACE(CV59,CT59,IFERROR(FIND(" ",CV59,CT59),999)-CT59,                   SUBSTITUTE(INDEX(CV$2:CV$100,CU59),"$","")                  ) )</f>
        <v/>
      </c>
      <c r="CX59" s="0" t="n">
        <f aca="false">IFERROR(FIND("f_",LOWER(CW59)),-1)</f>
        <v>-1</v>
      </c>
      <c r="CY59" s="0" t="n">
        <f aca="false">IF(CX59=-1,-1, VALUE(MID(CW59,CX59+2, IFERROR(FIND(" ",CW59,CX59),999)-CX59-2)))</f>
        <v>-1</v>
      </c>
      <c r="CZ59" s="0" t="str">
        <f aca="false">IF(AND(ISERROR(FIND("$",CW59)),CX59&lt;0,$S59&gt;0), IF(INDEX($D$2:$D$100,$S59)="num","$"&amp;TRIM(SUBSTITUTE(CW59,",",INDEX($F$2:$F$100,$S59)&amp;","))&amp;INDEX($F$2:$F$100,$S59), IF(INDEX($D$2:$D$100,$S59)="excl","$"&amp;REPLACE(CW59,      IFERROR(FIND(CHAR(1),SUBSTITUTE(CW59,",",CHAR(1),INDEX($F$2:$F$100,$S59)-1)),1),      IFERROR(FIND(CHAR(1),SUBSTITUTE(CW59,",",CHAR(1),INDEX($F$2:$F$100,$S59))),99)-          IFERROR(FIND(CHAR(1),SUBSTITUTE(CW59,",",CHAR(1),INDEX($F$2:$F$100,$S59)-1)),0),""), IF(INDEX($D$2:$D$100,$S59)="repl","$"&amp;REPLACE(CW59,      IFERROR(FIND(CHAR(1),SUBSTITUTE(CW59,",",CHAR(1),INDEX($F$2:$F$100,$S59)-1))+1,1),      IFERROR(FIND(CHAR(1),SUBSTITUTE(CW59,",",CHAR(1),INDEX($F$2:$F$100,$S59))),99)-          IFERROR(FIND(CHAR(1),SUBSTITUTE(CW59,",",CHAR(1),INDEX($F$2:$F$100,$S59)-1)),0)-1,INDEX($G$2:$G$100,$S59)),CW59 ))), CW59)</f>
        <v/>
      </c>
      <c r="DA59" s="0" t="str">
        <f aca="false">IF(OR(CX59=-1,IFERROR(INDEX(CX$2:CX$100,CY59),999)&gt;=0),CZ59, REPLACE(CZ59,CX59,IFERROR(FIND(" ",CZ59,CX59),999)-CX59,                   SUBSTITUTE(INDEX(CZ$2:CZ$100,CY59),"$","")                  ) )</f>
        <v/>
      </c>
    </row>
    <row r="60" customFormat="false" ht="13.8" hidden="false" customHeight="false" outlineLevel="0" collapsed="false">
      <c r="D60" s="1"/>
      <c r="L60" s="0" t="str">
        <f aca="false">DA60</f>
        <v/>
      </c>
      <c r="O60" s="0" t="e">
        <f aca="false">IF(D60="cols", VLOOKUP(E60,$A$5:$B$20,2,0), NA())</f>
        <v>#N/A</v>
      </c>
      <c r="P60" s="0" t="e">
        <f aca="false">IFERROR(O60,VLOOKUP($D60,Relcols!$A:$E,5,0))</f>
        <v>#N/A</v>
      </c>
      <c r="Q60" s="0" t="e">
        <f aca="false">SUBSTITUTE(SUBSTITUTE(SUBSTITUTE(SUBSTITUTE(P60,"parm1",E60),"parm2",F60),"parm3",G60),"parm4",H60)</f>
        <v>#N/A</v>
      </c>
      <c r="R60" s="0" t="str">
        <f aca="false">IFERROR(VLOOKUP(ROW($A59),$J$2:$Q$100,COLUMN(Q59)-COLUMN(J59)+1,0),"")</f>
        <v/>
      </c>
      <c r="S60" s="0" t="n">
        <f aca="false">IFERROR(MATCH(ROW(A59),$J$2:$J$100,0),0)</f>
        <v>0</v>
      </c>
      <c r="U60" s="0" t="str">
        <f aca="false">R60</f>
        <v/>
      </c>
      <c r="V60" s="0" t="n">
        <f aca="false">IFERROR(FIND("f_",LOWER(U60)),-1)</f>
        <v>-1</v>
      </c>
      <c r="W60" s="0" t="n">
        <f aca="false">IF(V60=-1,-1, VALUE(MID(U60,V60+2, IFERROR(FIND(" ",U60,V60),999)-V60-2)))</f>
        <v>-1</v>
      </c>
      <c r="X60" s="0" t="str">
        <f aca="false">IF(AND(ISERROR(FIND("$",U60)),V60&lt;0,$S60&gt;0), IF(INDEX($D$2:$D$100,$S60)="num","$"&amp;TRIM(SUBSTITUTE(U60,",",INDEX($F$2:$F$100,$S60)&amp;","))&amp;INDEX($F$2:$F$100,$S60), IF(INDEX($D$2:$D$100,$S60)="excl","$"&amp;REPLACE(U60,      IFERROR(FIND(CHAR(1),SUBSTITUTE(U60,",",CHAR(1),INDEX($F$2:$F$100,$S60)-1)),1),      IFERROR(FIND(CHAR(1),SUBSTITUTE(U60,",",CHAR(1),INDEX($F$2:$F$100,$S60))),99)-          IFERROR(FIND(CHAR(1),SUBSTITUTE(U60,",",CHAR(1),INDEX($F$2:$F$100,$S60)-1)),0),""), IF(INDEX($D$2:$D$100,$S60)="repl","$"&amp;REPLACE(U60,      IFERROR(FIND(CHAR(1),SUBSTITUTE(U60,",",CHAR(1),INDEX($F$2:$F$100,$S60)-1))+1,1),      IFERROR(FIND(CHAR(1),SUBSTITUTE(U60,",",CHAR(1),INDEX($F$2:$F$100,$S60))),99)-          IFERROR(FIND(CHAR(1),SUBSTITUTE(U60,",",CHAR(1),INDEX($F$2:$F$100,$S60)-1)),0)-1,INDEX($G$2:$G$100,$S60)),U60 ))), U60)</f>
        <v/>
      </c>
      <c r="Y60" s="0" t="str">
        <f aca="false">IF(OR(V60=-1,IFERROR(INDEX(V$2:V$100,W60),999)&gt;=0),X60, REPLACE(X60,V60,IFERROR(FIND(" ",X60,V60),999)-V60,                   SUBSTITUTE(INDEX(X$2:X$100,W60),"$","")                  ) )</f>
        <v/>
      </c>
      <c r="Z60" s="0" t="n">
        <f aca="false">IFERROR(FIND("f_",LOWER(Y60)),-1)</f>
        <v>-1</v>
      </c>
      <c r="AA60" s="0" t="n">
        <f aca="false">IF(Z60=-1,-1, VALUE(MID(Y60,Z60+2, IFERROR(FIND(" ",Y60,Z60),999)-Z60-2)))</f>
        <v>-1</v>
      </c>
      <c r="AB60" s="0" t="str">
        <f aca="false">IF(AND(ISERROR(FIND("$",Y60)),Z60&lt;0,$S60&gt;0), IF(INDEX($D$2:$D$100,$S60)="num","$"&amp;TRIM(SUBSTITUTE(Y60,",",INDEX($F$2:$F$100,$S60)&amp;","))&amp;INDEX($F$2:$F$100,$S60), IF(INDEX($D$2:$D$100,$S60)="excl","$"&amp;REPLACE(Y60,      IFERROR(FIND(CHAR(1),SUBSTITUTE(Y60,",",CHAR(1),INDEX($F$2:$F$100,$S60)-1)),1),      IFERROR(FIND(CHAR(1),SUBSTITUTE(Y60,",",CHAR(1),INDEX($F$2:$F$100,$S60))),99)-          IFERROR(FIND(CHAR(1),SUBSTITUTE(Y60,",",CHAR(1),INDEX($F$2:$F$100,$S60)-1)),0),""), IF(INDEX($D$2:$D$100,$S60)="repl","$"&amp;REPLACE(Y60,      IFERROR(FIND(CHAR(1),SUBSTITUTE(Y60,",",CHAR(1),INDEX($F$2:$F$100,$S60)-1))+1,1),      IFERROR(FIND(CHAR(1),SUBSTITUTE(Y60,",",CHAR(1),INDEX($F$2:$F$100,$S60))),99)-          IFERROR(FIND(CHAR(1),SUBSTITUTE(Y60,",",CHAR(1),INDEX($F$2:$F$100,$S60)-1)),0)-1,INDEX($G$2:$G$100,$S60)),Y60 ))), Y60)</f>
        <v/>
      </c>
      <c r="AC60" s="0" t="str">
        <f aca="false">IF(OR(Z60=-1,IFERROR(INDEX(Z$2:Z$100,AA60),999)&gt;=0),AB60, REPLACE(AB60,Z60,IFERROR(FIND(" ",AB60,Z60),999)-Z60,                   SUBSTITUTE(INDEX(AB$2:AB$100,AA60),"$","")                  ) )</f>
        <v/>
      </c>
      <c r="AD60" s="0" t="n">
        <f aca="false">IFERROR(FIND("f_",LOWER(AC60)),-1)</f>
        <v>-1</v>
      </c>
      <c r="AE60" s="0" t="n">
        <f aca="false">IF(AD60=-1,-1, VALUE(MID(AC60,AD60+2, IFERROR(FIND(" ",AC60,AD60),999)-AD60-2)))</f>
        <v>-1</v>
      </c>
      <c r="AF60" s="0" t="str">
        <f aca="false">IF(AND(ISERROR(FIND("$",AC60)),AD60&lt;0,$S60&gt;0), IF(INDEX($D$2:$D$100,$S60)="num","$"&amp;TRIM(SUBSTITUTE(AC60,",",INDEX($F$2:$F$100,$S60)&amp;","))&amp;INDEX($F$2:$F$100,$S60), IF(INDEX($D$2:$D$100,$S60)="excl","$"&amp;REPLACE(AC60,      IFERROR(FIND(CHAR(1),SUBSTITUTE(AC60,",",CHAR(1),INDEX($F$2:$F$100,$S60)-1)),1),      IFERROR(FIND(CHAR(1),SUBSTITUTE(AC60,",",CHAR(1),INDEX($F$2:$F$100,$S60))),99)-          IFERROR(FIND(CHAR(1),SUBSTITUTE(AC60,",",CHAR(1),INDEX($F$2:$F$100,$S60)-1)),0),""), IF(INDEX($D$2:$D$100,$S60)="repl","$"&amp;REPLACE(AC60,      IFERROR(FIND(CHAR(1),SUBSTITUTE(AC60,",",CHAR(1),INDEX($F$2:$F$100,$S60)-1))+1,1),      IFERROR(FIND(CHAR(1),SUBSTITUTE(AC60,",",CHAR(1),INDEX($F$2:$F$100,$S60))),99)-          IFERROR(FIND(CHAR(1),SUBSTITUTE(AC60,",",CHAR(1),INDEX($F$2:$F$100,$S60)-1)),0)-1,INDEX($G$2:$G$100,$S60)),AC60 ))), AC60)</f>
        <v/>
      </c>
      <c r="AG60" s="0" t="str">
        <f aca="false">IF(OR(AD60=-1,IFERROR(INDEX(AD$2:AD$100,AE60),999)&gt;=0),AF60, REPLACE(AF60,AD60,IFERROR(FIND(" ",AF60,AD60),999)-AD60,                   SUBSTITUTE(INDEX(AF$2:AF$100,AE60),"$","")                  ) )</f>
        <v/>
      </c>
      <c r="AH60" s="0" t="n">
        <f aca="false">IFERROR(FIND("f_",LOWER(AG60)),-1)</f>
        <v>-1</v>
      </c>
      <c r="AI60" s="0" t="n">
        <f aca="false">IF(AH60=-1,-1, VALUE(MID(AG60,AH60+2, IFERROR(FIND(" ",AG60,AH60),999)-AH60-2)))</f>
        <v>-1</v>
      </c>
      <c r="AJ60" s="0" t="str">
        <f aca="false">IF(AND(ISERROR(FIND("$",AG60)),AH60&lt;0,$S60&gt;0), IF(INDEX($D$2:$D$100,$S60)="num","$"&amp;TRIM(SUBSTITUTE(AG60,",",INDEX($F$2:$F$100,$S60)&amp;","))&amp;INDEX($F$2:$F$100,$S60), IF(INDEX($D$2:$D$100,$S60)="excl","$"&amp;REPLACE(AG60,      IFERROR(FIND(CHAR(1),SUBSTITUTE(AG60,",",CHAR(1),INDEX($F$2:$F$100,$S60)-1)),1),      IFERROR(FIND(CHAR(1),SUBSTITUTE(AG60,",",CHAR(1),INDEX($F$2:$F$100,$S60))),99)-          IFERROR(FIND(CHAR(1),SUBSTITUTE(AG60,",",CHAR(1),INDEX($F$2:$F$100,$S60)-1)),0),""), IF(INDEX($D$2:$D$100,$S60)="repl","$"&amp;REPLACE(AG60,      IFERROR(FIND(CHAR(1),SUBSTITUTE(AG60,",",CHAR(1),INDEX($F$2:$F$100,$S60)-1))+1,1),      IFERROR(FIND(CHAR(1),SUBSTITUTE(AG60,",",CHAR(1),INDEX($F$2:$F$100,$S60))),99)-          IFERROR(FIND(CHAR(1),SUBSTITUTE(AG60,",",CHAR(1),INDEX($F$2:$F$100,$S60)-1)),0)-1,INDEX($G$2:$G$100,$S60)),AG60 ))), AG60)</f>
        <v/>
      </c>
      <c r="AK60" s="0" t="str">
        <f aca="false">IF(OR(AH60=-1,IFERROR(INDEX(AH$2:AH$100,AI60),999)&gt;=0),AJ60, REPLACE(AJ60,AH60,IFERROR(FIND(" ",AJ60,AH60),999)-AH60,                   SUBSTITUTE(INDEX(AJ$2:AJ$100,AI60),"$","")                  ) )</f>
        <v/>
      </c>
      <c r="AL60" s="0" t="n">
        <f aca="false">IFERROR(FIND("f_",LOWER(AK60)),-1)</f>
        <v>-1</v>
      </c>
      <c r="AM60" s="0" t="n">
        <f aca="false">IF(AL60=-1,-1, VALUE(MID(AK60,AL60+2, IFERROR(FIND(" ",AK60,AL60),999)-AL60-2)))</f>
        <v>-1</v>
      </c>
      <c r="AN60" s="0" t="str">
        <f aca="false">IF(AND(ISERROR(FIND("$",AK60)),AL60&lt;0,$S60&gt;0), IF(INDEX($D$2:$D$100,$S60)="num","$"&amp;TRIM(SUBSTITUTE(AK60,",",INDEX($F$2:$F$100,$S60)&amp;","))&amp;INDEX($F$2:$F$100,$S60), IF(INDEX($D$2:$D$100,$S60)="excl","$"&amp;REPLACE(AK60,      IFERROR(FIND(CHAR(1),SUBSTITUTE(AK60,",",CHAR(1),INDEX($F$2:$F$100,$S60)-1)),1),      IFERROR(FIND(CHAR(1),SUBSTITUTE(AK60,",",CHAR(1),INDEX($F$2:$F$100,$S60))),99)-          IFERROR(FIND(CHAR(1),SUBSTITUTE(AK60,",",CHAR(1),INDEX($F$2:$F$100,$S60)-1)),0),""), IF(INDEX($D$2:$D$100,$S60)="repl","$"&amp;REPLACE(AK60,      IFERROR(FIND(CHAR(1),SUBSTITUTE(AK60,",",CHAR(1),INDEX($F$2:$F$100,$S60)-1))+1,1),      IFERROR(FIND(CHAR(1),SUBSTITUTE(AK60,",",CHAR(1),INDEX($F$2:$F$100,$S60))),99)-          IFERROR(FIND(CHAR(1),SUBSTITUTE(AK60,",",CHAR(1),INDEX($F$2:$F$100,$S60)-1)),0)-1,INDEX($G$2:$G$100,$S60)),AK60 ))), AK60)</f>
        <v/>
      </c>
      <c r="AO60" s="0" t="str">
        <f aca="false">IF(OR(AL60=-1,IFERROR(INDEX(AL$2:AL$100,AM60),999)&gt;=0),AN60, REPLACE(AN60,AL60,IFERROR(FIND(" ",AN60,AL60),999)-AL60,                   SUBSTITUTE(INDEX(AN$2:AN$100,AM60),"$","")                  ) )</f>
        <v/>
      </c>
      <c r="AP60" s="0" t="n">
        <f aca="false">IFERROR(FIND("f_",LOWER(AO60)),-1)</f>
        <v>-1</v>
      </c>
      <c r="AQ60" s="0" t="n">
        <f aca="false">IF(AP60=-1,-1, VALUE(MID(AO60,AP60+2, IFERROR(FIND(" ",AO60,AP60),999)-AP60-2)))</f>
        <v>-1</v>
      </c>
      <c r="AR60" s="0" t="str">
        <f aca="false">IF(AND(ISERROR(FIND("$",AO60)),AP60&lt;0,$S60&gt;0), IF(INDEX($D$2:$D$100,$S60)="num","$"&amp;TRIM(SUBSTITUTE(AO60,",",INDEX($F$2:$F$100,$S60)&amp;","))&amp;INDEX($F$2:$F$100,$S60), IF(INDEX($D$2:$D$100,$S60)="excl","$"&amp;REPLACE(AO60,      IFERROR(FIND(CHAR(1),SUBSTITUTE(AO60,",",CHAR(1),INDEX($F$2:$F$100,$S60)-1)),1),      IFERROR(FIND(CHAR(1),SUBSTITUTE(AO60,",",CHAR(1),INDEX($F$2:$F$100,$S60))),99)-          IFERROR(FIND(CHAR(1),SUBSTITUTE(AO60,",",CHAR(1),INDEX($F$2:$F$100,$S60)-1)),0),""), IF(INDEX($D$2:$D$100,$S60)="repl","$"&amp;REPLACE(AO60,      IFERROR(FIND(CHAR(1),SUBSTITUTE(AO60,",",CHAR(1),INDEX($F$2:$F$100,$S60)-1))+1,1),      IFERROR(FIND(CHAR(1),SUBSTITUTE(AO60,",",CHAR(1),INDEX($F$2:$F$100,$S60))),99)-          IFERROR(FIND(CHAR(1),SUBSTITUTE(AO60,",",CHAR(1),INDEX($F$2:$F$100,$S60)-1)),0)-1,INDEX($G$2:$G$100,$S60)),AO60 ))), AO60)</f>
        <v/>
      </c>
      <c r="AS60" s="0" t="str">
        <f aca="false">IF(OR(AP60=-1,IFERROR(INDEX(AP$2:AP$100,AQ60),999)&gt;=0),AR60, REPLACE(AR60,AP60,IFERROR(FIND(" ",AR60,AP60),999)-AP60,                   SUBSTITUTE(INDEX(AR$2:AR$100,AQ60),"$","")                  ) )</f>
        <v/>
      </c>
      <c r="AT60" s="0" t="n">
        <f aca="false">IFERROR(FIND("f_",LOWER(AS60)),-1)</f>
        <v>-1</v>
      </c>
      <c r="AU60" s="0" t="n">
        <f aca="false">IF(AT60=-1,-1, VALUE(MID(AS60,AT60+2, IFERROR(FIND(" ",AS60,AT60),999)-AT60-2)))</f>
        <v>-1</v>
      </c>
      <c r="AV60" s="0" t="str">
        <f aca="false">IF(AND(ISERROR(FIND("$",AS60)),AT60&lt;0,$S60&gt;0), IF(INDEX($D$2:$D$100,$S60)="num","$"&amp;TRIM(SUBSTITUTE(AS60,",",INDEX($F$2:$F$100,$S60)&amp;","))&amp;INDEX($F$2:$F$100,$S60), IF(INDEX($D$2:$D$100,$S60)="excl","$"&amp;REPLACE(AS60,      IFERROR(FIND(CHAR(1),SUBSTITUTE(AS60,",",CHAR(1),INDEX($F$2:$F$100,$S60)-1)),1),      IFERROR(FIND(CHAR(1),SUBSTITUTE(AS60,",",CHAR(1),INDEX($F$2:$F$100,$S60))),99)-          IFERROR(FIND(CHAR(1),SUBSTITUTE(AS60,",",CHAR(1),INDEX($F$2:$F$100,$S60)-1)),0),""), IF(INDEX($D$2:$D$100,$S60)="repl","$"&amp;REPLACE(AS60,      IFERROR(FIND(CHAR(1),SUBSTITUTE(AS60,",",CHAR(1),INDEX($F$2:$F$100,$S60)-1))+1,1),      IFERROR(FIND(CHAR(1),SUBSTITUTE(AS60,",",CHAR(1),INDEX($F$2:$F$100,$S60))),99)-          IFERROR(FIND(CHAR(1),SUBSTITUTE(AS60,",",CHAR(1),INDEX($F$2:$F$100,$S60)-1)),0)-1,INDEX($G$2:$G$100,$S60)),AS60 ))), AS60)</f>
        <v/>
      </c>
      <c r="AW60" s="0" t="str">
        <f aca="false">IF(OR(AT60=-1,IFERROR(INDEX(AT$2:AT$100,AU60),999)&gt;=0),AV60, REPLACE(AV60,AT60,IFERROR(FIND(" ",AV60,AT60),999)-AT60,                   SUBSTITUTE(INDEX(AV$2:AV$100,AU60),"$","")                  ) )</f>
        <v/>
      </c>
      <c r="AX60" s="0" t="n">
        <f aca="false">IFERROR(FIND("f_",LOWER(AW60)),-1)</f>
        <v>-1</v>
      </c>
      <c r="AY60" s="0" t="n">
        <f aca="false">IF(AX60=-1,-1, VALUE(MID(AW60,AX60+2, IFERROR(FIND(" ",AW60,AX60),999)-AX60-2)))</f>
        <v>-1</v>
      </c>
      <c r="AZ60" s="0" t="str">
        <f aca="false">IF(AND(ISERROR(FIND("$",AW60)),AX60&lt;0,$S60&gt;0), IF(INDEX($D$2:$D$100,$S60)="num","$"&amp;TRIM(SUBSTITUTE(AW60,",",INDEX($F$2:$F$100,$S60)&amp;","))&amp;INDEX($F$2:$F$100,$S60), IF(INDEX($D$2:$D$100,$S60)="excl","$"&amp;REPLACE(AW60,      IFERROR(FIND(CHAR(1),SUBSTITUTE(AW60,",",CHAR(1),INDEX($F$2:$F$100,$S60)-1)),1),      IFERROR(FIND(CHAR(1),SUBSTITUTE(AW60,",",CHAR(1),INDEX($F$2:$F$100,$S60))),99)-          IFERROR(FIND(CHAR(1),SUBSTITUTE(AW60,",",CHAR(1),INDEX($F$2:$F$100,$S60)-1)),0),""), IF(INDEX($D$2:$D$100,$S60)="repl","$"&amp;REPLACE(AW60,      IFERROR(FIND(CHAR(1),SUBSTITUTE(AW60,",",CHAR(1),INDEX($F$2:$F$100,$S60)-1))+1,1),      IFERROR(FIND(CHAR(1),SUBSTITUTE(AW60,",",CHAR(1),INDEX($F$2:$F$100,$S60))),99)-          IFERROR(FIND(CHAR(1),SUBSTITUTE(AW60,",",CHAR(1),INDEX($F$2:$F$100,$S60)-1)),0)-1,INDEX($G$2:$G$100,$S60)),AW60 ))), AW60)</f>
        <v/>
      </c>
      <c r="BA60" s="0" t="str">
        <f aca="false">IF(OR(AX60=-1,IFERROR(INDEX(AX$2:AX$100,AY60),999)&gt;=0),AZ60, REPLACE(AZ60,AX60,IFERROR(FIND(" ",AZ60,AX60),999)-AX60,                   SUBSTITUTE(INDEX(AZ$2:AZ$100,AY60),"$","")                  ) )</f>
        <v/>
      </c>
      <c r="BB60" s="0" t="n">
        <f aca="false">IFERROR(FIND("f_",LOWER(BA60)),-1)</f>
        <v>-1</v>
      </c>
      <c r="BC60" s="0" t="n">
        <f aca="false">IF(BB60=-1,-1, VALUE(MID(BA60,BB60+2, IFERROR(FIND(" ",BA60,BB60),999)-BB60-2)))</f>
        <v>-1</v>
      </c>
      <c r="BD60" s="0" t="str">
        <f aca="false">IF(AND(ISERROR(FIND("$",BA60)),BB60&lt;0,$S60&gt;0), IF(INDEX($D$2:$D$100,$S60)="num","$"&amp;TRIM(SUBSTITUTE(BA60,",",INDEX($F$2:$F$100,$S60)&amp;","))&amp;INDEX($F$2:$F$100,$S60), IF(INDEX($D$2:$D$100,$S60)="excl","$"&amp;REPLACE(BA60,      IFERROR(FIND(CHAR(1),SUBSTITUTE(BA60,",",CHAR(1),INDEX($F$2:$F$100,$S60)-1)),1),      IFERROR(FIND(CHAR(1),SUBSTITUTE(BA60,",",CHAR(1),INDEX($F$2:$F$100,$S60))),99)-          IFERROR(FIND(CHAR(1),SUBSTITUTE(BA60,",",CHAR(1),INDEX($F$2:$F$100,$S60)-1)),0),""), IF(INDEX($D$2:$D$100,$S60)="repl","$"&amp;REPLACE(BA60,      IFERROR(FIND(CHAR(1),SUBSTITUTE(BA60,",",CHAR(1),INDEX($F$2:$F$100,$S60)-1))+1,1),      IFERROR(FIND(CHAR(1),SUBSTITUTE(BA60,",",CHAR(1),INDEX($F$2:$F$100,$S60))),99)-          IFERROR(FIND(CHAR(1),SUBSTITUTE(BA60,",",CHAR(1),INDEX($F$2:$F$100,$S60)-1)),0)-1,INDEX($G$2:$G$100,$S60)),BA60 ))), BA60)</f>
        <v/>
      </c>
      <c r="BE60" s="0" t="str">
        <f aca="false">IF(OR(BB60=-1,IFERROR(INDEX(BB$2:BB$100,BC60),999)&gt;=0),BD60, REPLACE(BD60,BB60,IFERROR(FIND(" ",BD60,BB60),999)-BB60,                   SUBSTITUTE(INDEX(BD$2:BD$100,BC60),"$","")                  ) )</f>
        <v/>
      </c>
      <c r="BF60" s="0" t="n">
        <f aca="false">IFERROR(FIND("f_",LOWER(BE60)),-1)</f>
        <v>-1</v>
      </c>
      <c r="BG60" s="0" t="n">
        <f aca="false">IF(BF60=-1,-1, VALUE(MID(BE60,BF60+2, IFERROR(FIND(" ",BE60,BF60),999)-BF60-2)))</f>
        <v>-1</v>
      </c>
      <c r="BH60" s="0" t="str">
        <f aca="false">IF(AND(ISERROR(FIND("$",BE60)),BF60&lt;0,$S60&gt;0), IF(INDEX($D$2:$D$100,$S60)="num","$"&amp;TRIM(SUBSTITUTE(BE60,",",INDEX($F$2:$F$100,$S60)&amp;","))&amp;INDEX($F$2:$F$100,$S60), IF(INDEX($D$2:$D$100,$S60)="excl","$"&amp;REPLACE(BE60,      IFERROR(FIND(CHAR(1),SUBSTITUTE(BE60,",",CHAR(1),INDEX($F$2:$F$100,$S60)-1)),1),      IFERROR(FIND(CHAR(1),SUBSTITUTE(BE60,",",CHAR(1),INDEX($F$2:$F$100,$S60))),99)-          IFERROR(FIND(CHAR(1),SUBSTITUTE(BE60,",",CHAR(1),INDEX($F$2:$F$100,$S60)-1)),0),""), IF(INDEX($D$2:$D$100,$S60)="repl","$"&amp;REPLACE(BE60,      IFERROR(FIND(CHAR(1),SUBSTITUTE(BE60,",",CHAR(1),INDEX($F$2:$F$100,$S60)-1))+1,1),      IFERROR(FIND(CHAR(1),SUBSTITUTE(BE60,",",CHAR(1),INDEX($F$2:$F$100,$S60))),99)-          IFERROR(FIND(CHAR(1),SUBSTITUTE(BE60,",",CHAR(1),INDEX($F$2:$F$100,$S60)-1)),0)-1,INDEX($G$2:$G$100,$S60)),BE60 ))), BE60)</f>
        <v/>
      </c>
      <c r="BI60" s="0" t="str">
        <f aca="false">IF(OR(BF60=-1,IFERROR(INDEX(BF$2:BF$100,BG60),999)&gt;=0),BH60, REPLACE(BH60,BF60,IFERROR(FIND(" ",BH60,BF60),999)-BF60,                   SUBSTITUTE(INDEX(BH$2:BH$100,BG60),"$","")                  ) )</f>
        <v/>
      </c>
      <c r="BJ60" s="0" t="n">
        <f aca="false">IFERROR(FIND("f_",LOWER(BI60)),-1)</f>
        <v>-1</v>
      </c>
      <c r="BK60" s="0" t="n">
        <f aca="false">IF(BJ60=-1,-1, VALUE(MID(BI60,BJ60+2, IFERROR(FIND(" ",BI60,BJ60),999)-BJ60-2)))</f>
        <v>-1</v>
      </c>
      <c r="BL60" s="0" t="str">
        <f aca="false">IF(AND(ISERROR(FIND("$",BI60)),BJ60&lt;0,$S60&gt;0), IF(INDEX($D$2:$D$100,$S60)="num","$"&amp;TRIM(SUBSTITUTE(BI60,",",INDEX($F$2:$F$100,$S60)&amp;","))&amp;INDEX($F$2:$F$100,$S60), IF(INDEX($D$2:$D$100,$S60)="excl","$"&amp;REPLACE(BI60,      IFERROR(FIND(CHAR(1),SUBSTITUTE(BI60,",",CHAR(1),INDEX($F$2:$F$100,$S60)-1)),1),      IFERROR(FIND(CHAR(1),SUBSTITUTE(BI60,",",CHAR(1),INDEX($F$2:$F$100,$S60))),99)-          IFERROR(FIND(CHAR(1),SUBSTITUTE(BI60,",",CHAR(1),INDEX($F$2:$F$100,$S60)-1)),0),""), IF(INDEX($D$2:$D$100,$S60)="repl","$"&amp;REPLACE(BI60,      IFERROR(FIND(CHAR(1),SUBSTITUTE(BI60,",",CHAR(1),INDEX($F$2:$F$100,$S60)-1))+1,1),      IFERROR(FIND(CHAR(1),SUBSTITUTE(BI60,",",CHAR(1),INDEX($F$2:$F$100,$S60))),99)-          IFERROR(FIND(CHAR(1),SUBSTITUTE(BI60,",",CHAR(1),INDEX($F$2:$F$100,$S60)-1)),0)-1,INDEX($G$2:$G$100,$S60)),BI60 ))), BI60)</f>
        <v/>
      </c>
      <c r="BM60" s="0" t="str">
        <f aca="false">IF(OR(BJ60=-1,IFERROR(INDEX(BJ$2:BJ$100,BK60),999)&gt;=0),BL60, REPLACE(BL60,BJ60,IFERROR(FIND(" ",BL60,BJ60),999)-BJ60,                   SUBSTITUTE(INDEX(BL$2:BL$100,BK60),"$","")                  ) )</f>
        <v/>
      </c>
      <c r="BN60" s="0" t="n">
        <f aca="false">IFERROR(FIND("f_",LOWER(BM60)),-1)</f>
        <v>-1</v>
      </c>
      <c r="BO60" s="0" t="n">
        <f aca="false">IF(BN60=-1,-1, VALUE(MID(BM60,BN60+2, IFERROR(FIND(" ",BM60,BN60),999)-BN60-2)))</f>
        <v>-1</v>
      </c>
      <c r="BP60" s="0" t="str">
        <f aca="false">IF(AND(ISERROR(FIND("$",BM60)),BN60&lt;0,$S60&gt;0), IF(INDEX($D$2:$D$100,$S60)="num","$"&amp;TRIM(SUBSTITUTE(BM60,",",INDEX($F$2:$F$100,$S60)&amp;","))&amp;INDEX($F$2:$F$100,$S60), IF(INDEX($D$2:$D$100,$S60)="excl","$"&amp;REPLACE(BM60,      IFERROR(FIND(CHAR(1),SUBSTITUTE(BM60,",",CHAR(1),INDEX($F$2:$F$100,$S60)-1)),1),      IFERROR(FIND(CHAR(1),SUBSTITUTE(BM60,",",CHAR(1),INDEX($F$2:$F$100,$S60))),99)-          IFERROR(FIND(CHAR(1),SUBSTITUTE(BM60,",",CHAR(1),INDEX($F$2:$F$100,$S60)-1)),0),""), IF(INDEX($D$2:$D$100,$S60)="repl","$"&amp;REPLACE(BM60,      IFERROR(FIND(CHAR(1),SUBSTITUTE(BM60,",",CHAR(1),INDEX($F$2:$F$100,$S60)-1))+1,1),      IFERROR(FIND(CHAR(1),SUBSTITUTE(BM60,",",CHAR(1),INDEX($F$2:$F$100,$S60))),99)-          IFERROR(FIND(CHAR(1),SUBSTITUTE(BM60,",",CHAR(1),INDEX($F$2:$F$100,$S60)-1)),0)-1,INDEX($G$2:$G$100,$S60)),BM60 ))), BM60)</f>
        <v/>
      </c>
      <c r="BQ60" s="0" t="str">
        <f aca="false">IF(OR(BN60=-1,IFERROR(INDEX(BN$2:BN$100,BO60),999)&gt;=0),BP60, REPLACE(BP60,BN60,IFERROR(FIND(" ",BP60,BN60),999)-BN60,                   SUBSTITUTE(INDEX(BP$2:BP$100,BO60),"$","")                  ) )</f>
        <v/>
      </c>
      <c r="BR60" s="0" t="n">
        <f aca="false">IFERROR(FIND("f_",LOWER(BQ60)),-1)</f>
        <v>-1</v>
      </c>
      <c r="BS60" s="0" t="n">
        <f aca="false">IF(BR60=-1,-1, VALUE(MID(BQ60,BR60+2, IFERROR(FIND(" ",BQ60,BR60),999)-BR60-2)))</f>
        <v>-1</v>
      </c>
      <c r="BT60" s="0" t="str">
        <f aca="false">IF(AND(ISERROR(FIND("$",BQ60)),BR60&lt;0,$S60&gt;0), IF(INDEX($D$2:$D$100,$S60)="num","$"&amp;TRIM(SUBSTITUTE(BQ60,",",INDEX($F$2:$F$100,$S60)&amp;","))&amp;INDEX($F$2:$F$100,$S60), IF(INDEX($D$2:$D$100,$S60)="excl","$"&amp;REPLACE(BQ60,      IFERROR(FIND(CHAR(1),SUBSTITUTE(BQ60,",",CHAR(1),INDEX($F$2:$F$100,$S60)-1)),1),      IFERROR(FIND(CHAR(1),SUBSTITUTE(BQ60,",",CHAR(1),INDEX($F$2:$F$100,$S60))),99)-          IFERROR(FIND(CHAR(1),SUBSTITUTE(BQ60,",",CHAR(1),INDEX($F$2:$F$100,$S60)-1)),0),""), IF(INDEX($D$2:$D$100,$S60)="repl","$"&amp;REPLACE(BQ60,      IFERROR(FIND(CHAR(1),SUBSTITUTE(BQ60,",",CHAR(1),INDEX($F$2:$F$100,$S60)-1))+1,1),      IFERROR(FIND(CHAR(1),SUBSTITUTE(BQ60,",",CHAR(1),INDEX($F$2:$F$100,$S60))),99)-          IFERROR(FIND(CHAR(1),SUBSTITUTE(BQ60,",",CHAR(1),INDEX($F$2:$F$100,$S60)-1)),0)-1,INDEX($G$2:$G$100,$S60)),BQ60 ))), BQ60)</f>
        <v/>
      </c>
      <c r="BU60" s="0" t="str">
        <f aca="false">IF(OR(BR60=-1,IFERROR(INDEX(BR$2:BR$100,BS60),999)&gt;=0),BT60, REPLACE(BT60,BR60,IFERROR(FIND(" ",BT60,BR60),999)-BR60,                   SUBSTITUTE(INDEX(BT$2:BT$100,BS60),"$","")                  ) )</f>
        <v/>
      </c>
      <c r="BV60" s="0" t="n">
        <f aca="false">IFERROR(FIND("f_",LOWER(BU60)),-1)</f>
        <v>-1</v>
      </c>
      <c r="BW60" s="0" t="n">
        <f aca="false">IF(BV60=-1,-1, VALUE(MID(BU60,BV60+2, IFERROR(FIND(" ",BU60,BV60),999)-BV60-2)))</f>
        <v>-1</v>
      </c>
      <c r="BX60" s="0" t="str">
        <f aca="false">IF(AND(ISERROR(FIND("$",BU60)),BV60&lt;0,$S60&gt;0), IF(INDEX($D$2:$D$100,$S60)="num","$"&amp;TRIM(SUBSTITUTE(BU60,",",INDEX($F$2:$F$100,$S60)&amp;","))&amp;INDEX($F$2:$F$100,$S60), IF(INDEX($D$2:$D$100,$S60)="excl","$"&amp;REPLACE(BU60,      IFERROR(FIND(CHAR(1),SUBSTITUTE(BU60,",",CHAR(1),INDEX($F$2:$F$100,$S60)-1)),1),      IFERROR(FIND(CHAR(1),SUBSTITUTE(BU60,",",CHAR(1),INDEX($F$2:$F$100,$S60))),99)-          IFERROR(FIND(CHAR(1),SUBSTITUTE(BU60,",",CHAR(1),INDEX($F$2:$F$100,$S60)-1)),0),""), IF(INDEX($D$2:$D$100,$S60)="repl","$"&amp;REPLACE(BU60,      IFERROR(FIND(CHAR(1),SUBSTITUTE(BU60,",",CHAR(1),INDEX($F$2:$F$100,$S60)-1))+1,1),      IFERROR(FIND(CHAR(1),SUBSTITUTE(BU60,",",CHAR(1),INDEX($F$2:$F$100,$S60))),99)-          IFERROR(FIND(CHAR(1),SUBSTITUTE(BU60,",",CHAR(1),INDEX($F$2:$F$100,$S60)-1)),0)-1,INDEX($G$2:$G$100,$S60)),BU60 ))), BU60)</f>
        <v/>
      </c>
      <c r="BY60" s="0" t="str">
        <f aca="false">IF(OR(BV60=-1,IFERROR(INDEX(BV$2:BV$100,BW60),999)&gt;=0),BX60, REPLACE(BX60,BV60,IFERROR(FIND(" ",BX60,BV60),999)-BV60,                   SUBSTITUTE(INDEX(BX$2:BX$100,BW60),"$","")                  ) )</f>
        <v/>
      </c>
      <c r="BZ60" s="0" t="n">
        <f aca="false">IFERROR(FIND("f_",LOWER(BY60)),-1)</f>
        <v>-1</v>
      </c>
      <c r="CA60" s="0" t="n">
        <f aca="false">IF(BZ60=-1,-1, VALUE(MID(BY60,BZ60+2, IFERROR(FIND(" ",BY60,BZ60),999)-BZ60-2)))</f>
        <v>-1</v>
      </c>
      <c r="CB60" s="0" t="str">
        <f aca="false">IF(AND(ISERROR(FIND("$",BY60)),BZ60&lt;0,$S60&gt;0), IF(INDEX($D$2:$D$100,$S60)="num","$"&amp;TRIM(SUBSTITUTE(BY60,",",INDEX($F$2:$F$100,$S60)&amp;","))&amp;INDEX($F$2:$F$100,$S60), IF(INDEX($D$2:$D$100,$S60)="excl","$"&amp;REPLACE(BY60,      IFERROR(FIND(CHAR(1),SUBSTITUTE(BY60,",",CHAR(1),INDEX($F$2:$F$100,$S60)-1)),1),      IFERROR(FIND(CHAR(1),SUBSTITUTE(BY60,",",CHAR(1),INDEX($F$2:$F$100,$S60))),99)-          IFERROR(FIND(CHAR(1),SUBSTITUTE(BY60,",",CHAR(1),INDEX($F$2:$F$100,$S60)-1)),0),""), IF(INDEX($D$2:$D$100,$S60)="repl","$"&amp;REPLACE(BY60,      IFERROR(FIND(CHAR(1),SUBSTITUTE(BY60,",",CHAR(1),INDEX($F$2:$F$100,$S60)-1))+1,1),      IFERROR(FIND(CHAR(1),SUBSTITUTE(BY60,",",CHAR(1),INDEX($F$2:$F$100,$S60))),99)-          IFERROR(FIND(CHAR(1),SUBSTITUTE(BY60,",",CHAR(1),INDEX($F$2:$F$100,$S60)-1)),0)-1,INDEX($G$2:$G$100,$S60)),BY60 ))), BY60)</f>
        <v/>
      </c>
      <c r="CC60" s="0" t="str">
        <f aca="false">IF(OR(BZ60=-1,IFERROR(INDEX(BZ$2:BZ$100,CA60),999)&gt;=0),CB60, REPLACE(CB60,BZ60,IFERROR(FIND(" ",CB60,BZ60),999)-BZ60,                   SUBSTITUTE(INDEX(CB$2:CB$100,CA60),"$","")                  ) )</f>
        <v/>
      </c>
      <c r="CD60" s="0" t="n">
        <f aca="false">IFERROR(FIND("f_",LOWER(CC60)),-1)</f>
        <v>-1</v>
      </c>
      <c r="CE60" s="0" t="n">
        <f aca="false">IF(CD60=-1,-1, VALUE(MID(CC60,CD60+2, IFERROR(FIND(" ",CC60,CD60),999)-CD60-2)))</f>
        <v>-1</v>
      </c>
      <c r="CF60" s="0" t="str">
        <f aca="false">IF(AND(ISERROR(FIND("$",CC60)),CD60&lt;0,$S60&gt;0), IF(INDEX($D$2:$D$100,$S60)="num","$"&amp;TRIM(SUBSTITUTE(CC60,",",INDEX($F$2:$F$100,$S60)&amp;","))&amp;INDEX($F$2:$F$100,$S60), IF(INDEX($D$2:$D$100,$S60)="excl","$"&amp;REPLACE(CC60,      IFERROR(FIND(CHAR(1),SUBSTITUTE(CC60,",",CHAR(1),INDEX($F$2:$F$100,$S60)-1)),1),      IFERROR(FIND(CHAR(1),SUBSTITUTE(CC60,",",CHAR(1),INDEX($F$2:$F$100,$S60))),99)-          IFERROR(FIND(CHAR(1),SUBSTITUTE(CC60,",",CHAR(1),INDEX($F$2:$F$100,$S60)-1)),0),""), IF(INDEX($D$2:$D$100,$S60)="repl","$"&amp;REPLACE(CC60,      IFERROR(FIND(CHAR(1),SUBSTITUTE(CC60,",",CHAR(1),INDEX($F$2:$F$100,$S60)-1))+1,1),      IFERROR(FIND(CHAR(1),SUBSTITUTE(CC60,",",CHAR(1),INDEX($F$2:$F$100,$S60))),99)-          IFERROR(FIND(CHAR(1),SUBSTITUTE(CC60,",",CHAR(1),INDEX($F$2:$F$100,$S60)-1)),0)-1,INDEX($G$2:$G$100,$S60)),CC60 ))), CC60)</f>
        <v/>
      </c>
      <c r="CG60" s="0" t="str">
        <f aca="false">IF(OR(CD60=-1,IFERROR(INDEX(CD$2:CD$100,CE60),999)&gt;=0),CF60, REPLACE(CF60,CD60,IFERROR(FIND(" ",CF60,CD60),999)-CD60,                   SUBSTITUTE(INDEX(CF$2:CF$100,CE60),"$","")                  ) )</f>
        <v/>
      </c>
      <c r="CH60" s="0" t="n">
        <f aca="false">IFERROR(FIND("f_",LOWER(CG60)),-1)</f>
        <v>-1</v>
      </c>
      <c r="CI60" s="0" t="n">
        <f aca="false">IF(CH60=-1,-1, VALUE(MID(CG60,CH60+2, IFERROR(FIND(" ",CG60,CH60),999)-CH60-2)))</f>
        <v>-1</v>
      </c>
      <c r="CJ60" s="0" t="str">
        <f aca="false">IF(AND(ISERROR(FIND("$",CG60)),CH60&lt;0,$S60&gt;0), IF(INDEX($D$2:$D$100,$S60)="num","$"&amp;TRIM(SUBSTITUTE(CG60,",",INDEX($F$2:$F$100,$S60)&amp;","))&amp;INDEX($F$2:$F$100,$S60), IF(INDEX($D$2:$D$100,$S60)="excl","$"&amp;REPLACE(CG60,      IFERROR(FIND(CHAR(1),SUBSTITUTE(CG60,",",CHAR(1),INDEX($F$2:$F$100,$S60)-1)),1),      IFERROR(FIND(CHAR(1),SUBSTITUTE(CG60,",",CHAR(1),INDEX($F$2:$F$100,$S60))),99)-          IFERROR(FIND(CHAR(1),SUBSTITUTE(CG60,",",CHAR(1),INDEX($F$2:$F$100,$S60)-1)),0),""), IF(INDEX($D$2:$D$100,$S60)="repl","$"&amp;REPLACE(CG60,      IFERROR(FIND(CHAR(1),SUBSTITUTE(CG60,",",CHAR(1),INDEX($F$2:$F$100,$S60)-1))+1,1),      IFERROR(FIND(CHAR(1),SUBSTITUTE(CG60,",",CHAR(1),INDEX($F$2:$F$100,$S60))),99)-          IFERROR(FIND(CHAR(1),SUBSTITUTE(CG60,",",CHAR(1),INDEX($F$2:$F$100,$S60)-1)),0)-1,INDEX($G$2:$G$100,$S60)),CG60 ))), CG60)</f>
        <v/>
      </c>
      <c r="CK60" s="0" t="str">
        <f aca="false">IF(OR(CH60=-1,IFERROR(INDEX(CH$2:CH$100,CI60),999)&gt;=0),CJ60, REPLACE(CJ60,CH60,IFERROR(FIND(" ",CJ60,CH60),999)-CH60,                   SUBSTITUTE(INDEX(CJ$2:CJ$100,CI60),"$","")                  ) )</f>
        <v/>
      </c>
      <c r="CL60" s="0" t="n">
        <f aca="false">IFERROR(FIND("f_",LOWER(CK60)),-1)</f>
        <v>-1</v>
      </c>
      <c r="CM60" s="0" t="n">
        <f aca="false">IF(CL60=-1,-1, VALUE(MID(CK60,CL60+2, IFERROR(FIND(" ",CK60,CL60),999)-CL60-2)))</f>
        <v>-1</v>
      </c>
      <c r="CN60" s="0" t="str">
        <f aca="false">IF(AND(ISERROR(FIND("$",CK60)),CL60&lt;0,$S60&gt;0), IF(INDEX($D$2:$D$100,$S60)="num","$"&amp;TRIM(SUBSTITUTE(CK60,",",INDEX($F$2:$F$100,$S60)&amp;","))&amp;INDEX($F$2:$F$100,$S60), IF(INDEX($D$2:$D$100,$S60)="excl","$"&amp;REPLACE(CK60,      IFERROR(FIND(CHAR(1),SUBSTITUTE(CK60,",",CHAR(1),INDEX($F$2:$F$100,$S60)-1)),1),      IFERROR(FIND(CHAR(1),SUBSTITUTE(CK60,",",CHAR(1),INDEX($F$2:$F$100,$S60))),99)-          IFERROR(FIND(CHAR(1),SUBSTITUTE(CK60,",",CHAR(1),INDEX($F$2:$F$100,$S60)-1)),0),""), IF(INDEX($D$2:$D$100,$S60)="repl","$"&amp;REPLACE(CK60,      IFERROR(FIND(CHAR(1),SUBSTITUTE(CK60,",",CHAR(1),INDEX($F$2:$F$100,$S60)-1))+1,1),      IFERROR(FIND(CHAR(1),SUBSTITUTE(CK60,",",CHAR(1),INDEX($F$2:$F$100,$S60))),99)-          IFERROR(FIND(CHAR(1),SUBSTITUTE(CK60,",",CHAR(1),INDEX($F$2:$F$100,$S60)-1)),0)-1,INDEX($G$2:$G$100,$S60)),CK60 ))), CK60)</f>
        <v/>
      </c>
      <c r="CO60" s="0" t="str">
        <f aca="false">IF(OR(CL60=-1,IFERROR(INDEX(CL$2:CL$100,CM60),999)&gt;=0),CN60, REPLACE(CN60,CL60,IFERROR(FIND(" ",CN60,CL60),999)-CL60,                   SUBSTITUTE(INDEX(CN$2:CN$100,CM60),"$","")                  ) )</f>
        <v/>
      </c>
      <c r="CP60" s="0" t="n">
        <f aca="false">IFERROR(FIND("f_",LOWER(CO60)),-1)</f>
        <v>-1</v>
      </c>
      <c r="CQ60" s="0" t="n">
        <f aca="false">IF(CP60=-1,-1, VALUE(MID(CO60,CP60+2, IFERROR(FIND(" ",CO60,CP60),999)-CP60-2)))</f>
        <v>-1</v>
      </c>
      <c r="CR60" s="0" t="str">
        <f aca="false">IF(AND(ISERROR(FIND("$",CO60)),CP60&lt;0,$S60&gt;0), IF(INDEX($D$2:$D$100,$S60)="num","$"&amp;TRIM(SUBSTITUTE(CO60,",",INDEX($F$2:$F$100,$S60)&amp;","))&amp;INDEX($F$2:$F$100,$S60), IF(INDEX($D$2:$D$100,$S60)="excl","$"&amp;REPLACE(CO60,      IFERROR(FIND(CHAR(1),SUBSTITUTE(CO60,",",CHAR(1),INDEX($F$2:$F$100,$S60)-1)),1),      IFERROR(FIND(CHAR(1),SUBSTITUTE(CO60,",",CHAR(1),INDEX($F$2:$F$100,$S60))),99)-          IFERROR(FIND(CHAR(1),SUBSTITUTE(CO60,",",CHAR(1),INDEX($F$2:$F$100,$S60)-1)),0),""), IF(INDEX($D$2:$D$100,$S60)="repl","$"&amp;REPLACE(CO60,      IFERROR(FIND(CHAR(1),SUBSTITUTE(CO60,",",CHAR(1),INDEX($F$2:$F$100,$S60)-1))+1,1),      IFERROR(FIND(CHAR(1),SUBSTITUTE(CO60,",",CHAR(1),INDEX($F$2:$F$100,$S60))),99)-          IFERROR(FIND(CHAR(1),SUBSTITUTE(CO60,",",CHAR(1),INDEX($F$2:$F$100,$S60)-1)),0)-1,INDEX($G$2:$G$100,$S60)),CO60 ))), CO60)</f>
        <v/>
      </c>
      <c r="CS60" s="0" t="str">
        <f aca="false">IF(OR(CP60=-1,IFERROR(INDEX(CP$2:CP$100,CQ60),999)&gt;=0),CR60, REPLACE(CR60,CP60,IFERROR(FIND(" ",CR60,CP60),999)-CP60,                   SUBSTITUTE(INDEX(CR$2:CR$100,CQ60),"$","")                  ) )</f>
        <v/>
      </c>
      <c r="CT60" s="0" t="n">
        <f aca="false">IFERROR(FIND("f_",LOWER(CS60)),-1)</f>
        <v>-1</v>
      </c>
      <c r="CU60" s="0" t="n">
        <f aca="false">IF(CT60=-1,-1, VALUE(MID(CS60,CT60+2, IFERROR(FIND(" ",CS60,CT60),999)-CT60-2)))</f>
        <v>-1</v>
      </c>
      <c r="CV60" s="0" t="str">
        <f aca="false">IF(AND(ISERROR(FIND("$",CS60)),CT60&lt;0,$S60&gt;0), IF(INDEX($D$2:$D$100,$S60)="num","$"&amp;TRIM(SUBSTITUTE(CS60,",",INDEX($F$2:$F$100,$S60)&amp;","))&amp;INDEX($F$2:$F$100,$S60), IF(INDEX($D$2:$D$100,$S60)="excl","$"&amp;REPLACE(CS60,      IFERROR(FIND(CHAR(1),SUBSTITUTE(CS60,",",CHAR(1),INDEX($F$2:$F$100,$S60)-1)),1),      IFERROR(FIND(CHAR(1),SUBSTITUTE(CS60,",",CHAR(1),INDEX($F$2:$F$100,$S60))),99)-          IFERROR(FIND(CHAR(1),SUBSTITUTE(CS60,",",CHAR(1),INDEX($F$2:$F$100,$S60)-1)),0),""), IF(INDEX($D$2:$D$100,$S60)="repl","$"&amp;REPLACE(CS60,      IFERROR(FIND(CHAR(1),SUBSTITUTE(CS60,",",CHAR(1),INDEX($F$2:$F$100,$S60)-1))+1,1),      IFERROR(FIND(CHAR(1),SUBSTITUTE(CS60,",",CHAR(1),INDEX($F$2:$F$100,$S60))),99)-          IFERROR(FIND(CHAR(1),SUBSTITUTE(CS60,",",CHAR(1),INDEX($F$2:$F$100,$S60)-1)),0)-1,INDEX($G$2:$G$100,$S60)),CS60 ))), CS60)</f>
        <v/>
      </c>
      <c r="CW60" s="0" t="str">
        <f aca="false">IF(OR(CT60=-1,IFERROR(INDEX(CT$2:CT$100,CU60),999)&gt;=0),CV60, REPLACE(CV60,CT60,IFERROR(FIND(" ",CV60,CT60),999)-CT60,                   SUBSTITUTE(INDEX(CV$2:CV$100,CU60),"$","")                  ) )</f>
        <v/>
      </c>
      <c r="CX60" s="0" t="n">
        <f aca="false">IFERROR(FIND("f_",LOWER(CW60)),-1)</f>
        <v>-1</v>
      </c>
      <c r="CY60" s="0" t="n">
        <f aca="false">IF(CX60=-1,-1, VALUE(MID(CW60,CX60+2, IFERROR(FIND(" ",CW60,CX60),999)-CX60-2)))</f>
        <v>-1</v>
      </c>
      <c r="CZ60" s="0" t="str">
        <f aca="false">IF(AND(ISERROR(FIND("$",CW60)),CX60&lt;0,$S60&gt;0), IF(INDEX($D$2:$D$100,$S60)="num","$"&amp;TRIM(SUBSTITUTE(CW60,",",INDEX($F$2:$F$100,$S60)&amp;","))&amp;INDEX($F$2:$F$100,$S60), IF(INDEX($D$2:$D$100,$S60)="excl","$"&amp;REPLACE(CW60,      IFERROR(FIND(CHAR(1),SUBSTITUTE(CW60,",",CHAR(1),INDEX($F$2:$F$100,$S60)-1)),1),      IFERROR(FIND(CHAR(1),SUBSTITUTE(CW60,",",CHAR(1),INDEX($F$2:$F$100,$S60))),99)-          IFERROR(FIND(CHAR(1),SUBSTITUTE(CW60,",",CHAR(1),INDEX($F$2:$F$100,$S60)-1)),0),""), IF(INDEX($D$2:$D$100,$S60)="repl","$"&amp;REPLACE(CW60,      IFERROR(FIND(CHAR(1),SUBSTITUTE(CW60,",",CHAR(1),INDEX($F$2:$F$100,$S60)-1))+1,1),      IFERROR(FIND(CHAR(1),SUBSTITUTE(CW60,",",CHAR(1),INDEX($F$2:$F$100,$S60))),99)-          IFERROR(FIND(CHAR(1),SUBSTITUTE(CW60,",",CHAR(1),INDEX($F$2:$F$100,$S60)-1)),0)-1,INDEX($G$2:$G$100,$S60)),CW60 ))), CW60)</f>
        <v/>
      </c>
      <c r="DA60" s="0" t="str">
        <f aca="false">IF(OR(CX60=-1,IFERROR(INDEX(CX$2:CX$100,CY60),999)&gt;=0),CZ60, REPLACE(CZ60,CX60,IFERROR(FIND(" ",CZ60,CX60),999)-CX60,                   SUBSTITUTE(INDEX(CZ$2:CZ$100,CY60),"$","")                  ) )</f>
        <v/>
      </c>
    </row>
    <row r="61" customFormat="false" ht="13.8" hidden="false" customHeight="false" outlineLevel="0" collapsed="false">
      <c r="D61" s="1"/>
      <c r="L61" s="0" t="str">
        <f aca="false">DA61</f>
        <v/>
      </c>
      <c r="O61" s="0" t="e">
        <f aca="false">IF(D61="cols", VLOOKUP(E61,$A$5:$B$20,2,0), NA())</f>
        <v>#N/A</v>
      </c>
      <c r="P61" s="0" t="e">
        <f aca="false">IFERROR(O61,VLOOKUP($D61,Relcols!$A:$E,5,0))</f>
        <v>#N/A</v>
      </c>
      <c r="Q61" s="0" t="e">
        <f aca="false">SUBSTITUTE(SUBSTITUTE(SUBSTITUTE(SUBSTITUTE(P61,"parm1",E61),"parm2",F61),"parm3",G61),"parm4",H61)</f>
        <v>#N/A</v>
      </c>
      <c r="R61" s="0" t="str">
        <f aca="false">IFERROR(VLOOKUP(ROW($A60),$J$2:$Q$100,COLUMN(Q60)-COLUMN(J60)+1,0),"")</f>
        <v/>
      </c>
      <c r="S61" s="0" t="n">
        <f aca="false">IFERROR(MATCH(ROW(A60),$J$2:$J$100,0),0)</f>
        <v>0</v>
      </c>
      <c r="U61" s="0" t="str">
        <f aca="false">R61</f>
        <v/>
      </c>
      <c r="V61" s="0" t="n">
        <f aca="false">IFERROR(FIND("f_",LOWER(U61)),-1)</f>
        <v>-1</v>
      </c>
      <c r="W61" s="0" t="n">
        <f aca="false">IF(V61=-1,-1, VALUE(MID(U61,V61+2, IFERROR(FIND(" ",U61,V61),999)-V61-2)))</f>
        <v>-1</v>
      </c>
      <c r="X61" s="0" t="str">
        <f aca="false">IF(AND(ISERROR(FIND("$",U61)),V61&lt;0,$S61&gt;0), IF(INDEX($D$2:$D$100,$S61)="num","$"&amp;TRIM(SUBSTITUTE(U61,",",INDEX($F$2:$F$100,$S61)&amp;","))&amp;INDEX($F$2:$F$100,$S61), IF(INDEX($D$2:$D$100,$S61)="excl","$"&amp;REPLACE(U61,      IFERROR(FIND(CHAR(1),SUBSTITUTE(U61,",",CHAR(1),INDEX($F$2:$F$100,$S61)-1)),1),      IFERROR(FIND(CHAR(1),SUBSTITUTE(U61,",",CHAR(1),INDEX($F$2:$F$100,$S61))),99)-          IFERROR(FIND(CHAR(1),SUBSTITUTE(U61,",",CHAR(1),INDEX($F$2:$F$100,$S61)-1)),0),""), IF(INDEX($D$2:$D$100,$S61)="repl","$"&amp;REPLACE(U61,      IFERROR(FIND(CHAR(1),SUBSTITUTE(U61,",",CHAR(1),INDEX($F$2:$F$100,$S61)-1))+1,1),      IFERROR(FIND(CHAR(1),SUBSTITUTE(U61,",",CHAR(1),INDEX($F$2:$F$100,$S61))),99)-          IFERROR(FIND(CHAR(1),SUBSTITUTE(U61,",",CHAR(1),INDEX($F$2:$F$100,$S61)-1)),0)-1,INDEX($G$2:$G$100,$S61)),U61 ))), U61)</f>
        <v/>
      </c>
      <c r="Y61" s="0" t="str">
        <f aca="false">IF(OR(V61=-1,IFERROR(INDEX(V$2:V$100,W61),999)&gt;=0),X61, REPLACE(X61,V61,IFERROR(FIND(" ",X61,V61),999)-V61,                   SUBSTITUTE(INDEX(X$2:X$100,W61),"$","")                  ) )</f>
        <v/>
      </c>
      <c r="Z61" s="0" t="n">
        <f aca="false">IFERROR(FIND("f_",LOWER(Y61)),-1)</f>
        <v>-1</v>
      </c>
      <c r="AA61" s="0" t="n">
        <f aca="false">IF(Z61=-1,-1, VALUE(MID(Y61,Z61+2, IFERROR(FIND(" ",Y61,Z61),999)-Z61-2)))</f>
        <v>-1</v>
      </c>
      <c r="AB61" s="0" t="str">
        <f aca="false">IF(AND(ISERROR(FIND("$",Y61)),Z61&lt;0,$S61&gt;0), IF(INDEX($D$2:$D$100,$S61)="num","$"&amp;TRIM(SUBSTITUTE(Y61,",",INDEX($F$2:$F$100,$S61)&amp;","))&amp;INDEX($F$2:$F$100,$S61), IF(INDEX($D$2:$D$100,$S61)="excl","$"&amp;REPLACE(Y61,      IFERROR(FIND(CHAR(1),SUBSTITUTE(Y61,",",CHAR(1),INDEX($F$2:$F$100,$S61)-1)),1),      IFERROR(FIND(CHAR(1),SUBSTITUTE(Y61,",",CHAR(1),INDEX($F$2:$F$100,$S61))),99)-          IFERROR(FIND(CHAR(1),SUBSTITUTE(Y61,",",CHAR(1),INDEX($F$2:$F$100,$S61)-1)),0),""), IF(INDEX($D$2:$D$100,$S61)="repl","$"&amp;REPLACE(Y61,      IFERROR(FIND(CHAR(1),SUBSTITUTE(Y61,",",CHAR(1),INDEX($F$2:$F$100,$S61)-1))+1,1),      IFERROR(FIND(CHAR(1),SUBSTITUTE(Y61,",",CHAR(1),INDEX($F$2:$F$100,$S61))),99)-          IFERROR(FIND(CHAR(1),SUBSTITUTE(Y61,",",CHAR(1),INDEX($F$2:$F$100,$S61)-1)),0)-1,INDEX($G$2:$G$100,$S61)),Y61 ))), Y61)</f>
        <v/>
      </c>
      <c r="AC61" s="0" t="str">
        <f aca="false">IF(OR(Z61=-1,IFERROR(INDEX(Z$2:Z$100,AA61),999)&gt;=0),AB61, REPLACE(AB61,Z61,IFERROR(FIND(" ",AB61,Z61),999)-Z61,                   SUBSTITUTE(INDEX(AB$2:AB$100,AA61),"$","")                  ) )</f>
        <v/>
      </c>
      <c r="AD61" s="0" t="n">
        <f aca="false">IFERROR(FIND("f_",LOWER(AC61)),-1)</f>
        <v>-1</v>
      </c>
      <c r="AE61" s="0" t="n">
        <f aca="false">IF(AD61=-1,-1, VALUE(MID(AC61,AD61+2, IFERROR(FIND(" ",AC61,AD61),999)-AD61-2)))</f>
        <v>-1</v>
      </c>
      <c r="AF61" s="0" t="str">
        <f aca="false">IF(AND(ISERROR(FIND("$",AC61)),AD61&lt;0,$S61&gt;0), IF(INDEX($D$2:$D$100,$S61)="num","$"&amp;TRIM(SUBSTITUTE(AC61,",",INDEX($F$2:$F$100,$S61)&amp;","))&amp;INDEX($F$2:$F$100,$S61), IF(INDEX($D$2:$D$100,$S61)="excl","$"&amp;REPLACE(AC61,      IFERROR(FIND(CHAR(1),SUBSTITUTE(AC61,",",CHAR(1),INDEX($F$2:$F$100,$S61)-1)),1),      IFERROR(FIND(CHAR(1),SUBSTITUTE(AC61,",",CHAR(1),INDEX($F$2:$F$100,$S61))),99)-          IFERROR(FIND(CHAR(1),SUBSTITUTE(AC61,",",CHAR(1),INDEX($F$2:$F$100,$S61)-1)),0),""), IF(INDEX($D$2:$D$100,$S61)="repl","$"&amp;REPLACE(AC61,      IFERROR(FIND(CHAR(1),SUBSTITUTE(AC61,",",CHAR(1),INDEX($F$2:$F$100,$S61)-1))+1,1),      IFERROR(FIND(CHAR(1),SUBSTITUTE(AC61,",",CHAR(1),INDEX($F$2:$F$100,$S61))),99)-          IFERROR(FIND(CHAR(1),SUBSTITUTE(AC61,",",CHAR(1),INDEX($F$2:$F$100,$S61)-1)),0)-1,INDEX($G$2:$G$100,$S61)),AC61 ))), AC61)</f>
        <v/>
      </c>
      <c r="AG61" s="0" t="str">
        <f aca="false">IF(OR(AD61=-1,IFERROR(INDEX(AD$2:AD$100,AE61),999)&gt;=0),AF61, REPLACE(AF61,AD61,IFERROR(FIND(" ",AF61,AD61),999)-AD61,                   SUBSTITUTE(INDEX(AF$2:AF$100,AE61),"$","")                  ) )</f>
        <v/>
      </c>
      <c r="AH61" s="0" t="n">
        <f aca="false">IFERROR(FIND("f_",LOWER(AG61)),-1)</f>
        <v>-1</v>
      </c>
      <c r="AI61" s="0" t="n">
        <f aca="false">IF(AH61=-1,-1, VALUE(MID(AG61,AH61+2, IFERROR(FIND(" ",AG61,AH61),999)-AH61-2)))</f>
        <v>-1</v>
      </c>
      <c r="AJ61" s="0" t="str">
        <f aca="false">IF(AND(ISERROR(FIND("$",AG61)),AH61&lt;0,$S61&gt;0), IF(INDEX($D$2:$D$100,$S61)="num","$"&amp;TRIM(SUBSTITUTE(AG61,",",INDEX($F$2:$F$100,$S61)&amp;","))&amp;INDEX($F$2:$F$100,$S61), IF(INDEX($D$2:$D$100,$S61)="excl","$"&amp;REPLACE(AG61,      IFERROR(FIND(CHAR(1),SUBSTITUTE(AG61,",",CHAR(1),INDEX($F$2:$F$100,$S61)-1)),1),      IFERROR(FIND(CHAR(1),SUBSTITUTE(AG61,",",CHAR(1),INDEX($F$2:$F$100,$S61))),99)-          IFERROR(FIND(CHAR(1),SUBSTITUTE(AG61,",",CHAR(1),INDEX($F$2:$F$100,$S61)-1)),0),""), IF(INDEX($D$2:$D$100,$S61)="repl","$"&amp;REPLACE(AG61,      IFERROR(FIND(CHAR(1),SUBSTITUTE(AG61,",",CHAR(1),INDEX($F$2:$F$100,$S61)-1))+1,1),      IFERROR(FIND(CHAR(1),SUBSTITUTE(AG61,",",CHAR(1),INDEX($F$2:$F$100,$S61))),99)-          IFERROR(FIND(CHAR(1),SUBSTITUTE(AG61,",",CHAR(1),INDEX($F$2:$F$100,$S61)-1)),0)-1,INDEX($G$2:$G$100,$S61)),AG61 ))), AG61)</f>
        <v/>
      </c>
      <c r="AK61" s="0" t="str">
        <f aca="false">IF(OR(AH61=-1,IFERROR(INDEX(AH$2:AH$100,AI61),999)&gt;=0),AJ61, REPLACE(AJ61,AH61,IFERROR(FIND(" ",AJ61,AH61),999)-AH61,                   SUBSTITUTE(INDEX(AJ$2:AJ$100,AI61),"$","")                  ) )</f>
        <v/>
      </c>
      <c r="AL61" s="0" t="n">
        <f aca="false">IFERROR(FIND("f_",LOWER(AK61)),-1)</f>
        <v>-1</v>
      </c>
      <c r="AM61" s="0" t="n">
        <f aca="false">IF(AL61=-1,-1, VALUE(MID(AK61,AL61+2, IFERROR(FIND(" ",AK61,AL61),999)-AL61-2)))</f>
        <v>-1</v>
      </c>
      <c r="AN61" s="0" t="str">
        <f aca="false">IF(AND(ISERROR(FIND("$",AK61)),AL61&lt;0,$S61&gt;0), IF(INDEX($D$2:$D$100,$S61)="num","$"&amp;TRIM(SUBSTITUTE(AK61,",",INDEX($F$2:$F$100,$S61)&amp;","))&amp;INDEX($F$2:$F$100,$S61), IF(INDEX($D$2:$D$100,$S61)="excl","$"&amp;REPLACE(AK61,      IFERROR(FIND(CHAR(1),SUBSTITUTE(AK61,",",CHAR(1),INDEX($F$2:$F$100,$S61)-1)),1),      IFERROR(FIND(CHAR(1),SUBSTITUTE(AK61,",",CHAR(1),INDEX($F$2:$F$100,$S61))),99)-          IFERROR(FIND(CHAR(1),SUBSTITUTE(AK61,",",CHAR(1),INDEX($F$2:$F$100,$S61)-1)),0),""), IF(INDEX($D$2:$D$100,$S61)="repl","$"&amp;REPLACE(AK61,      IFERROR(FIND(CHAR(1),SUBSTITUTE(AK61,",",CHAR(1),INDEX($F$2:$F$100,$S61)-1))+1,1),      IFERROR(FIND(CHAR(1),SUBSTITUTE(AK61,",",CHAR(1),INDEX($F$2:$F$100,$S61))),99)-          IFERROR(FIND(CHAR(1),SUBSTITUTE(AK61,",",CHAR(1),INDEX($F$2:$F$100,$S61)-1)),0)-1,INDEX($G$2:$G$100,$S61)),AK61 ))), AK61)</f>
        <v/>
      </c>
      <c r="AO61" s="0" t="str">
        <f aca="false">IF(OR(AL61=-1,IFERROR(INDEX(AL$2:AL$100,AM61),999)&gt;=0),AN61, REPLACE(AN61,AL61,IFERROR(FIND(" ",AN61,AL61),999)-AL61,                   SUBSTITUTE(INDEX(AN$2:AN$100,AM61),"$","")                  ) )</f>
        <v/>
      </c>
      <c r="AP61" s="0" t="n">
        <f aca="false">IFERROR(FIND("f_",LOWER(AO61)),-1)</f>
        <v>-1</v>
      </c>
      <c r="AQ61" s="0" t="n">
        <f aca="false">IF(AP61=-1,-1, VALUE(MID(AO61,AP61+2, IFERROR(FIND(" ",AO61,AP61),999)-AP61-2)))</f>
        <v>-1</v>
      </c>
      <c r="AR61" s="0" t="str">
        <f aca="false">IF(AND(ISERROR(FIND("$",AO61)),AP61&lt;0,$S61&gt;0), IF(INDEX($D$2:$D$100,$S61)="num","$"&amp;TRIM(SUBSTITUTE(AO61,",",INDEX($F$2:$F$100,$S61)&amp;","))&amp;INDEX($F$2:$F$100,$S61), IF(INDEX($D$2:$D$100,$S61)="excl","$"&amp;REPLACE(AO61,      IFERROR(FIND(CHAR(1),SUBSTITUTE(AO61,",",CHAR(1),INDEX($F$2:$F$100,$S61)-1)),1),      IFERROR(FIND(CHAR(1),SUBSTITUTE(AO61,",",CHAR(1),INDEX($F$2:$F$100,$S61))),99)-          IFERROR(FIND(CHAR(1),SUBSTITUTE(AO61,",",CHAR(1),INDEX($F$2:$F$100,$S61)-1)),0),""), IF(INDEX($D$2:$D$100,$S61)="repl","$"&amp;REPLACE(AO61,      IFERROR(FIND(CHAR(1),SUBSTITUTE(AO61,",",CHAR(1),INDEX($F$2:$F$100,$S61)-1))+1,1),      IFERROR(FIND(CHAR(1),SUBSTITUTE(AO61,",",CHAR(1),INDEX($F$2:$F$100,$S61))),99)-          IFERROR(FIND(CHAR(1),SUBSTITUTE(AO61,",",CHAR(1),INDEX($F$2:$F$100,$S61)-1)),0)-1,INDEX($G$2:$G$100,$S61)),AO61 ))), AO61)</f>
        <v/>
      </c>
      <c r="AS61" s="0" t="str">
        <f aca="false">IF(OR(AP61=-1,IFERROR(INDEX(AP$2:AP$100,AQ61),999)&gt;=0),AR61, REPLACE(AR61,AP61,IFERROR(FIND(" ",AR61,AP61),999)-AP61,                   SUBSTITUTE(INDEX(AR$2:AR$100,AQ61),"$","")                  ) )</f>
        <v/>
      </c>
      <c r="AT61" s="0" t="n">
        <f aca="false">IFERROR(FIND("f_",LOWER(AS61)),-1)</f>
        <v>-1</v>
      </c>
      <c r="AU61" s="0" t="n">
        <f aca="false">IF(AT61=-1,-1, VALUE(MID(AS61,AT61+2, IFERROR(FIND(" ",AS61,AT61),999)-AT61-2)))</f>
        <v>-1</v>
      </c>
      <c r="AV61" s="0" t="str">
        <f aca="false">IF(AND(ISERROR(FIND("$",AS61)),AT61&lt;0,$S61&gt;0), IF(INDEX($D$2:$D$100,$S61)="num","$"&amp;TRIM(SUBSTITUTE(AS61,",",INDEX($F$2:$F$100,$S61)&amp;","))&amp;INDEX($F$2:$F$100,$S61), IF(INDEX($D$2:$D$100,$S61)="excl","$"&amp;REPLACE(AS61,      IFERROR(FIND(CHAR(1),SUBSTITUTE(AS61,",",CHAR(1),INDEX($F$2:$F$100,$S61)-1)),1),      IFERROR(FIND(CHAR(1),SUBSTITUTE(AS61,",",CHAR(1),INDEX($F$2:$F$100,$S61))),99)-          IFERROR(FIND(CHAR(1),SUBSTITUTE(AS61,",",CHAR(1),INDEX($F$2:$F$100,$S61)-1)),0),""), IF(INDEX($D$2:$D$100,$S61)="repl","$"&amp;REPLACE(AS61,      IFERROR(FIND(CHAR(1),SUBSTITUTE(AS61,",",CHAR(1),INDEX($F$2:$F$100,$S61)-1))+1,1),      IFERROR(FIND(CHAR(1),SUBSTITUTE(AS61,",",CHAR(1),INDEX($F$2:$F$100,$S61))),99)-          IFERROR(FIND(CHAR(1),SUBSTITUTE(AS61,",",CHAR(1),INDEX($F$2:$F$100,$S61)-1)),0)-1,INDEX($G$2:$G$100,$S61)),AS61 ))), AS61)</f>
        <v/>
      </c>
      <c r="AW61" s="0" t="str">
        <f aca="false">IF(OR(AT61=-1,IFERROR(INDEX(AT$2:AT$100,AU61),999)&gt;=0),AV61, REPLACE(AV61,AT61,IFERROR(FIND(" ",AV61,AT61),999)-AT61,                   SUBSTITUTE(INDEX(AV$2:AV$100,AU61),"$","")                  ) )</f>
        <v/>
      </c>
      <c r="AX61" s="0" t="n">
        <f aca="false">IFERROR(FIND("f_",LOWER(AW61)),-1)</f>
        <v>-1</v>
      </c>
      <c r="AY61" s="0" t="n">
        <f aca="false">IF(AX61=-1,-1, VALUE(MID(AW61,AX61+2, IFERROR(FIND(" ",AW61,AX61),999)-AX61-2)))</f>
        <v>-1</v>
      </c>
      <c r="AZ61" s="0" t="str">
        <f aca="false">IF(AND(ISERROR(FIND("$",AW61)),AX61&lt;0,$S61&gt;0), IF(INDEX($D$2:$D$100,$S61)="num","$"&amp;TRIM(SUBSTITUTE(AW61,",",INDEX($F$2:$F$100,$S61)&amp;","))&amp;INDEX($F$2:$F$100,$S61), IF(INDEX($D$2:$D$100,$S61)="excl","$"&amp;REPLACE(AW61,      IFERROR(FIND(CHAR(1),SUBSTITUTE(AW61,",",CHAR(1),INDEX($F$2:$F$100,$S61)-1)),1),      IFERROR(FIND(CHAR(1),SUBSTITUTE(AW61,",",CHAR(1),INDEX($F$2:$F$100,$S61))),99)-          IFERROR(FIND(CHAR(1),SUBSTITUTE(AW61,",",CHAR(1),INDEX($F$2:$F$100,$S61)-1)),0),""), IF(INDEX($D$2:$D$100,$S61)="repl","$"&amp;REPLACE(AW61,      IFERROR(FIND(CHAR(1),SUBSTITUTE(AW61,",",CHAR(1),INDEX($F$2:$F$100,$S61)-1))+1,1),      IFERROR(FIND(CHAR(1),SUBSTITUTE(AW61,",",CHAR(1),INDEX($F$2:$F$100,$S61))),99)-          IFERROR(FIND(CHAR(1),SUBSTITUTE(AW61,",",CHAR(1),INDEX($F$2:$F$100,$S61)-1)),0)-1,INDEX($G$2:$G$100,$S61)),AW61 ))), AW61)</f>
        <v/>
      </c>
      <c r="BA61" s="0" t="str">
        <f aca="false">IF(OR(AX61=-1,IFERROR(INDEX(AX$2:AX$100,AY61),999)&gt;=0),AZ61, REPLACE(AZ61,AX61,IFERROR(FIND(" ",AZ61,AX61),999)-AX61,                   SUBSTITUTE(INDEX(AZ$2:AZ$100,AY61),"$","")                  ) )</f>
        <v/>
      </c>
      <c r="BB61" s="0" t="n">
        <f aca="false">IFERROR(FIND("f_",LOWER(BA61)),-1)</f>
        <v>-1</v>
      </c>
      <c r="BC61" s="0" t="n">
        <f aca="false">IF(BB61=-1,-1, VALUE(MID(BA61,BB61+2, IFERROR(FIND(" ",BA61,BB61),999)-BB61-2)))</f>
        <v>-1</v>
      </c>
      <c r="BD61" s="0" t="str">
        <f aca="false">IF(AND(ISERROR(FIND("$",BA61)),BB61&lt;0,$S61&gt;0), IF(INDEX($D$2:$D$100,$S61)="num","$"&amp;TRIM(SUBSTITUTE(BA61,",",INDEX($F$2:$F$100,$S61)&amp;","))&amp;INDEX($F$2:$F$100,$S61), IF(INDEX($D$2:$D$100,$S61)="excl","$"&amp;REPLACE(BA61,      IFERROR(FIND(CHAR(1),SUBSTITUTE(BA61,",",CHAR(1),INDEX($F$2:$F$100,$S61)-1)),1),      IFERROR(FIND(CHAR(1),SUBSTITUTE(BA61,",",CHAR(1),INDEX($F$2:$F$100,$S61))),99)-          IFERROR(FIND(CHAR(1),SUBSTITUTE(BA61,",",CHAR(1),INDEX($F$2:$F$100,$S61)-1)),0),""), IF(INDEX($D$2:$D$100,$S61)="repl","$"&amp;REPLACE(BA61,      IFERROR(FIND(CHAR(1),SUBSTITUTE(BA61,",",CHAR(1),INDEX($F$2:$F$100,$S61)-1))+1,1),      IFERROR(FIND(CHAR(1),SUBSTITUTE(BA61,",",CHAR(1),INDEX($F$2:$F$100,$S61))),99)-          IFERROR(FIND(CHAR(1),SUBSTITUTE(BA61,",",CHAR(1),INDEX($F$2:$F$100,$S61)-1)),0)-1,INDEX($G$2:$G$100,$S61)),BA61 ))), BA61)</f>
        <v/>
      </c>
      <c r="BE61" s="0" t="str">
        <f aca="false">IF(OR(BB61=-1,IFERROR(INDEX(BB$2:BB$100,BC61),999)&gt;=0),BD61, REPLACE(BD61,BB61,IFERROR(FIND(" ",BD61,BB61),999)-BB61,                   SUBSTITUTE(INDEX(BD$2:BD$100,BC61),"$","")                  ) )</f>
        <v/>
      </c>
      <c r="BF61" s="0" t="n">
        <f aca="false">IFERROR(FIND("f_",LOWER(BE61)),-1)</f>
        <v>-1</v>
      </c>
      <c r="BG61" s="0" t="n">
        <f aca="false">IF(BF61=-1,-1, VALUE(MID(BE61,BF61+2, IFERROR(FIND(" ",BE61,BF61),999)-BF61-2)))</f>
        <v>-1</v>
      </c>
      <c r="BH61" s="0" t="str">
        <f aca="false">IF(AND(ISERROR(FIND("$",BE61)),BF61&lt;0,$S61&gt;0), IF(INDEX($D$2:$D$100,$S61)="num","$"&amp;TRIM(SUBSTITUTE(BE61,",",INDEX($F$2:$F$100,$S61)&amp;","))&amp;INDEX($F$2:$F$100,$S61), IF(INDEX($D$2:$D$100,$S61)="excl","$"&amp;REPLACE(BE61,      IFERROR(FIND(CHAR(1),SUBSTITUTE(BE61,",",CHAR(1),INDEX($F$2:$F$100,$S61)-1)),1),      IFERROR(FIND(CHAR(1),SUBSTITUTE(BE61,",",CHAR(1),INDEX($F$2:$F$100,$S61))),99)-          IFERROR(FIND(CHAR(1),SUBSTITUTE(BE61,",",CHAR(1),INDEX($F$2:$F$100,$S61)-1)),0),""), IF(INDEX($D$2:$D$100,$S61)="repl","$"&amp;REPLACE(BE61,      IFERROR(FIND(CHAR(1),SUBSTITUTE(BE61,",",CHAR(1),INDEX($F$2:$F$100,$S61)-1))+1,1),      IFERROR(FIND(CHAR(1),SUBSTITUTE(BE61,",",CHAR(1),INDEX($F$2:$F$100,$S61))),99)-          IFERROR(FIND(CHAR(1),SUBSTITUTE(BE61,",",CHAR(1),INDEX($F$2:$F$100,$S61)-1)),0)-1,INDEX($G$2:$G$100,$S61)),BE61 ))), BE61)</f>
        <v/>
      </c>
      <c r="BI61" s="0" t="str">
        <f aca="false">IF(OR(BF61=-1,IFERROR(INDEX(BF$2:BF$100,BG61),999)&gt;=0),BH61, REPLACE(BH61,BF61,IFERROR(FIND(" ",BH61,BF61),999)-BF61,                   SUBSTITUTE(INDEX(BH$2:BH$100,BG61),"$","")                  ) )</f>
        <v/>
      </c>
      <c r="BJ61" s="0" t="n">
        <f aca="false">IFERROR(FIND("f_",LOWER(BI61)),-1)</f>
        <v>-1</v>
      </c>
      <c r="BK61" s="0" t="n">
        <f aca="false">IF(BJ61=-1,-1, VALUE(MID(BI61,BJ61+2, IFERROR(FIND(" ",BI61,BJ61),999)-BJ61-2)))</f>
        <v>-1</v>
      </c>
      <c r="BL61" s="0" t="str">
        <f aca="false">IF(AND(ISERROR(FIND("$",BI61)),BJ61&lt;0,$S61&gt;0), IF(INDEX($D$2:$D$100,$S61)="num","$"&amp;TRIM(SUBSTITUTE(BI61,",",INDEX($F$2:$F$100,$S61)&amp;","))&amp;INDEX($F$2:$F$100,$S61), IF(INDEX($D$2:$D$100,$S61)="excl","$"&amp;REPLACE(BI61,      IFERROR(FIND(CHAR(1),SUBSTITUTE(BI61,",",CHAR(1),INDEX($F$2:$F$100,$S61)-1)),1),      IFERROR(FIND(CHAR(1),SUBSTITUTE(BI61,",",CHAR(1),INDEX($F$2:$F$100,$S61))),99)-          IFERROR(FIND(CHAR(1),SUBSTITUTE(BI61,",",CHAR(1),INDEX($F$2:$F$100,$S61)-1)),0),""), IF(INDEX($D$2:$D$100,$S61)="repl","$"&amp;REPLACE(BI61,      IFERROR(FIND(CHAR(1),SUBSTITUTE(BI61,",",CHAR(1),INDEX($F$2:$F$100,$S61)-1))+1,1),      IFERROR(FIND(CHAR(1),SUBSTITUTE(BI61,",",CHAR(1),INDEX($F$2:$F$100,$S61))),99)-          IFERROR(FIND(CHAR(1),SUBSTITUTE(BI61,",",CHAR(1),INDEX($F$2:$F$100,$S61)-1)),0)-1,INDEX($G$2:$G$100,$S61)),BI61 ))), BI61)</f>
        <v/>
      </c>
      <c r="BM61" s="0" t="str">
        <f aca="false">IF(OR(BJ61=-1,IFERROR(INDEX(BJ$2:BJ$100,BK61),999)&gt;=0),BL61, REPLACE(BL61,BJ61,IFERROR(FIND(" ",BL61,BJ61),999)-BJ61,                   SUBSTITUTE(INDEX(BL$2:BL$100,BK61),"$","")                  ) )</f>
        <v/>
      </c>
      <c r="BN61" s="0" t="n">
        <f aca="false">IFERROR(FIND("f_",LOWER(BM61)),-1)</f>
        <v>-1</v>
      </c>
      <c r="BO61" s="0" t="n">
        <f aca="false">IF(BN61=-1,-1, VALUE(MID(BM61,BN61+2, IFERROR(FIND(" ",BM61,BN61),999)-BN61-2)))</f>
        <v>-1</v>
      </c>
      <c r="BP61" s="0" t="str">
        <f aca="false">IF(AND(ISERROR(FIND("$",BM61)),BN61&lt;0,$S61&gt;0), IF(INDEX($D$2:$D$100,$S61)="num","$"&amp;TRIM(SUBSTITUTE(BM61,",",INDEX($F$2:$F$100,$S61)&amp;","))&amp;INDEX($F$2:$F$100,$S61), IF(INDEX($D$2:$D$100,$S61)="excl","$"&amp;REPLACE(BM61,      IFERROR(FIND(CHAR(1),SUBSTITUTE(BM61,",",CHAR(1),INDEX($F$2:$F$100,$S61)-1)),1),      IFERROR(FIND(CHAR(1),SUBSTITUTE(BM61,",",CHAR(1),INDEX($F$2:$F$100,$S61))),99)-          IFERROR(FIND(CHAR(1),SUBSTITUTE(BM61,",",CHAR(1),INDEX($F$2:$F$100,$S61)-1)),0),""), IF(INDEX($D$2:$D$100,$S61)="repl","$"&amp;REPLACE(BM61,      IFERROR(FIND(CHAR(1),SUBSTITUTE(BM61,",",CHAR(1),INDEX($F$2:$F$100,$S61)-1))+1,1),      IFERROR(FIND(CHAR(1),SUBSTITUTE(BM61,",",CHAR(1),INDEX($F$2:$F$100,$S61))),99)-          IFERROR(FIND(CHAR(1),SUBSTITUTE(BM61,",",CHAR(1),INDEX($F$2:$F$100,$S61)-1)),0)-1,INDEX($G$2:$G$100,$S61)),BM61 ))), BM61)</f>
        <v/>
      </c>
      <c r="BQ61" s="0" t="str">
        <f aca="false">IF(OR(BN61=-1,IFERROR(INDEX(BN$2:BN$100,BO61),999)&gt;=0),BP61, REPLACE(BP61,BN61,IFERROR(FIND(" ",BP61,BN61),999)-BN61,                   SUBSTITUTE(INDEX(BP$2:BP$100,BO61),"$","")                  ) )</f>
        <v/>
      </c>
      <c r="BR61" s="0" t="n">
        <f aca="false">IFERROR(FIND("f_",LOWER(BQ61)),-1)</f>
        <v>-1</v>
      </c>
      <c r="BS61" s="0" t="n">
        <f aca="false">IF(BR61=-1,-1, VALUE(MID(BQ61,BR61+2, IFERROR(FIND(" ",BQ61,BR61),999)-BR61-2)))</f>
        <v>-1</v>
      </c>
      <c r="BT61" s="0" t="str">
        <f aca="false">IF(AND(ISERROR(FIND("$",BQ61)),BR61&lt;0,$S61&gt;0), IF(INDEX($D$2:$D$100,$S61)="num","$"&amp;TRIM(SUBSTITUTE(BQ61,",",INDEX($F$2:$F$100,$S61)&amp;","))&amp;INDEX($F$2:$F$100,$S61), IF(INDEX($D$2:$D$100,$S61)="excl","$"&amp;REPLACE(BQ61,      IFERROR(FIND(CHAR(1),SUBSTITUTE(BQ61,",",CHAR(1),INDEX($F$2:$F$100,$S61)-1)),1),      IFERROR(FIND(CHAR(1),SUBSTITUTE(BQ61,",",CHAR(1),INDEX($F$2:$F$100,$S61))),99)-          IFERROR(FIND(CHAR(1),SUBSTITUTE(BQ61,",",CHAR(1),INDEX($F$2:$F$100,$S61)-1)),0),""), IF(INDEX($D$2:$D$100,$S61)="repl","$"&amp;REPLACE(BQ61,      IFERROR(FIND(CHAR(1),SUBSTITUTE(BQ61,",",CHAR(1),INDEX($F$2:$F$100,$S61)-1))+1,1),      IFERROR(FIND(CHAR(1),SUBSTITUTE(BQ61,",",CHAR(1),INDEX($F$2:$F$100,$S61))),99)-          IFERROR(FIND(CHAR(1),SUBSTITUTE(BQ61,",",CHAR(1),INDEX($F$2:$F$100,$S61)-1)),0)-1,INDEX($G$2:$G$100,$S61)),BQ61 ))), BQ61)</f>
        <v/>
      </c>
      <c r="BU61" s="0" t="str">
        <f aca="false">IF(OR(BR61=-1,IFERROR(INDEX(BR$2:BR$100,BS61),999)&gt;=0),BT61, REPLACE(BT61,BR61,IFERROR(FIND(" ",BT61,BR61),999)-BR61,                   SUBSTITUTE(INDEX(BT$2:BT$100,BS61),"$","")                  ) )</f>
        <v/>
      </c>
      <c r="BV61" s="0" t="n">
        <f aca="false">IFERROR(FIND("f_",LOWER(BU61)),-1)</f>
        <v>-1</v>
      </c>
      <c r="BW61" s="0" t="n">
        <f aca="false">IF(BV61=-1,-1, VALUE(MID(BU61,BV61+2, IFERROR(FIND(" ",BU61,BV61),999)-BV61-2)))</f>
        <v>-1</v>
      </c>
      <c r="BX61" s="0" t="str">
        <f aca="false">IF(AND(ISERROR(FIND("$",BU61)),BV61&lt;0,$S61&gt;0), IF(INDEX($D$2:$D$100,$S61)="num","$"&amp;TRIM(SUBSTITUTE(BU61,",",INDEX($F$2:$F$100,$S61)&amp;","))&amp;INDEX($F$2:$F$100,$S61), IF(INDEX($D$2:$D$100,$S61)="excl","$"&amp;REPLACE(BU61,      IFERROR(FIND(CHAR(1),SUBSTITUTE(BU61,",",CHAR(1),INDEX($F$2:$F$100,$S61)-1)),1),      IFERROR(FIND(CHAR(1),SUBSTITUTE(BU61,",",CHAR(1),INDEX($F$2:$F$100,$S61))),99)-          IFERROR(FIND(CHAR(1),SUBSTITUTE(BU61,",",CHAR(1),INDEX($F$2:$F$100,$S61)-1)),0),""), IF(INDEX($D$2:$D$100,$S61)="repl","$"&amp;REPLACE(BU61,      IFERROR(FIND(CHAR(1),SUBSTITUTE(BU61,",",CHAR(1),INDEX($F$2:$F$100,$S61)-1))+1,1),      IFERROR(FIND(CHAR(1),SUBSTITUTE(BU61,",",CHAR(1),INDEX($F$2:$F$100,$S61))),99)-          IFERROR(FIND(CHAR(1),SUBSTITUTE(BU61,",",CHAR(1),INDEX($F$2:$F$100,$S61)-1)),0)-1,INDEX($G$2:$G$100,$S61)),BU61 ))), BU61)</f>
        <v/>
      </c>
      <c r="BY61" s="0" t="str">
        <f aca="false">IF(OR(BV61=-1,IFERROR(INDEX(BV$2:BV$100,BW61),999)&gt;=0),BX61, REPLACE(BX61,BV61,IFERROR(FIND(" ",BX61,BV61),999)-BV61,                   SUBSTITUTE(INDEX(BX$2:BX$100,BW61),"$","")                  ) )</f>
        <v/>
      </c>
      <c r="BZ61" s="0" t="n">
        <f aca="false">IFERROR(FIND("f_",LOWER(BY61)),-1)</f>
        <v>-1</v>
      </c>
      <c r="CA61" s="0" t="n">
        <f aca="false">IF(BZ61=-1,-1, VALUE(MID(BY61,BZ61+2, IFERROR(FIND(" ",BY61,BZ61),999)-BZ61-2)))</f>
        <v>-1</v>
      </c>
      <c r="CB61" s="0" t="str">
        <f aca="false">IF(AND(ISERROR(FIND("$",BY61)),BZ61&lt;0,$S61&gt;0), IF(INDEX($D$2:$D$100,$S61)="num","$"&amp;TRIM(SUBSTITUTE(BY61,",",INDEX($F$2:$F$100,$S61)&amp;","))&amp;INDEX($F$2:$F$100,$S61), IF(INDEX($D$2:$D$100,$S61)="excl","$"&amp;REPLACE(BY61,      IFERROR(FIND(CHAR(1),SUBSTITUTE(BY61,",",CHAR(1),INDEX($F$2:$F$100,$S61)-1)),1),      IFERROR(FIND(CHAR(1),SUBSTITUTE(BY61,",",CHAR(1),INDEX($F$2:$F$100,$S61))),99)-          IFERROR(FIND(CHAR(1),SUBSTITUTE(BY61,",",CHAR(1),INDEX($F$2:$F$100,$S61)-1)),0),""), IF(INDEX($D$2:$D$100,$S61)="repl","$"&amp;REPLACE(BY61,      IFERROR(FIND(CHAR(1),SUBSTITUTE(BY61,",",CHAR(1),INDEX($F$2:$F$100,$S61)-1))+1,1),      IFERROR(FIND(CHAR(1),SUBSTITUTE(BY61,",",CHAR(1),INDEX($F$2:$F$100,$S61))),99)-          IFERROR(FIND(CHAR(1),SUBSTITUTE(BY61,",",CHAR(1),INDEX($F$2:$F$100,$S61)-1)),0)-1,INDEX($G$2:$G$100,$S61)),BY61 ))), BY61)</f>
        <v/>
      </c>
      <c r="CC61" s="0" t="str">
        <f aca="false">IF(OR(BZ61=-1,IFERROR(INDEX(BZ$2:BZ$100,CA61),999)&gt;=0),CB61, REPLACE(CB61,BZ61,IFERROR(FIND(" ",CB61,BZ61),999)-BZ61,                   SUBSTITUTE(INDEX(CB$2:CB$100,CA61),"$","")                  ) )</f>
        <v/>
      </c>
      <c r="CD61" s="0" t="n">
        <f aca="false">IFERROR(FIND("f_",LOWER(CC61)),-1)</f>
        <v>-1</v>
      </c>
      <c r="CE61" s="0" t="n">
        <f aca="false">IF(CD61=-1,-1, VALUE(MID(CC61,CD61+2, IFERROR(FIND(" ",CC61,CD61),999)-CD61-2)))</f>
        <v>-1</v>
      </c>
      <c r="CF61" s="0" t="str">
        <f aca="false">IF(AND(ISERROR(FIND("$",CC61)),CD61&lt;0,$S61&gt;0), IF(INDEX($D$2:$D$100,$S61)="num","$"&amp;TRIM(SUBSTITUTE(CC61,",",INDEX($F$2:$F$100,$S61)&amp;","))&amp;INDEX($F$2:$F$100,$S61), IF(INDEX($D$2:$D$100,$S61)="excl","$"&amp;REPLACE(CC61,      IFERROR(FIND(CHAR(1),SUBSTITUTE(CC61,",",CHAR(1),INDEX($F$2:$F$100,$S61)-1)),1),      IFERROR(FIND(CHAR(1),SUBSTITUTE(CC61,",",CHAR(1),INDEX($F$2:$F$100,$S61))),99)-          IFERROR(FIND(CHAR(1),SUBSTITUTE(CC61,",",CHAR(1),INDEX($F$2:$F$100,$S61)-1)),0),""), IF(INDEX($D$2:$D$100,$S61)="repl","$"&amp;REPLACE(CC61,      IFERROR(FIND(CHAR(1),SUBSTITUTE(CC61,",",CHAR(1),INDEX($F$2:$F$100,$S61)-1))+1,1),      IFERROR(FIND(CHAR(1),SUBSTITUTE(CC61,",",CHAR(1),INDEX($F$2:$F$100,$S61))),99)-          IFERROR(FIND(CHAR(1),SUBSTITUTE(CC61,",",CHAR(1),INDEX($F$2:$F$100,$S61)-1)),0)-1,INDEX($G$2:$G$100,$S61)),CC61 ))), CC61)</f>
        <v/>
      </c>
      <c r="CG61" s="0" t="str">
        <f aca="false">IF(OR(CD61=-1,IFERROR(INDEX(CD$2:CD$100,CE61),999)&gt;=0),CF61, REPLACE(CF61,CD61,IFERROR(FIND(" ",CF61,CD61),999)-CD61,                   SUBSTITUTE(INDEX(CF$2:CF$100,CE61),"$","")                  ) )</f>
        <v/>
      </c>
      <c r="CH61" s="0" t="n">
        <f aca="false">IFERROR(FIND("f_",LOWER(CG61)),-1)</f>
        <v>-1</v>
      </c>
      <c r="CI61" s="0" t="n">
        <f aca="false">IF(CH61=-1,-1, VALUE(MID(CG61,CH61+2, IFERROR(FIND(" ",CG61,CH61),999)-CH61-2)))</f>
        <v>-1</v>
      </c>
      <c r="CJ61" s="0" t="str">
        <f aca="false">IF(AND(ISERROR(FIND("$",CG61)),CH61&lt;0,$S61&gt;0), IF(INDEX($D$2:$D$100,$S61)="num","$"&amp;TRIM(SUBSTITUTE(CG61,",",INDEX($F$2:$F$100,$S61)&amp;","))&amp;INDEX($F$2:$F$100,$S61), IF(INDEX($D$2:$D$100,$S61)="excl","$"&amp;REPLACE(CG61,      IFERROR(FIND(CHAR(1),SUBSTITUTE(CG61,",",CHAR(1),INDEX($F$2:$F$100,$S61)-1)),1),      IFERROR(FIND(CHAR(1),SUBSTITUTE(CG61,",",CHAR(1),INDEX($F$2:$F$100,$S61))),99)-          IFERROR(FIND(CHAR(1),SUBSTITUTE(CG61,",",CHAR(1),INDEX($F$2:$F$100,$S61)-1)),0),""), IF(INDEX($D$2:$D$100,$S61)="repl","$"&amp;REPLACE(CG61,      IFERROR(FIND(CHAR(1),SUBSTITUTE(CG61,",",CHAR(1),INDEX($F$2:$F$100,$S61)-1))+1,1),      IFERROR(FIND(CHAR(1),SUBSTITUTE(CG61,",",CHAR(1),INDEX($F$2:$F$100,$S61))),99)-          IFERROR(FIND(CHAR(1),SUBSTITUTE(CG61,",",CHAR(1),INDEX($F$2:$F$100,$S61)-1)),0)-1,INDEX($G$2:$G$100,$S61)),CG61 ))), CG61)</f>
        <v/>
      </c>
      <c r="CK61" s="0" t="str">
        <f aca="false">IF(OR(CH61=-1,IFERROR(INDEX(CH$2:CH$100,CI61),999)&gt;=0),CJ61, REPLACE(CJ61,CH61,IFERROR(FIND(" ",CJ61,CH61),999)-CH61,                   SUBSTITUTE(INDEX(CJ$2:CJ$100,CI61),"$","")                  ) )</f>
        <v/>
      </c>
      <c r="CL61" s="0" t="n">
        <f aca="false">IFERROR(FIND("f_",LOWER(CK61)),-1)</f>
        <v>-1</v>
      </c>
      <c r="CM61" s="0" t="n">
        <f aca="false">IF(CL61=-1,-1, VALUE(MID(CK61,CL61+2, IFERROR(FIND(" ",CK61,CL61),999)-CL61-2)))</f>
        <v>-1</v>
      </c>
      <c r="CN61" s="0" t="str">
        <f aca="false">IF(AND(ISERROR(FIND("$",CK61)),CL61&lt;0,$S61&gt;0), IF(INDEX($D$2:$D$100,$S61)="num","$"&amp;TRIM(SUBSTITUTE(CK61,",",INDEX($F$2:$F$100,$S61)&amp;","))&amp;INDEX($F$2:$F$100,$S61), IF(INDEX($D$2:$D$100,$S61)="excl","$"&amp;REPLACE(CK61,      IFERROR(FIND(CHAR(1),SUBSTITUTE(CK61,",",CHAR(1),INDEX($F$2:$F$100,$S61)-1)),1),      IFERROR(FIND(CHAR(1),SUBSTITUTE(CK61,",",CHAR(1),INDEX($F$2:$F$100,$S61))),99)-          IFERROR(FIND(CHAR(1),SUBSTITUTE(CK61,",",CHAR(1),INDEX($F$2:$F$100,$S61)-1)),0),""), IF(INDEX($D$2:$D$100,$S61)="repl","$"&amp;REPLACE(CK61,      IFERROR(FIND(CHAR(1),SUBSTITUTE(CK61,",",CHAR(1),INDEX($F$2:$F$100,$S61)-1))+1,1),      IFERROR(FIND(CHAR(1),SUBSTITUTE(CK61,",",CHAR(1),INDEX($F$2:$F$100,$S61))),99)-          IFERROR(FIND(CHAR(1),SUBSTITUTE(CK61,",",CHAR(1),INDEX($F$2:$F$100,$S61)-1)),0)-1,INDEX($G$2:$G$100,$S61)),CK61 ))), CK61)</f>
        <v/>
      </c>
      <c r="CO61" s="0" t="str">
        <f aca="false">IF(OR(CL61=-1,IFERROR(INDEX(CL$2:CL$100,CM61),999)&gt;=0),CN61, REPLACE(CN61,CL61,IFERROR(FIND(" ",CN61,CL61),999)-CL61,                   SUBSTITUTE(INDEX(CN$2:CN$100,CM61),"$","")                  ) )</f>
        <v/>
      </c>
      <c r="CP61" s="0" t="n">
        <f aca="false">IFERROR(FIND("f_",LOWER(CO61)),-1)</f>
        <v>-1</v>
      </c>
      <c r="CQ61" s="0" t="n">
        <f aca="false">IF(CP61=-1,-1, VALUE(MID(CO61,CP61+2, IFERROR(FIND(" ",CO61,CP61),999)-CP61-2)))</f>
        <v>-1</v>
      </c>
      <c r="CR61" s="0" t="str">
        <f aca="false">IF(AND(ISERROR(FIND("$",CO61)),CP61&lt;0,$S61&gt;0), IF(INDEX($D$2:$D$100,$S61)="num","$"&amp;TRIM(SUBSTITUTE(CO61,",",INDEX($F$2:$F$100,$S61)&amp;","))&amp;INDEX($F$2:$F$100,$S61), IF(INDEX($D$2:$D$100,$S61)="excl","$"&amp;REPLACE(CO61,      IFERROR(FIND(CHAR(1),SUBSTITUTE(CO61,",",CHAR(1),INDEX($F$2:$F$100,$S61)-1)),1),      IFERROR(FIND(CHAR(1),SUBSTITUTE(CO61,",",CHAR(1),INDEX($F$2:$F$100,$S61))),99)-          IFERROR(FIND(CHAR(1),SUBSTITUTE(CO61,",",CHAR(1),INDEX($F$2:$F$100,$S61)-1)),0),""), IF(INDEX($D$2:$D$100,$S61)="repl","$"&amp;REPLACE(CO61,      IFERROR(FIND(CHAR(1),SUBSTITUTE(CO61,",",CHAR(1),INDEX($F$2:$F$100,$S61)-1))+1,1),      IFERROR(FIND(CHAR(1),SUBSTITUTE(CO61,",",CHAR(1),INDEX($F$2:$F$100,$S61))),99)-          IFERROR(FIND(CHAR(1),SUBSTITUTE(CO61,",",CHAR(1),INDEX($F$2:$F$100,$S61)-1)),0)-1,INDEX($G$2:$G$100,$S61)),CO61 ))), CO61)</f>
        <v/>
      </c>
      <c r="CS61" s="0" t="str">
        <f aca="false">IF(OR(CP61=-1,IFERROR(INDEX(CP$2:CP$100,CQ61),999)&gt;=0),CR61, REPLACE(CR61,CP61,IFERROR(FIND(" ",CR61,CP61),999)-CP61,                   SUBSTITUTE(INDEX(CR$2:CR$100,CQ61),"$","")                  ) )</f>
        <v/>
      </c>
      <c r="CT61" s="0" t="n">
        <f aca="false">IFERROR(FIND("f_",LOWER(CS61)),-1)</f>
        <v>-1</v>
      </c>
      <c r="CU61" s="0" t="n">
        <f aca="false">IF(CT61=-1,-1, VALUE(MID(CS61,CT61+2, IFERROR(FIND(" ",CS61,CT61),999)-CT61-2)))</f>
        <v>-1</v>
      </c>
      <c r="CV61" s="0" t="str">
        <f aca="false">IF(AND(ISERROR(FIND("$",CS61)),CT61&lt;0,$S61&gt;0), IF(INDEX($D$2:$D$100,$S61)="num","$"&amp;TRIM(SUBSTITUTE(CS61,",",INDEX($F$2:$F$100,$S61)&amp;","))&amp;INDEX($F$2:$F$100,$S61), IF(INDEX($D$2:$D$100,$S61)="excl","$"&amp;REPLACE(CS61,      IFERROR(FIND(CHAR(1),SUBSTITUTE(CS61,",",CHAR(1),INDEX($F$2:$F$100,$S61)-1)),1),      IFERROR(FIND(CHAR(1),SUBSTITUTE(CS61,",",CHAR(1),INDEX($F$2:$F$100,$S61))),99)-          IFERROR(FIND(CHAR(1),SUBSTITUTE(CS61,",",CHAR(1),INDEX($F$2:$F$100,$S61)-1)),0),""), IF(INDEX($D$2:$D$100,$S61)="repl","$"&amp;REPLACE(CS61,      IFERROR(FIND(CHAR(1),SUBSTITUTE(CS61,",",CHAR(1),INDEX($F$2:$F$100,$S61)-1))+1,1),      IFERROR(FIND(CHAR(1),SUBSTITUTE(CS61,",",CHAR(1),INDEX($F$2:$F$100,$S61))),99)-          IFERROR(FIND(CHAR(1),SUBSTITUTE(CS61,",",CHAR(1),INDEX($F$2:$F$100,$S61)-1)),0)-1,INDEX($G$2:$G$100,$S61)),CS61 ))), CS61)</f>
        <v/>
      </c>
      <c r="CW61" s="0" t="str">
        <f aca="false">IF(OR(CT61=-1,IFERROR(INDEX(CT$2:CT$100,CU61),999)&gt;=0),CV61, REPLACE(CV61,CT61,IFERROR(FIND(" ",CV61,CT61),999)-CT61,                   SUBSTITUTE(INDEX(CV$2:CV$100,CU61),"$","")                  ) )</f>
        <v/>
      </c>
      <c r="CX61" s="0" t="n">
        <f aca="false">IFERROR(FIND("f_",LOWER(CW61)),-1)</f>
        <v>-1</v>
      </c>
      <c r="CY61" s="0" t="n">
        <f aca="false">IF(CX61=-1,-1, VALUE(MID(CW61,CX61+2, IFERROR(FIND(" ",CW61,CX61),999)-CX61-2)))</f>
        <v>-1</v>
      </c>
      <c r="CZ61" s="0" t="str">
        <f aca="false">IF(AND(ISERROR(FIND("$",CW61)),CX61&lt;0,$S61&gt;0), IF(INDEX($D$2:$D$100,$S61)="num","$"&amp;TRIM(SUBSTITUTE(CW61,",",INDEX($F$2:$F$100,$S61)&amp;","))&amp;INDEX($F$2:$F$100,$S61), IF(INDEX($D$2:$D$100,$S61)="excl","$"&amp;REPLACE(CW61,      IFERROR(FIND(CHAR(1),SUBSTITUTE(CW61,",",CHAR(1),INDEX($F$2:$F$100,$S61)-1)),1),      IFERROR(FIND(CHAR(1),SUBSTITUTE(CW61,",",CHAR(1),INDEX($F$2:$F$100,$S61))),99)-          IFERROR(FIND(CHAR(1),SUBSTITUTE(CW61,",",CHAR(1),INDEX($F$2:$F$100,$S61)-1)),0),""), IF(INDEX($D$2:$D$100,$S61)="repl","$"&amp;REPLACE(CW61,      IFERROR(FIND(CHAR(1),SUBSTITUTE(CW61,",",CHAR(1),INDEX($F$2:$F$100,$S61)-1))+1,1),      IFERROR(FIND(CHAR(1),SUBSTITUTE(CW61,",",CHAR(1),INDEX($F$2:$F$100,$S61))),99)-          IFERROR(FIND(CHAR(1),SUBSTITUTE(CW61,",",CHAR(1),INDEX($F$2:$F$100,$S61)-1)),0)-1,INDEX($G$2:$G$100,$S61)),CW61 ))), CW61)</f>
        <v/>
      </c>
      <c r="DA61" s="0" t="str">
        <f aca="false">IF(OR(CX61=-1,IFERROR(INDEX(CX$2:CX$100,CY61),999)&gt;=0),CZ61, REPLACE(CZ61,CX61,IFERROR(FIND(" ",CZ61,CX61),999)-CX61,                   SUBSTITUTE(INDEX(CZ$2:CZ$100,CY61),"$","")                  ) )</f>
        <v/>
      </c>
    </row>
    <row r="62" customFormat="false" ht="13.8" hidden="false" customHeight="false" outlineLevel="0" collapsed="false">
      <c r="D62" s="1"/>
      <c r="L62" s="0" t="str">
        <f aca="false">DA62</f>
        <v/>
      </c>
      <c r="O62" s="0" t="e">
        <f aca="false">IF(D62="cols", VLOOKUP(E62,$A$5:$B$20,2,0), NA())</f>
        <v>#N/A</v>
      </c>
      <c r="P62" s="0" t="e">
        <f aca="false">IFERROR(O62,VLOOKUP($D62,Relcols!$A:$E,5,0))</f>
        <v>#N/A</v>
      </c>
      <c r="Q62" s="0" t="e">
        <f aca="false">SUBSTITUTE(SUBSTITUTE(SUBSTITUTE(SUBSTITUTE(P62,"parm1",E62),"parm2",F62),"parm3",G62),"parm4",H62)</f>
        <v>#N/A</v>
      </c>
      <c r="R62" s="0" t="str">
        <f aca="false">IFERROR(VLOOKUP(ROW($A61),$J$2:$Q$100,COLUMN(Q61)-COLUMN(J61)+1,0),"")</f>
        <v/>
      </c>
      <c r="S62" s="0" t="n">
        <f aca="false">IFERROR(MATCH(ROW(A61),$J$2:$J$100,0),0)</f>
        <v>0</v>
      </c>
      <c r="U62" s="0" t="str">
        <f aca="false">R62</f>
        <v/>
      </c>
      <c r="V62" s="0" t="n">
        <f aca="false">IFERROR(FIND("f_",LOWER(U62)),-1)</f>
        <v>-1</v>
      </c>
      <c r="W62" s="0" t="n">
        <f aca="false">IF(V62=-1,-1, VALUE(MID(U62,V62+2, IFERROR(FIND(" ",U62,V62),999)-V62-2)))</f>
        <v>-1</v>
      </c>
      <c r="X62" s="0" t="str">
        <f aca="false">IF(AND(ISERROR(FIND("$",U62)),V62&lt;0,$S62&gt;0), IF(INDEX($D$2:$D$100,$S62)="num","$"&amp;TRIM(SUBSTITUTE(U62,",",INDEX($F$2:$F$100,$S62)&amp;","))&amp;INDEX($F$2:$F$100,$S62), IF(INDEX($D$2:$D$100,$S62)="excl","$"&amp;REPLACE(U62,      IFERROR(FIND(CHAR(1),SUBSTITUTE(U62,",",CHAR(1),INDEX($F$2:$F$100,$S62)-1)),1),      IFERROR(FIND(CHAR(1),SUBSTITUTE(U62,",",CHAR(1),INDEX($F$2:$F$100,$S62))),99)-          IFERROR(FIND(CHAR(1),SUBSTITUTE(U62,",",CHAR(1),INDEX($F$2:$F$100,$S62)-1)),0),""), IF(INDEX($D$2:$D$100,$S62)="repl","$"&amp;REPLACE(U62,      IFERROR(FIND(CHAR(1),SUBSTITUTE(U62,",",CHAR(1),INDEX($F$2:$F$100,$S62)-1))+1,1),      IFERROR(FIND(CHAR(1),SUBSTITUTE(U62,",",CHAR(1),INDEX($F$2:$F$100,$S62))),99)-          IFERROR(FIND(CHAR(1),SUBSTITUTE(U62,",",CHAR(1),INDEX($F$2:$F$100,$S62)-1)),0)-1,INDEX($G$2:$G$100,$S62)),U62 ))), U62)</f>
        <v/>
      </c>
      <c r="Y62" s="0" t="str">
        <f aca="false">IF(OR(V62=-1,IFERROR(INDEX(V$2:V$100,W62),999)&gt;=0),X62, REPLACE(X62,V62,IFERROR(FIND(" ",X62,V62),999)-V62,                   SUBSTITUTE(INDEX(X$2:X$100,W62),"$","")                  ) )</f>
        <v/>
      </c>
      <c r="Z62" s="0" t="n">
        <f aca="false">IFERROR(FIND("f_",LOWER(Y62)),-1)</f>
        <v>-1</v>
      </c>
      <c r="AA62" s="0" t="n">
        <f aca="false">IF(Z62=-1,-1, VALUE(MID(Y62,Z62+2, IFERROR(FIND(" ",Y62,Z62),999)-Z62-2)))</f>
        <v>-1</v>
      </c>
      <c r="AB62" s="0" t="str">
        <f aca="false">IF(AND(ISERROR(FIND("$",Y62)),Z62&lt;0,$S62&gt;0), IF(INDEX($D$2:$D$100,$S62)="num","$"&amp;TRIM(SUBSTITUTE(Y62,",",INDEX($F$2:$F$100,$S62)&amp;","))&amp;INDEX($F$2:$F$100,$S62), IF(INDEX($D$2:$D$100,$S62)="excl","$"&amp;REPLACE(Y62,      IFERROR(FIND(CHAR(1),SUBSTITUTE(Y62,",",CHAR(1),INDEX($F$2:$F$100,$S62)-1)),1),      IFERROR(FIND(CHAR(1),SUBSTITUTE(Y62,",",CHAR(1),INDEX($F$2:$F$100,$S62))),99)-          IFERROR(FIND(CHAR(1),SUBSTITUTE(Y62,",",CHAR(1),INDEX($F$2:$F$100,$S62)-1)),0),""), IF(INDEX($D$2:$D$100,$S62)="repl","$"&amp;REPLACE(Y62,      IFERROR(FIND(CHAR(1),SUBSTITUTE(Y62,",",CHAR(1),INDEX($F$2:$F$100,$S62)-1))+1,1),      IFERROR(FIND(CHAR(1),SUBSTITUTE(Y62,",",CHAR(1),INDEX($F$2:$F$100,$S62))),99)-          IFERROR(FIND(CHAR(1),SUBSTITUTE(Y62,",",CHAR(1),INDEX($F$2:$F$100,$S62)-1)),0)-1,INDEX($G$2:$G$100,$S62)),Y62 ))), Y62)</f>
        <v/>
      </c>
      <c r="AC62" s="0" t="str">
        <f aca="false">IF(OR(Z62=-1,IFERROR(INDEX(Z$2:Z$100,AA62),999)&gt;=0),AB62, REPLACE(AB62,Z62,IFERROR(FIND(" ",AB62,Z62),999)-Z62,                   SUBSTITUTE(INDEX(AB$2:AB$100,AA62),"$","")                  ) )</f>
        <v/>
      </c>
      <c r="AD62" s="0" t="n">
        <f aca="false">IFERROR(FIND("f_",LOWER(AC62)),-1)</f>
        <v>-1</v>
      </c>
      <c r="AE62" s="0" t="n">
        <f aca="false">IF(AD62=-1,-1, VALUE(MID(AC62,AD62+2, IFERROR(FIND(" ",AC62,AD62),999)-AD62-2)))</f>
        <v>-1</v>
      </c>
      <c r="AF62" s="0" t="str">
        <f aca="false">IF(AND(ISERROR(FIND("$",AC62)),AD62&lt;0,$S62&gt;0), IF(INDEX($D$2:$D$100,$S62)="num","$"&amp;TRIM(SUBSTITUTE(AC62,",",INDEX($F$2:$F$100,$S62)&amp;","))&amp;INDEX($F$2:$F$100,$S62), IF(INDEX($D$2:$D$100,$S62)="excl","$"&amp;REPLACE(AC62,      IFERROR(FIND(CHAR(1),SUBSTITUTE(AC62,",",CHAR(1),INDEX($F$2:$F$100,$S62)-1)),1),      IFERROR(FIND(CHAR(1),SUBSTITUTE(AC62,",",CHAR(1),INDEX($F$2:$F$100,$S62))),99)-          IFERROR(FIND(CHAR(1),SUBSTITUTE(AC62,",",CHAR(1),INDEX($F$2:$F$100,$S62)-1)),0),""), IF(INDEX($D$2:$D$100,$S62)="repl","$"&amp;REPLACE(AC62,      IFERROR(FIND(CHAR(1),SUBSTITUTE(AC62,",",CHAR(1),INDEX($F$2:$F$100,$S62)-1))+1,1),      IFERROR(FIND(CHAR(1),SUBSTITUTE(AC62,",",CHAR(1),INDEX($F$2:$F$100,$S62))),99)-          IFERROR(FIND(CHAR(1),SUBSTITUTE(AC62,",",CHAR(1),INDEX($F$2:$F$100,$S62)-1)),0)-1,INDEX($G$2:$G$100,$S62)),AC62 ))), AC62)</f>
        <v/>
      </c>
      <c r="AG62" s="0" t="str">
        <f aca="false">IF(OR(AD62=-1,IFERROR(INDEX(AD$2:AD$100,AE62),999)&gt;=0),AF62, REPLACE(AF62,AD62,IFERROR(FIND(" ",AF62,AD62),999)-AD62,                   SUBSTITUTE(INDEX(AF$2:AF$100,AE62),"$","")                  ) )</f>
        <v/>
      </c>
      <c r="AH62" s="0" t="n">
        <f aca="false">IFERROR(FIND("f_",LOWER(AG62)),-1)</f>
        <v>-1</v>
      </c>
      <c r="AI62" s="0" t="n">
        <f aca="false">IF(AH62=-1,-1, VALUE(MID(AG62,AH62+2, IFERROR(FIND(" ",AG62,AH62),999)-AH62-2)))</f>
        <v>-1</v>
      </c>
      <c r="AJ62" s="0" t="str">
        <f aca="false">IF(AND(ISERROR(FIND("$",AG62)),AH62&lt;0,$S62&gt;0), IF(INDEX($D$2:$D$100,$S62)="num","$"&amp;TRIM(SUBSTITUTE(AG62,",",INDEX($F$2:$F$100,$S62)&amp;","))&amp;INDEX($F$2:$F$100,$S62), IF(INDEX($D$2:$D$100,$S62)="excl","$"&amp;REPLACE(AG62,      IFERROR(FIND(CHAR(1),SUBSTITUTE(AG62,",",CHAR(1),INDEX($F$2:$F$100,$S62)-1)),1),      IFERROR(FIND(CHAR(1),SUBSTITUTE(AG62,",",CHAR(1),INDEX($F$2:$F$100,$S62))),99)-          IFERROR(FIND(CHAR(1),SUBSTITUTE(AG62,",",CHAR(1),INDEX($F$2:$F$100,$S62)-1)),0),""), IF(INDEX($D$2:$D$100,$S62)="repl","$"&amp;REPLACE(AG62,      IFERROR(FIND(CHAR(1),SUBSTITUTE(AG62,",",CHAR(1),INDEX($F$2:$F$100,$S62)-1))+1,1),      IFERROR(FIND(CHAR(1),SUBSTITUTE(AG62,",",CHAR(1),INDEX($F$2:$F$100,$S62))),99)-          IFERROR(FIND(CHAR(1),SUBSTITUTE(AG62,",",CHAR(1),INDEX($F$2:$F$100,$S62)-1)),0)-1,INDEX($G$2:$G$100,$S62)),AG62 ))), AG62)</f>
        <v/>
      </c>
      <c r="AK62" s="0" t="str">
        <f aca="false">IF(OR(AH62=-1,IFERROR(INDEX(AH$2:AH$100,AI62),999)&gt;=0),AJ62, REPLACE(AJ62,AH62,IFERROR(FIND(" ",AJ62,AH62),999)-AH62,                   SUBSTITUTE(INDEX(AJ$2:AJ$100,AI62),"$","")                  ) )</f>
        <v/>
      </c>
      <c r="AL62" s="0" t="n">
        <f aca="false">IFERROR(FIND("f_",LOWER(AK62)),-1)</f>
        <v>-1</v>
      </c>
      <c r="AM62" s="0" t="n">
        <f aca="false">IF(AL62=-1,-1, VALUE(MID(AK62,AL62+2, IFERROR(FIND(" ",AK62,AL62),999)-AL62-2)))</f>
        <v>-1</v>
      </c>
      <c r="AN62" s="0" t="str">
        <f aca="false">IF(AND(ISERROR(FIND("$",AK62)),AL62&lt;0,$S62&gt;0), IF(INDEX($D$2:$D$100,$S62)="num","$"&amp;TRIM(SUBSTITUTE(AK62,",",INDEX($F$2:$F$100,$S62)&amp;","))&amp;INDEX($F$2:$F$100,$S62), IF(INDEX($D$2:$D$100,$S62)="excl","$"&amp;REPLACE(AK62,      IFERROR(FIND(CHAR(1),SUBSTITUTE(AK62,",",CHAR(1),INDEX($F$2:$F$100,$S62)-1)),1),      IFERROR(FIND(CHAR(1),SUBSTITUTE(AK62,",",CHAR(1),INDEX($F$2:$F$100,$S62))),99)-          IFERROR(FIND(CHAR(1),SUBSTITUTE(AK62,",",CHAR(1),INDEX($F$2:$F$100,$S62)-1)),0),""), IF(INDEX($D$2:$D$100,$S62)="repl","$"&amp;REPLACE(AK62,      IFERROR(FIND(CHAR(1),SUBSTITUTE(AK62,",",CHAR(1),INDEX($F$2:$F$100,$S62)-1))+1,1),      IFERROR(FIND(CHAR(1),SUBSTITUTE(AK62,",",CHAR(1),INDEX($F$2:$F$100,$S62))),99)-          IFERROR(FIND(CHAR(1),SUBSTITUTE(AK62,",",CHAR(1),INDEX($F$2:$F$100,$S62)-1)),0)-1,INDEX($G$2:$G$100,$S62)),AK62 ))), AK62)</f>
        <v/>
      </c>
      <c r="AO62" s="0" t="str">
        <f aca="false">IF(OR(AL62=-1,IFERROR(INDEX(AL$2:AL$100,AM62),999)&gt;=0),AN62, REPLACE(AN62,AL62,IFERROR(FIND(" ",AN62,AL62),999)-AL62,                   SUBSTITUTE(INDEX(AN$2:AN$100,AM62),"$","")                  ) )</f>
        <v/>
      </c>
      <c r="AP62" s="0" t="n">
        <f aca="false">IFERROR(FIND("f_",LOWER(AO62)),-1)</f>
        <v>-1</v>
      </c>
      <c r="AQ62" s="0" t="n">
        <f aca="false">IF(AP62=-1,-1, VALUE(MID(AO62,AP62+2, IFERROR(FIND(" ",AO62,AP62),999)-AP62-2)))</f>
        <v>-1</v>
      </c>
      <c r="AR62" s="0" t="str">
        <f aca="false">IF(AND(ISERROR(FIND("$",AO62)),AP62&lt;0,$S62&gt;0), IF(INDEX($D$2:$D$100,$S62)="num","$"&amp;TRIM(SUBSTITUTE(AO62,",",INDEX($F$2:$F$100,$S62)&amp;","))&amp;INDEX($F$2:$F$100,$S62), IF(INDEX($D$2:$D$100,$S62)="excl","$"&amp;REPLACE(AO62,      IFERROR(FIND(CHAR(1),SUBSTITUTE(AO62,",",CHAR(1),INDEX($F$2:$F$100,$S62)-1)),1),      IFERROR(FIND(CHAR(1),SUBSTITUTE(AO62,",",CHAR(1),INDEX($F$2:$F$100,$S62))),99)-          IFERROR(FIND(CHAR(1),SUBSTITUTE(AO62,",",CHAR(1),INDEX($F$2:$F$100,$S62)-1)),0),""), IF(INDEX($D$2:$D$100,$S62)="repl","$"&amp;REPLACE(AO62,      IFERROR(FIND(CHAR(1),SUBSTITUTE(AO62,",",CHAR(1),INDEX($F$2:$F$100,$S62)-1))+1,1),      IFERROR(FIND(CHAR(1),SUBSTITUTE(AO62,",",CHAR(1),INDEX($F$2:$F$100,$S62))),99)-          IFERROR(FIND(CHAR(1),SUBSTITUTE(AO62,",",CHAR(1),INDEX($F$2:$F$100,$S62)-1)),0)-1,INDEX($G$2:$G$100,$S62)),AO62 ))), AO62)</f>
        <v/>
      </c>
      <c r="AS62" s="0" t="str">
        <f aca="false">IF(OR(AP62=-1,IFERROR(INDEX(AP$2:AP$100,AQ62),999)&gt;=0),AR62, REPLACE(AR62,AP62,IFERROR(FIND(" ",AR62,AP62),999)-AP62,                   SUBSTITUTE(INDEX(AR$2:AR$100,AQ62),"$","")                  ) )</f>
        <v/>
      </c>
      <c r="AT62" s="0" t="n">
        <f aca="false">IFERROR(FIND("f_",LOWER(AS62)),-1)</f>
        <v>-1</v>
      </c>
      <c r="AU62" s="0" t="n">
        <f aca="false">IF(AT62=-1,-1, VALUE(MID(AS62,AT62+2, IFERROR(FIND(" ",AS62,AT62),999)-AT62-2)))</f>
        <v>-1</v>
      </c>
      <c r="AV62" s="0" t="str">
        <f aca="false">IF(AND(ISERROR(FIND("$",AS62)),AT62&lt;0,$S62&gt;0), IF(INDEX($D$2:$D$100,$S62)="num","$"&amp;TRIM(SUBSTITUTE(AS62,",",INDEX($F$2:$F$100,$S62)&amp;","))&amp;INDEX($F$2:$F$100,$S62), IF(INDEX($D$2:$D$100,$S62)="excl","$"&amp;REPLACE(AS62,      IFERROR(FIND(CHAR(1),SUBSTITUTE(AS62,",",CHAR(1),INDEX($F$2:$F$100,$S62)-1)),1),      IFERROR(FIND(CHAR(1),SUBSTITUTE(AS62,",",CHAR(1),INDEX($F$2:$F$100,$S62))),99)-          IFERROR(FIND(CHAR(1),SUBSTITUTE(AS62,",",CHAR(1),INDEX($F$2:$F$100,$S62)-1)),0),""), IF(INDEX($D$2:$D$100,$S62)="repl","$"&amp;REPLACE(AS62,      IFERROR(FIND(CHAR(1),SUBSTITUTE(AS62,",",CHAR(1),INDEX($F$2:$F$100,$S62)-1))+1,1),      IFERROR(FIND(CHAR(1),SUBSTITUTE(AS62,",",CHAR(1),INDEX($F$2:$F$100,$S62))),99)-          IFERROR(FIND(CHAR(1),SUBSTITUTE(AS62,",",CHAR(1),INDEX($F$2:$F$100,$S62)-1)),0)-1,INDEX($G$2:$G$100,$S62)),AS62 ))), AS62)</f>
        <v/>
      </c>
      <c r="AW62" s="0" t="str">
        <f aca="false">IF(OR(AT62=-1,IFERROR(INDEX(AT$2:AT$100,AU62),999)&gt;=0),AV62, REPLACE(AV62,AT62,IFERROR(FIND(" ",AV62,AT62),999)-AT62,                   SUBSTITUTE(INDEX(AV$2:AV$100,AU62),"$","")                  ) )</f>
        <v/>
      </c>
      <c r="AX62" s="0" t="n">
        <f aca="false">IFERROR(FIND("f_",LOWER(AW62)),-1)</f>
        <v>-1</v>
      </c>
      <c r="AY62" s="0" t="n">
        <f aca="false">IF(AX62=-1,-1, VALUE(MID(AW62,AX62+2, IFERROR(FIND(" ",AW62,AX62),999)-AX62-2)))</f>
        <v>-1</v>
      </c>
      <c r="AZ62" s="0" t="str">
        <f aca="false">IF(AND(ISERROR(FIND("$",AW62)),AX62&lt;0,$S62&gt;0), IF(INDEX($D$2:$D$100,$S62)="num","$"&amp;TRIM(SUBSTITUTE(AW62,",",INDEX($F$2:$F$100,$S62)&amp;","))&amp;INDEX($F$2:$F$100,$S62), IF(INDEX($D$2:$D$100,$S62)="excl","$"&amp;REPLACE(AW62,      IFERROR(FIND(CHAR(1),SUBSTITUTE(AW62,",",CHAR(1),INDEX($F$2:$F$100,$S62)-1)),1),      IFERROR(FIND(CHAR(1),SUBSTITUTE(AW62,",",CHAR(1),INDEX($F$2:$F$100,$S62))),99)-          IFERROR(FIND(CHAR(1),SUBSTITUTE(AW62,",",CHAR(1),INDEX($F$2:$F$100,$S62)-1)),0),""), IF(INDEX($D$2:$D$100,$S62)="repl","$"&amp;REPLACE(AW62,      IFERROR(FIND(CHAR(1),SUBSTITUTE(AW62,",",CHAR(1),INDEX($F$2:$F$100,$S62)-1))+1,1),      IFERROR(FIND(CHAR(1),SUBSTITUTE(AW62,",",CHAR(1),INDEX($F$2:$F$100,$S62))),99)-          IFERROR(FIND(CHAR(1),SUBSTITUTE(AW62,",",CHAR(1),INDEX($F$2:$F$100,$S62)-1)),0)-1,INDEX($G$2:$G$100,$S62)),AW62 ))), AW62)</f>
        <v/>
      </c>
      <c r="BA62" s="0" t="str">
        <f aca="false">IF(OR(AX62=-1,IFERROR(INDEX(AX$2:AX$100,AY62),999)&gt;=0),AZ62, REPLACE(AZ62,AX62,IFERROR(FIND(" ",AZ62,AX62),999)-AX62,                   SUBSTITUTE(INDEX(AZ$2:AZ$100,AY62),"$","")                  ) )</f>
        <v/>
      </c>
      <c r="BB62" s="0" t="n">
        <f aca="false">IFERROR(FIND("f_",LOWER(BA62)),-1)</f>
        <v>-1</v>
      </c>
      <c r="BC62" s="0" t="n">
        <f aca="false">IF(BB62=-1,-1, VALUE(MID(BA62,BB62+2, IFERROR(FIND(" ",BA62,BB62),999)-BB62-2)))</f>
        <v>-1</v>
      </c>
      <c r="BD62" s="0" t="str">
        <f aca="false">IF(AND(ISERROR(FIND("$",BA62)),BB62&lt;0,$S62&gt;0), IF(INDEX($D$2:$D$100,$S62)="num","$"&amp;TRIM(SUBSTITUTE(BA62,",",INDEX($F$2:$F$100,$S62)&amp;","))&amp;INDEX($F$2:$F$100,$S62), IF(INDEX($D$2:$D$100,$S62)="excl","$"&amp;REPLACE(BA62,      IFERROR(FIND(CHAR(1),SUBSTITUTE(BA62,",",CHAR(1),INDEX($F$2:$F$100,$S62)-1)),1),      IFERROR(FIND(CHAR(1),SUBSTITUTE(BA62,",",CHAR(1),INDEX($F$2:$F$100,$S62))),99)-          IFERROR(FIND(CHAR(1),SUBSTITUTE(BA62,",",CHAR(1),INDEX($F$2:$F$100,$S62)-1)),0),""), IF(INDEX($D$2:$D$100,$S62)="repl","$"&amp;REPLACE(BA62,      IFERROR(FIND(CHAR(1),SUBSTITUTE(BA62,",",CHAR(1),INDEX($F$2:$F$100,$S62)-1))+1,1),      IFERROR(FIND(CHAR(1),SUBSTITUTE(BA62,",",CHAR(1),INDEX($F$2:$F$100,$S62))),99)-          IFERROR(FIND(CHAR(1),SUBSTITUTE(BA62,",",CHAR(1),INDEX($F$2:$F$100,$S62)-1)),0)-1,INDEX($G$2:$G$100,$S62)),BA62 ))), BA62)</f>
        <v/>
      </c>
      <c r="BE62" s="0" t="str">
        <f aca="false">IF(OR(BB62=-1,IFERROR(INDEX(BB$2:BB$100,BC62),999)&gt;=0),BD62, REPLACE(BD62,BB62,IFERROR(FIND(" ",BD62,BB62),999)-BB62,                   SUBSTITUTE(INDEX(BD$2:BD$100,BC62),"$","")                  ) )</f>
        <v/>
      </c>
      <c r="BF62" s="0" t="n">
        <f aca="false">IFERROR(FIND("f_",LOWER(BE62)),-1)</f>
        <v>-1</v>
      </c>
      <c r="BG62" s="0" t="n">
        <f aca="false">IF(BF62=-1,-1, VALUE(MID(BE62,BF62+2, IFERROR(FIND(" ",BE62,BF62),999)-BF62-2)))</f>
        <v>-1</v>
      </c>
      <c r="BH62" s="0" t="str">
        <f aca="false">IF(AND(ISERROR(FIND("$",BE62)),BF62&lt;0,$S62&gt;0), IF(INDEX($D$2:$D$100,$S62)="num","$"&amp;TRIM(SUBSTITUTE(BE62,",",INDEX($F$2:$F$100,$S62)&amp;","))&amp;INDEX($F$2:$F$100,$S62), IF(INDEX($D$2:$D$100,$S62)="excl","$"&amp;REPLACE(BE62,      IFERROR(FIND(CHAR(1),SUBSTITUTE(BE62,",",CHAR(1),INDEX($F$2:$F$100,$S62)-1)),1),      IFERROR(FIND(CHAR(1),SUBSTITUTE(BE62,",",CHAR(1),INDEX($F$2:$F$100,$S62))),99)-          IFERROR(FIND(CHAR(1),SUBSTITUTE(BE62,",",CHAR(1),INDEX($F$2:$F$100,$S62)-1)),0),""), IF(INDEX($D$2:$D$100,$S62)="repl","$"&amp;REPLACE(BE62,      IFERROR(FIND(CHAR(1),SUBSTITUTE(BE62,",",CHAR(1),INDEX($F$2:$F$100,$S62)-1))+1,1),      IFERROR(FIND(CHAR(1),SUBSTITUTE(BE62,",",CHAR(1),INDEX($F$2:$F$100,$S62))),99)-          IFERROR(FIND(CHAR(1),SUBSTITUTE(BE62,",",CHAR(1),INDEX($F$2:$F$100,$S62)-1)),0)-1,INDEX($G$2:$G$100,$S62)),BE62 ))), BE62)</f>
        <v/>
      </c>
      <c r="BI62" s="0" t="str">
        <f aca="false">IF(OR(BF62=-1,IFERROR(INDEX(BF$2:BF$100,BG62),999)&gt;=0),BH62, REPLACE(BH62,BF62,IFERROR(FIND(" ",BH62,BF62),999)-BF62,                   SUBSTITUTE(INDEX(BH$2:BH$100,BG62),"$","")                  ) )</f>
        <v/>
      </c>
      <c r="BJ62" s="0" t="n">
        <f aca="false">IFERROR(FIND("f_",LOWER(BI62)),-1)</f>
        <v>-1</v>
      </c>
      <c r="BK62" s="0" t="n">
        <f aca="false">IF(BJ62=-1,-1, VALUE(MID(BI62,BJ62+2, IFERROR(FIND(" ",BI62,BJ62),999)-BJ62-2)))</f>
        <v>-1</v>
      </c>
      <c r="BL62" s="0" t="str">
        <f aca="false">IF(AND(ISERROR(FIND("$",BI62)),BJ62&lt;0,$S62&gt;0), IF(INDEX($D$2:$D$100,$S62)="num","$"&amp;TRIM(SUBSTITUTE(BI62,",",INDEX($F$2:$F$100,$S62)&amp;","))&amp;INDEX($F$2:$F$100,$S62), IF(INDEX($D$2:$D$100,$S62)="excl","$"&amp;REPLACE(BI62,      IFERROR(FIND(CHAR(1),SUBSTITUTE(BI62,",",CHAR(1),INDEX($F$2:$F$100,$S62)-1)),1),      IFERROR(FIND(CHAR(1),SUBSTITUTE(BI62,",",CHAR(1),INDEX($F$2:$F$100,$S62))),99)-          IFERROR(FIND(CHAR(1),SUBSTITUTE(BI62,",",CHAR(1),INDEX($F$2:$F$100,$S62)-1)),0),""), IF(INDEX($D$2:$D$100,$S62)="repl","$"&amp;REPLACE(BI62,      IFERROR(FIND(CHAR(1),SUBSTITUTE(BI62,",",CHAR(1),INDEX($F$2:$F$100,$S62)-1))+1,1),      IFERROR(FIND(CHAR(1),SUBSTITUTE(BI62,",",CHAR(1),INDEX($F$2:$F$100,$S62))),99)-          IFERROR(FIND(CHAR(1),SUBSTITUTE(BI62,",",CHAR(1),INDEX($F$2:$F$100,$S62)-1)),0)-1,INDEX($G$2:$G$100,$S62)),BI62 ))), BI62)</f>
        <v/>
      </c>
      <c r="BM62" s="0" t="str">
        <f aca="false">IF(OR(BJ62=-1,IFERROR(INDEX(BJ$2:BJ$100,BK62),999)&gt;=0),BL62, REPLACE(BL62,BJ62,IFERROR(FIND(" ",BL62,BJ62),999)-BJ62,                   SUBSTITUTE(INDEX(BL$2:BL$100,BK62),"$","")                  ) )</f>
        <v/>
      </c>
      <c r="BN62" s="0" t="n">
        <f aca="false">IFERROR(FIND("f_",LOWER(BM62)),-1)</f>
        <v>-1</v>
      </c>
      <c r="BO62" s="0" t="n">
        <f aca="false">IF(BN62=-1,-1, VALUE(MID(BM62,BN62+2, IFERROR(FIND(" ",BM62,BN62),999)-BN62-2)))</f>
        <v>-1</v>
      </c>
      <c r="BP62" s="0" t="str">
        <f aca="false">IF(AND(ISERROR(FIND("$",BM62)),BN62&lt;0,$S62&gt;0), IF(INDEX($D$2:$D$100,$S62)="num","$"&amp;TRIM(SUBSTITUTE(BM62,",",INDEX($F$2:$F$100,$S62)&amp;","))&amp;INDEX($F$2:$F$100,$S62), IF(INDEX($D$2:$D$100,$S62)="excl","$"&amp;REPLACE(BM62,      IFERROR(FIND(CHAR(1),SUBSTITUTE(BM62,",",CHAR(1),INDEX($F$2:$F$100,$S62)-1)),1),      IFERROR(FIND(CHAR(1),SUBSTITUTE(BM62,",",CHAR(1),INDEX($F$2:$F$100,$S62))),99)-          IFERROR(FIND(CHAR(1),SUBSTITUTE(BM62,",",CHAR(1),INDEX($F$2:$F$100,$S62)-1)),0),""), IF(INDEX($D$2:$D$100,$S62)="repl","$"&amp;REPLACE(BM62,      IFERROR(FIND(CHAR(1),SUBSTITUTE(BM62,",",CHAR(1),INDEX($F$2:$F$100,$S62)-1))+1,1),      IFERROR(FIND(CHAR(1),SUBSTITUTE(BM62,",",CHAR(1),INDEX($F$2:$F$100,$S62))),99)-          IFERROR(FIND(CHAR(1),SUBSTITUTE(BM62,",",CHAR(1),INDEX($F$2:$F$100,$S62)-1)),0)-1,INDEX($G$2:$G$100,$S62)),BM62 ))), BM62)</f>
        <v/>
      </c>
      <c r="BQ62" s="0" t="str">
        <f aca="false">IF(OR(BN62=-1,IFERROR(INDEX(BN$2:BN$100,BO62),999)&gt;=0),BP62, REPLACE(BP62,BN62,IFERROR(FIND(" ",BP62,BN62),999)-BN62,                   SUBSTITUTE(INDEX(BP$2:BP$100,BO62),"$","")                  ) )</f>
        <v/>
      </c>
      <c r="BR62" s="0" t="n">
        <f aca="false">IFERROR(FIND("f_",LOWER(BQ62)),-1)</f>
        <v>-1</v>
      </c>
      <c r="BS62" s="0" t="n">
        <f aca="false">IF(BR62=-1,-1, VALUE(MID(BQ62,BR62+2, IFERROR(FIND(" ",BQ62,BR62),999)-BR62-2)))</f>
        <v>-1</v>
      </c>
      <c r="BT62" s="0" t="str">
        <f aca="false">IF(AND(ISERROR(FIND("$",BQ62)),BR62&lt;0,$S62&gt;0), IF(INDEX($D$2:$D$100,$S62)="num","$"&amp;TRIM(SUBSTITUTE(BQ62,",",INDEX($F$2:$F$100,$S62)&amp;","))&amp;INDEX($F$2:$F$100,$S62), IF(INDEX($D$2:$D$100,$S62)="excl","$"&amp;REPLACE(BQ62,      IFERROR(FIND(CHAR(1),SUBSTITUTE(BQ62,",",CHAR(1),INDEX($F$2:$F$100,$S62)-1)),1),      IFERROR(FIND(CHAR(1),SUBSTITUTE(BQ62,",",CHAR(1),INDEX($F$2:$F$100,$S62))),99)-          IFERROR(FIND(CHAR(1),SUBSTITUTE(BQ62,",",CHAR(1),INDEX($F$2:$F$100,$S62)-1)),0),""), IF(INDEX($D$2:$D$100,$S62)="repl","$"&amp;REPLACE(BQ62,      IFERROR(FIND(CHAR(1),SUBSTITUTE(BQ62,",",CHAR(1),INDEX($F$2:$F$100,$S62)-1))+1,1),      IFERROR(FIND(CHAR(1),SUBSTITUTE(BQ62,",",CHAR(1),INDEX($F$2:$F$100,$S62))),99)-          IFERROR(FIND(CHAR(1),SUBSTITUTE(BQ62,",",CHAR(1),INDEX($F$2:$F$100,$S62)-1)),0)-1,INDEX($G$2:$G$100,$S62)),BQ62 ))), BQ62)</f>
        <v/>
      </c>
      <c r="BU62" s="0" t="str">
        <f aca="false">IF(OR(BR62=-1,IFERROR(INDEX(BR$2:BR$100,BS62),999)&gt;=0),BT62, REPLACE(BT62,BR62,IFERROR(FIND(" ",BT62,BR62),999)-BR62,                   SUBSTITUTE(INDEX(BT$2:BT$100,BS62),"$","")                  ) )</f>
        <v/>
      </c>
      <c r="BV62" s="0" t="n">
        <f aca="false">IFERROR(FIND("f_",LOWER(BU62)),-1)</f>
        <v>-1</v>
      </c>
      <c r="BW62" s="0" t="n">
        <f aca="false">IF(BV62=-1,-1, VALUE(MID(BU62,BV62+2, IFERROR(FIND(" ",BU62,BV62),999)-BV62-2)))</f>
        <v>-1</v>
      </c>
      <c r="BX62" s="0" t="str">
        <f aca="false">IF(AND(ISERROR(FIND("$",BU62)),BV62&lt;0,$S62&gt;0), IF(INDEX($D$2:$D$100,$S62)="num","$"&amp;TRIM(SUBSTITUTE(BU62,",",INDEX($F$2:$F$100,$S62)&amp;","))&amp;INDEX($F$2:$F$100,$S62), IF(INDEX($D$2:$D$100,$S62)="excl","$"&amp;REPLACE(BU62,      IFERROR(FIND(CHAR(1),SUBSTITUTE(BU62,",",CHAR(1),INDEX($F$2:$F$100,$S62)-1)),1),      IFERROR(FIND(CHAR(1),SUBSTITUTE(BU62,",",CHAR(1),INDEX($F$2:$F$100,$S62))),99)-          IFERROR(FIND(CHAR(1),SUBSTITUTE(BU62,",",CHAR(1),INDEX($F$2:$F$100,$S62)-1)),0),""), IF(INDEX($D$2:$D$100,$S62)="repl","$"&amp;REPLACE(BU62,      IFERROR(FIND(CHAR(1),SUBSTITUTE(BU62,",",CHAR(1),INDEX($F$2:$F$100,$S62)-1))+1,1),      IFERROR(FIND(CHAR(1),SUBSTITUTE(BU62,",",CHAR(1),INDEX($F$2:$F$100,$S62))),99)-          IFERROR(FIND(CHAR(1),SUBSTITUTE(BU62,",",CHAR(1),INDEX($F$2:$F$100,$S62)-1)),0)-1,INDEX($G$2:$G$100,$S62)),BU62 ))), BU62)</f>
        <v/>
      </c>
      <c r="BY62" s="0" t="str">
        <f aca="false">IF(OR(BV62=-1,IFERROR(INDEX(BV$2:BV$100,BW62),999)&gt;=0),BX62, REPLACE(BX62,BV62,IFERROR(FIND(" ",BX62,BV62),999)-BV62,                   SUBSTITUTE(INDEX(BX$2:BX$100,BW62),"$","")                  ) )</f>
        <v/>
      </c>
      <c r="BZ62" s="0" t="n">
        <f aca="false">IFERROR(FIND("f_",LOWER(BY62)),-1)</f>
        <v>-1</v>
      </c>
      <c r="CA62" s="0" t="n">
        <f aca="false">IF(BZ62=-1,-1, VALUE(MID(BY62,BZ62+2, IFERROR(FIND(" ",BY62,BZ62),999)-BZ62-2)))</f>
        <v>-1</v>
      </c>
      <c r="CB62" s="0" t="str">
        <f aca="false">IF(AND(ISERROR(FIND("$",BY62)),BZ62&lt;0,$S62&gt;0), IF(INDEX($D$2:$D$100,$S62)="num","$"&amp;TRIM(SUBSTITUTE(BY62,",",INDEX($F$2:$F$100,$S62)&amp;","))&amp;INDEX($F$2:$F$100,$S62), IF(INDEX($D$2:$D$100,$S62)="excl","$"&amp;REPLACE(BY62,      IFERROR(FIND(CHAR(1),SUBSTITUTE(BY62,",",CHAR(1),INDEX($F$2:$F$100,$S62)-1)),1),      IFERROR(FIND(CHAR(1),SUBSTITUTE(BY62,",",CHAR(1),INDEX($F$2:$F$100,$S62))),99)-          IFERROR(FIND(CHAR(1),SUBSTITUTE(BY62,",",CHAR(1),INDEX($F$2:$F$100,$S62)-1)),0),""), IF(INDEX($D$2:$D$100,$S62)="repl","$"&amp;REPLACE(BY62,      IFERROR(FIND(CHAR(1),SUBSTITUTE(BY62,",",CHAR(1),INDEX($F$2:$F$100,$S62)-1))+1,1),      IFERROR(FIND(CHAR(1),SUBSTITUTE(BY62,",",CHAR(1),INDEX($F$2:$F$100,$S62))),99)-          IFERROR(FIND(CHAR(1),SUBSTITUTE(BY62,",",CHAR(1),INDEX($F$2:$F$100,$S62)-1)),0)-1,INDEX($G$2:$G$100,$S62)),BY62 ))), BY62)</f>
        <v/>
      </c>
      <c r="CC62" s="0" t="str">
        <f aca="false">IF(OR(BZ62=-1,IFERROR(INDEX(BZ$2:BZ$100,CA62),999)&gt;=0),CB62, REPLACE(CB62,BZ62,IFERROR(FIND(" ",CB62,BZ62),999)-BZ62,                   SUBSTITUTE(INDEX(CB$2:CB$100,CA62),"$","")                  ) )</f>
        <v/>
      </c>
      <c r="CD62" s="0" t="n">
        <f aca="false">IFERROR(FIND("f_",LOWER(CC62)),-1)</f>
        <v>-1</v>
      </c>
      <c r="CE62" s="0" t="n">
        <f aca="false">IF(CD62=-1,-1, VALUE(MID(CC62,CD62+2, IFERROR(FIND(" ",CC62,CD62),999)-CD62-2)))</f>
        <v>-1</v>
      </c>
      <c r="CF62" s="0" t="str">
        <f aca="false">IF(AND(ISERROR(FIND("$",CC62)),CD62&lt;0,$S62&gt;0), IF(INDEX($D$2:$D$100,$S62)="num","$"&amp;TRIM(SUBSTITUTE(CC62,",",INDEX($F$2:$F$100,$S62)&amp;","))&amp;INDEX($F$2:$F$100,$S62), IF(INDEX($D$2:$D$100,$S62)="excl","$"&amp;REPLACE(CC62,      IFERROR(FIND(CHAR(1),SUBSTITUTE(CC62,",",CHAR(1),INDEX($F$2:$F$100,$S62)-1)),1),      IFERROR(FIND(CHAR(1),SUBSTITUTE(CC62,",",CHAR(1),INDEX($F$2:$F$100,$S62))),99)-          IFERROR(FIND(CHAR(1),SUBSTITUTE(CC62,",",CHAR(1),INDEX($F$2:$F$100,$S62)-1)),0),""), IF(INDEX($D$2:$D$100,$S62)="repl","$"&amp;REPLACE(CC62,      IFERROR(FIND(CHAR(1),SUBSTITUTE(CC62,",",CHAR(1),INDEX($F$2:$F$100,$S62)-1))+1,1),      IFERROR(FIND(CHAR(1),SUBSTITUTE(CC62,",",CHAR(1),INDEX($F$2:$F$100,$S62))),99)-          IFERROR(FIND(CHAR(1),SUBSTITUTE(CC62,",",CHAR(1),INDEX($F$2:$F$100,$S62)-1)),0)-1,INDEX($G$2:$G$100,$S62)),CC62 ))), CC62)</f>
        <v/>
      </c>
      <c r="CG62" s="0" t="str">
        <f aca="false">IF(OR(CD62=-1,IFERROR(INDEX(CD$2:CD$100,CE62),999)&gt;=0),CF62, REPLACE(CF62,CD62,IFERROR(FIND(" ",CF62,CD62),999)-CD62,                   SUBSTITUTE(INDEX(CF$2:CF$100,CE62),"$","")                  ) )</f>
        <v/>
      </c>
      <c r="CH62" s="0" t="n">
        <f aca="false">IFERROR(FIND("f_",LOWER(CG62)),-1)</f>
        <v>-1</v>
      </c>
      <c r="CI62" s="0" t="n">
        <f aca="false">IF(CH62=-1,-1, VALUE(MID(CG62,CH62+2, IFERROR(FIND(" ",CG62,CH62),999)-CH62-2)))</f>
        <v>-1</v>
      </c>
      <c r="CJ62" s="0" t="str">
        <f aca="false">IF(AND(ISERROR(FIND("$",CG62)),CH62&lt;0,$S62&gt;0), IF(INDEX($D$2:$D$100,$S62)="num","$"&amp;TRIM(SUBSTITUTE(CG62,",",INDEX($F$2:$F$100,$S62)&amp;","))&amp;INDEX($F$2:$F$100,$S62), IF(INDEX($D$2:$D$100,$S62)="excl","$"&amp;REPLACE(CG62,      IFERROR(FIND(CHAR(1),SUBSTITUTE(CG62,",",CHAR(1),INDEX($F$2:$F$100,$S62)-1)),1),      IFERROR(FIND(CHAR(1),SUBSTITUTE(CG62,",",CHAR(1),INDEX($F$2:$F$100,$S62))),99)-          IFERROR(FIND(CHAR(1),SUBSTITUTE(CG62,",",CHAR(1),INDEX($F$2:$F$100,$S62)-1)),0),""), IF(INDEX($D$2:$D$100,$S62)="repl","$"&amp;REPLACE(CG62,      IFERROR(FIND(CHAR(1),SUBSTITUTE(CG62,",",CHAR(1),INDEX($F$2:$F$100,$S62)-1))+1,1),      IFERROR(FIND(CHAR(1),SUBSTITUTE(CG62,",",CHAR(1),INDEX($F$2:$F$100,$S62))),99)-          IFERROR(FIND(CHAR(1),SUBSTITUTE(CG62,",",CHAR(1),INDEX($F$2:$F$100,$S62)-1)),0)-1,INDEX($G$2:$G$100,$S62)),CG62 ))), CG62)</f>
        <v/>
      </c>
      <c r="CK62" s="0" t="str">
        <f aca="false">IF(OR(CH62=-1,IFERROR(INDEX(CH$2:CH$100,CI62),999)&gt;=0),CJ62, REPLACE(CJ62,CH62,IFERROR(FIND(" ",CJ62,CH62),999)-CH62,                   SUBSTITUTE(INDEX(CJ$2:CJ$100,CI62),"$","")                  ) )</f>
        <v/>
      </c>
      <c r="CL62" s="0" t="n">
        <f aca="false">IFERROR(FIND("f_",LOWER(CK62)),-1)</f>
        <v>-1</v>
      </c>
      <c r="CM62" s="0" t="n">
        <f aca="false">IF(CL62=-1,-1, VALUE(MID(CK62,CL62+2, IFERROR(FIND(" ",CK62,CL62),999)-CL62-2)))</f>
        <v>-1</v>
      </c>
      <c r="CN62" s="0" t="str">
        <f aca="false">IF(AND(ISERROR(FIND("$",CK62)),CL62&lt;0,$S62&gt;0), IF(INDEX($D$2:$D$100,$S62)="num","$"&amp;TRIM(SUBSTITUTE(CK62,",",INDEX($F$2:$F$100,$S62)&amp;","))&amp;INDEX($F$2:$F$100,$S62), IF(INDEX($D$2:$D$100,$S62)="excl","$"&amp;REPLACE(CK62,      IFERROR(FIND(CHAR(1),SUBSTITUTE(CK62,",",CHAR(1),INDEX($F$2:$F$100,$S62)-1)),1),      IFERROR(FIND(CHAR(1),SUBSTITUTE(CK62,",",CHAR(1),INDEX($F$2:$F$100,$S62))),99)-          IFERROR(FIND(CHAR(1),SUBSTITUTE(CK62,",",CHAR(1),INDEX($F$2:$F$100,$S62)-1)),0),""), IF(INDEX($D$2:$D$100,$S62)="repl","$"&amp;REPLACE(CK62,      IFERROR(FIND(CHAR(1),SUBSTITUTE(CK62,",",CHAR(1),INDEX($F$2:$F$100,$S62)-1))+1,1),      IFERROR(FIND(CHAR(1),SUBSTITUTE(CK62,",",CHAR(1),INDEX($F$2:$F$100,$S62))),99)-          IFERROR(FIND(CHAR(1),SUBSTITUTE(CK62,",",CHAR(1),INDEX($F$2:$F$100,$S62)-1)),0)-1,INDEX($G$2:$G$100,$S62)),CK62 ))), CK62)</f>
        <v/>
      </c>
      <c r="CO62" s="0" t="str">
        <f aca="false">IF(OR(CL62=-1,IFERROR(INDEX(CL$2:CL$100,CM62),999)&gt;=0),CN62, REPLACE(CN62,CL62,IFERROR(FIND(" ",CN62,CL62),999)-CL62,                   SUBSTITUTE(INDEX(CN$2:CN$100,CM62),"$","")                  ) )</f>
        <v/>
      </c>
      <c r="CP62" s="0" t="n">
        <f aca="false">IFERROR(FIND("f_",LOWER(CO62)),-1)</f>
        <v>-1</v>
      </c>
      <c r="CQ62" s="0" t="n">
        <f aca="false">IF(CP62=-1,-1, VALUE(MID(CO62,CP62+2, IFERROR(FIND(" ",CO62,CP62),999)-CP62-2)))</f>
        <v>-1</v>
      </c>
      <c r="CR62" s="0" t="str">
        <f aca="false">IF(AND(ISERROR(FIND("$",CO62)),CP62&lt;0,$S62&gt;0), IF(INDEX($D$2:$D$100,$S62)="num","$"&amp;TRIM(SUBSTITUTE(CO62,",",INDEX($F$2:$F$100,$S62)&amp;","))&amp;INDEX($F$2:$F$100,$S62), IF(INDEX($D$2:$D$100,$S62)="excl","$"&amp;REPLACE(CO62,      IFERROR(FIND(CHAR(1),SUBSTITUTE(CO62,",",CHAR(1),INDEX($F$2:$F$100,$S62)-1)),1),      IFERROR(FIND(CHAR(1),SUBSTITUTE(CO62,",",CHAR(1),INDEX($F$2:$F$100,$S62))),99)-          IFERROR(FIND(CHAR(1),SUBSTITUTE(CO62,",",CHAR(1),INDEX($F$2:$F$100,$S62)-1)),0),""), IF(INDEX($D$2:$D$100,$S62)="repl","$"&amp;REPLACE(CO62,      IFERROR(FIND(CHAR(1),SUBSTITUTE(CO62,",",CHAR(1),INDEX($F$2:$F$100,$S62)-1))+1,1),      IFERROR(FIND(CHAR(1),SUBSTITUTE(CO62,",",CHAR(1),INDEX($F$2:$F$100,$S62))),99)-          IFERROR(FIND(CHAR(1),SUBSTITUTE(CO62,",",CHAR(1),INDEX($F$2:$F$100,$S62)-1)),0)-1,INDEX($G$2:$G$100,$S62)),CO62 ))), CO62)</f>
        <v/>
      </c>
      <c r="CS62" s="0" t="str">
        <f aca="false">IF(OR(CP62=-1,IFERROR(INDEX(CP$2:CP$100,CQ62),999)&gt;=0),CR62, REPLACE(CR62,CP62,IFERROR(FIND(" ",CR62,CP62),999)-CP62,                   SUBSTITUTE(INDEX(CR$2:CR$100,CQ62),"$","")                  ) )</f>
        <v/>
      </c>
      <c r="CT62" s="0" t="n">
        <f aca="false">IFERROR(FIND("f_",LOWER(CS62)),-1)</f>
        <v>-1</v>
      </c>
      <c r="CU62" s="0" t="n">
        <f aca="false">IF(CT62=-1,-1, VALUE(MID(CS62,CT62+2, IFERROR(FIND(" ",CS62,CT62),999)-CT62-2)))</f>
        <v>-1</v>
      </c>
      <c r="CV62" s="0" t="str">
        <f aca="false">IF(AND(ISERROR(FIND("$",CS62)),CT62&lt;0,$S62&gt;0), IF(INDEX($D$2:$D$100,$S62)="num","$"&amp;TRIM(SUBSTITUTE(CS62,",",INDEX($F$2:$F$100,$S62)&amp;","))&amp;INDEX($F$2:$F$100,$S62), IF(INDEX($D$2:$D$100,$S62)="excl","$"&amp;REPLACE(CS62,      IFERROR(FIND(CHAR(1),SUBSTITUTE(CS62,",",CHAR(1),INDEX($F$2:$F$100,$S62)-1)),1),      IFERROR(FIND(CHAR(1),SUBSTITUTE(CS62,",",CHAR(1),INDEX($F$2:$F$100,$S62))),99)-          IFERROR(FIND(CHAR(1),SUBSTITUTE(CS62,",",CHAR(1),INDEX($F$2:$F$100,$S62)-1)),0),""), IF(INDEX($D$2:$D$100,$S62)="repl","$"&amp;REPLACE(CS62,      IFERROR(FIND(CHAR(1),SUBSTITUTE(CS62,",",CHAR(1),INDEX($F$2:$F$100,$S62)-1))+1,1),      IFERROR(FIND(CHAR(1),SUBSTITUTE(CS62,",",CHAR(1),INDEX($F$2:$F$100,$S62))),99)-          IFERROR(FIND(CHAR(1),SUBSTITUTE(CS62,",",CHAR(1),INDEX($F$2:$F$100,$S62)-1)),0)-1,INDEX($G$2:$G$100,$S62)),CS62 ))), CS62)</f>
        <v/>
      </c>
      <c r="CW62" s="0" t="str">
        <f aca="false">IF(OR(CT62=-1,IFERROR(INDEX(CT$2:CT$100,CU62),999)&gt;=0),CV62, REPLACE(CV62,CT62,IFERROR(FIND(" ",CV62,CT62),999)-CT62,                   SUBSTITUTE(INDEX(CV$2:CV$100,CU62),"$","")                  ) )</f>
        <v/>
      </c>
      <c r="CX62" s="0" t="n">
        <f aca="false">IFERROR(FIND("f_",LOWER(CW62)),-1)</f>
        <v>-1</v>
      </c>
      <c r="CY62" s="0" t="n">
        <f aca="false">IF(CX62=-1,-1, VALUE(MID(CW62,CX62+2, IFERROR(FIND(" ",CW62,CX62),999)-CX62-2)))</f>
        <v>-1</v>
      </c>
      <c r="CZ62" s="0" t="str">
        <f aca="false">IF(AND(ISERROR(FIND("$",CW62)),CX62&lt;0,$S62&gt;0), IF(INDEX($D$2:$D$100,$S62)="num","$"&amp;TRIM(SUBSTITUTE(CW62,",",INDEX($F$2:$F$100,$S62)&amp;","))&amp;INDEX($F$2:$F$100,$S62), IF(INDEX($D$2:$D$100,$S62)="excl","$"&amp;REPLACE(CW62,      IFERROR(FIND(CHAR(1),SUBSTITUTE(CW62,",",CHAR(1),INDEX($F$2:$F$100,$S62)-1)),1),      IFERROR(FIND(CHAR(1),SUBSTITUTE(CW62,",",CHAR(1),INDEX($F$2:$F$100,$S62))),99)-          IFERROR(FIND(CHAR(1),SUBSTITUTE(CW62,",",CHAR(1),INDEX($F$2:$F$100,$S62)-1)),0),""), IF(INDEX($D$2:$D$100,$S62)="repl","$"&amp;REPLACE(CW62,      IFERROR(FIND(CHAR(1),SUBSTITUTE(CW62,",",CHAR(1),INDEX($F$2:$F$100,$S62)-1))+1,1),      IFERROR(FIND(CHAR(1),SUBSTITUTE(CW62,",",CHAR(1),INDEX($F$2:$F$100,$S62))),99)-          IFERROR(FIND(CHAR(1),SUBSTITUTE(CW62,",",CHAR(1),INDEX($F$2:$F$100,$S62)-1)),0)-1,INDEX($G$2:$G$100,$S62)),CW62 ))), CW62)</f>
        <v/>
      </c>
      <c r="DA62" s="0" t="str">
        <f aca="false">IF(OR(CX62=-1,IFERROR(INDEX(CX$2:CX$100,CY62),999)&gt;=0),CZ62, REPLACE(CZ62,CX62,IFERROR(FIND(" ",CZ62,CX62),999)-CX62,                   SUBSTITUTE(INDEX(CZ$2:CZ$100,CY62),"$","")                  ) )</f>
        <v/>
      </c>
    </row>
    <row r="63" customFormat="false" ht="13.8" hidden="false" customHeight="false" outlineLevel="0" collapsed="false">
      <c r="D63" s="1"/>
      <c r="L63" s="0" t="str">
        <f aca="false">DA63</f>
        <v/>
      </c>
      <c r="O63" s="0" t="e">
        <f aca="false">IF(D63="cols", VLOOKUP(E63,$A$5:$B$20,2,0), NA())</f>
        <v>#N/A</v>
      </c>
      <c r="P63" s="0" t="e">
        <f aca="false">IFERROR(O63,VLOOKUP($D63,Relcols!$A:$E,5,0))</f>
        <v>#N/A</v>
      </c>
      <c r="Q63" s="0" t="e">
        <f aca="false">SUBSTITUTE(SUBSTITUTE(SUBSTITUTE(SUBSTITUTE(P63,"parm1",E63),"parm2",F63),"parm3",G63),"parm4",H63)</f>
        <v>#N/A</v>
      </c>
      <c r="R63" s="0" t="str">
        <f aca="false">IFERROR(VLOOKUP(ROW($A62),$J$2:$Q$100,COLUMN(Q62)-COLUMN(J62)+1,0),"")</f>
        <v/>
      </c>
      <c r="S63" s="0" t="n">
        <f aca="false">IFERROR(MATCH(ROW(A62),$J$2:$J$100,0),0)</f>
        <v>0</v>
      </c>
      <c r="U63" s="0" t="str">
        <f aca="false">R63</f>
        <v/>
      </c>
      <c r="V63" s="0" t="n">
        <f aca="false">IFERROR(FIND("f_",LOWER(U63)),-1)</f>
        <v>-1</v>
      </c>
      <c r="W63" s="0" t="n">
        <f aca="false">IF(V63=-1,-1, VALUE(MID(U63,V63+2, IFERROR(FIND(" ",U63,V63),999)-V63-2)))</f>
        <v>-1</v>
      </c>
      <c r="X63" s="0" t="str">
        <f aca="false">IF(AND(ISERROR(FIND("$",U63)),V63&lt;0,$S63&gt;0), IF(INDEX($D$2:$D$100,$S63)="num","$"&amp;TRIM(SUBSTITUTE(U63,",",INDEX($F$2:$F$100,$S63)&amp;","))&amp;INDEX($F$2:$F$100,$S63), IF(INDEX($D$2:$D$100,$S63)="excl","$"&amp;REPLACE(U63,      IFERROR(FIND(CHAR(1),SUBSTITUTE(U63,",",CHAR(1),INDEX($F$2:$F$100,$S63)-1)),1),      IFERROR(FIND(CHAR(1),SUBSTITUTE(U63,",",CHAR(1),INDEX($F$2:$F$100,$S63))),99)-          IFERROR(FIND(CHAR(1),SUBSTITUTE(U63,",",CHAR(1),INDEX($F$2:$F$100,$S63)-1)),0),""), IF(INDEX($D$2:$D$100,$S63)="repl","$"&amp;REPLACE(U63,      IFERROR(FIND(CHAR(1),SUBSTITUTE(U63,",",CHAR(1),INDEX($F$2:$F$100,$S63)-1))+1,1),      IFERROR(FIND(CHAR(1),SUBSTITUTE(U63,",",CHAR(1),INDEX($F$2:$F$100,$S63))),99)-          IFERROR(FIND(CHAR(1),SUBSTITUTE(U63,",",CHAR(1),INDEX($F$2:$F$100,$S63)-1)),0)-1,INDEX($G$2:$G$100,$S63)),U63 ))), U63)</f>
        <v/>
      </c>
      <c r="Y63" s="0" t="str">
        <f aca="false">IF(OR(V63=-1,IFERROR(INDEX(V$2:V$100,W63),999)&gt;=0),X63, REPLACE(X63,V63,IFERROR(FIND(" ",X63,V63),999)-V63,                   SUBSTITUTE(INDEX(X$2:X$100,W63),"$","")                  ) )</f>
        <v/>
      </c>
      <c r="Z63" s="0" t="n">
        <f aca="false">IFERROR(FIND("f_",LOWER(Y63)),-1)</f>
        <v>-1</v>
      </c>
      <c r="AA63" s="0" t="n">
        <f aca="false">IF(Z63=-1,-1, VALUE(MID(Y63,Z63+2, IFERROR(FIND(" ",Y63,Z63),999)-Z63-2)))</f>
        <v>-1</v>
      </c>
      <c r="AB63" s="0" t="str">
        <f aca="false">IF(AND(ISERROR(FIND("$",Y63)),Z63&lt;0,$S63&gt;0), IF(INDEX($D$2:$D$100,$S63)="num","$"&amp;TRIM(SUBSTITUTE(Y63,",",INDEX($F$2:$F$100,$S63)&amp;","))&amp;INDEX($F$2:$F$100,$S63), IF(INDEX($D$2:$D$100,$S63)="excl","$"&amp;REPLACE(Y63,      IFERROR(FIND(CHAR(1),SUBSTITUTE(Y63,",",CHAR(1),INDEX($F$2:$F$100,$S63)-1)),1),      IFERROR(FIND(CHAR(1),SUBSTITUTE(Y63,",",CHAR(1),INDEX($F$2:$F$100,$S63))),99)-          IFERROR(FIND(CHAR(1),SUBSTITUTE(Y63,",",CHAR(1),INDEX($F$2:$F$100,$S63)-1)),0),""), IF(INDEX($D$2:$D$100,$S63)="repl","$"&amp;REPLACE(Y63,      IFERROR(FIND(CHAR(1),SUBSTITUTE(Y63,",",CHAR(1),INDEX($F$2:$F$100,$S63)-1))+1,1),      IFERROR(FIND(CHAR(1),SUBSTITUTE(Y63,",",CHAR(1),INDEX($F$2:$F$100,$S63))),99)-          IFERROR(FIND(CHAR(1),SUBSTITUTE(Y63,",",CHAR(1),INDEX($F$2:$F$100,$S63)-1)),0)-1,INDEX($G$2:$G$100,$S63)),Y63 ))), Y63)</f>
        <v/>
      </c>
      <c r="AC63" s="0" t="str">
        <f aca="false">IF(OR(Z63=-1,IFERROR(INDEX(Z$2:Z$100,AA63),999)&gt;=0),AB63, REPLACE(AB63,Z63,IFERROR(FIND(" ",AB63,Z63),999)-Z63,                   SUBSTITUTE(INDEX(AB$2:AB$100,AA63),"$","")                  ) )</f>
        <v/>
      </c>
      <c r="AD63" s="0" t="n">
        <f aca="false">IFERROR(FIND("f_",LOWER(AC63)),-1)</f>
        <v>-1</v>
      </c>
      <c r="AE63" s="0" t="n">
        <f aca="false">IF(AD63=-1,-1, VALUE(MID(AC63,AD63+2, IFERROR(FIND(" ",AC63,AD63),999)-AD63-2)))</f>
        <v>-1</v>
      </c>
      <c r="AF63" s="0" t="str">
        <f aca="false">IF(AND(ISERROR(FIND("$",AC63)),AD63&lt;0,$S63&gt;0), IF(INDEX($D$2:$D$100,$S63)="num","$"&amp;TRIM(SUBSTITUTE(AC63,",",INDEX($F$2:$F$100,$S63)&amp;","))&amp;INDEX($F$2:$F$100,$S63), IF(INDEX($D$2:$D$100,$S63)="excl","$"&amp;REPLACE(AC63,      IFERROR(FIND(CHAR(1),SUBSTITUTE(AC63,",",CHAR(1),INDEX($F$2:$F$100,$S63)-1)),1),      IFERROR(FIND(CHAR(1),SUBSTITUTE(AC63,",",CHAR(1),INDEX($F$2:$F$100,$S63))),99)-          IFERROR(FIND(CHAR(1),SUBSTITUTE(AC63,",",CHAR(1),INDEX($F$2:$F$100,$S63)-1)),0),""), IF(INDEX($D$2:$D$100,$S63)="repl","$"&amp;REPLACE(AC63,      IFERROR(FIND(CHAR(1),SUBSTITUTE(AC63,",",CHAR(1),INDEX($F$2:$F$100,$S63)-1))+1,1),      IFERROR(FIND(CHAR(1),SUBSTITUTE(AC63,",",CHAR(1),INDEX($F$2:$F$100,$S63))),99)-          IFERROR(FIND(CHAR(1),SUBSTITUTE(AC63,",",CHAR(1),INDEX($F$2:$F$100,$S63)-1)),0)-1,INDEX($G$2:$G$100,$S63)),AC63 ))), AC63)</f>
        <v/>
      </c>
      <c r="AG63" s="0" t="str">
        <f aca="false">IF(OR(AD63=-1,IFERROR(INDEX(AD$2:AD$100,AE63),999)&gt;=0),AF63, REPLACE(AF63,AD63,IFERROR(FIND(" ",AF63,AD63),999)-AD63,                   SUBSTITUTE(INDEX(AF$2:AF$100,AE63),"$","")                  ) )</f>
        <v/>
      </c>
      <c r="AH63" s="0" t="n">
        <f aca="false">IFERROR(FIND("f_",LOWER(AG63)),-1)</f>
        <v>-1</v>
      </c>
      <c r="AI63" s="0" t="n">
        <f aca="false">IF(AH63=-1,-1, VALUE(MID(AG63,AH63+2, IFERROR(FIND(" ",AG63,AH63),999)-AH63-2)))</f>
        <v>-1</v>
      </c>
      <c r="AJ63" s="0" t="str">
        <f aca="false">IF(AND(ISERROR(FIND("$",AG63)),AH63&lt;0,$S63&gt;0), IF(INDEX($D$2:$D$100,$S63)="num","$"&amp;TRIM(SUBSTITUTE(AG63,",",INDEX($F$2:$F$100,$S63)&amp;","))&amp;INDEX($F$2:$F$100,$S63), IF(INDEX($D$2:$D$100,$S63)="excl","$"&amp;REPLACE(AG63,      IFERROR(FIND(CHAR(1),SUBSTITUTE(AG63,",",CHAR(1),INDEX($F$2:$F$100,$S63)-1)),1),      IFERROR(FIND(CHAR(1),SUBSTITUTE(AG63,",",CHAR(1),INDEX($F$2:$F$100,$S63))),99)-          IFERROR(FIND(CHAR(1),SUBSTITUTE(AG63,",",CHAR(1),INDEX($F$2:$F$100,$S63)-1)),0),""), IF(INDEX($D$2:$D$100,$S63)="repl","$"&amp;REPLACE(AG63,      IFERROR(FIND(CHAR(1),SUBSTITUTE(AG63,",",CHAR(1),INDEX($F$2:$F$100,$S63)-1))+1,1),      IFERROR(FIND(CHAR(1),SUBSTITUTE(AG63,",",CHAR(1),INDEX($F$2:$F$100,$S63))),99)-          IFERROR(FIND(CHAR(1),SUBSTITUTE(AG63,",",CHAR(1),INDEX($F$2:$F$100,$S63)-1)),0)-1,INDEX($G$2:$G$100,$S63)),AG63 ))), AG63)</f>
        <v/>
      </c>
      <c r="AK63" s="0" t="str">
        <f aca="false">IF(OR(AH63=-1,IFERROR(INDEX(AH$2:AH$100,AI63),999)&gt;=0),AJ63, REPLACE(AJ63,AH63,IFERROR(FIND(" ",AJ63,AH63),999)-AH63,                   SUBSTITUTE(INDEX(AJ$2:AJ$100,AI63),"$","")                  ) )</f>
        <v/>
      </c>
      <c r="AL63" s="0" t="n">
        <f aca="false">IFERROR(FIND("f_",LOWER(AK63)),-1)</f>
        <v>-1</v>
      </c>
      <c r="AM63" s="0" t="n">
        <f aca="false">IF(AL63=-1,-1, VALUE(MID(AK63,AL63+2, IFERROR(FIND(" ",AK63,AL63),999)-AL63-2)))</f>
        <v>-1</v>
      </c>
      <c r="AN63" s="0" t="str">
        <f aca="false">IF(AND(ISERROR(FIND("$",AK63)),AL63&lt;0,$S63&gt;0), IF(INDEX($D$2:$D$100,$S63)="num","$"&amp;TRIM(SUBSTITUTE(AK63,",",INDEX($F$2:$F$100,$S63)&amp;","))&amp;INDEX($F$2:$F$100,$S63), IF(INDEX($D$2:$D$100,$S63)="excl","$"&amp;REPLACE(AK63,      IFERROR(FIND(CHAR(1),SUBSTITUTE(AK63,",",CHAR(1),INDEX($F$2:$F$100,$S63)-1)),1),      IFERROR(FIND(CHAR(1),SUBSTITUTE(AK63,",",CHAR(1),INDEX($F$2:$F$100,$S63))),99)-          IFERROR(FIND(CHAR(1),SUBSTITUTE(AK63,",",CHAR(1),INDEX($F$2:$F$100,$S63)-1)),0),""), IF(INDEX($D$2:$D$100,$S63)="repl","$"&amp;REPLACE(AK63,      IFERROR(FIND(CHAR(1),SUBSTITUTE(AK63,",",CHAR(1),INDEX($F$2:$F$100,$S63)-1))+1,1),      IFERROR(FIND(CHAR(1),SUBSTITUTE(AK63,",",CHAR(1),INDEX($F$2:$F$100,$S63))),99)-          IFERROR(FIND(CHAR(1),SUBSTITUTE(AK63,",",CHAR(1),INDEX($F$2:$F$100,$S63)-1)),0)-1,INDEX($G$2:$G$100,$S63)),AK63 ))), AK63)</f>
        <v/>
      </c>
      <c r="AO63" s="0" t="str">
        <f aca="false">IF(OR(AL63=-1,IFERROR(INDEX(AL$2:AL$100,AM63),999)&gt;=0),AN63, REPLACE(AN63,AL63,IFERROR(FIND(" ",AN63,AL63),999)-AL63,                   SUBSTITUTE(INDEX(AN$2:AN$100,AM63),"$","")                  ) )</f>
        <v/>
      </c>
      <c r="AP63" s="0" t="n">
        <f aca="false">IFERROR(FIND("f_",LOWER(AO63)),-1)</f>
        <v>-1</v>
      </c>
      <c r="AQ63" s="0" t="n">
        <f aca="false">IF(AP63=-1,-1, VALUE(MID(AO63,AP63+2, IFERROR(FIND(" ",AO63,AP63),999)-AP63-2)))</f>
        <v>-1</v>
      </c>
      <c r="AR63" s="0" t="str">
        <f aca="false">IF(AND(ISERROR(FIND("$",AO63)),AP63&lt;0,$S63&gt;0), IF(INDEX($D$2:$D$100,$S63)="num","$"&amp;TRIM(SUBSTITUTE(AO63,",",INDEX($F$2:$F$100,$S63)&amp;","))&amp;INDEX($F$2:$F$100,$S63), IF(INDEX($D$2:$D$100,$S63)="excl","$"&amp;REPLACE(AO63,      IFERROR(FIND(CHAR(1),SUBSTITUTE(AO63,",",CHAR(1),INDEX($F$2:$F$100,$S63)-1)),1),      IFERROR(FIND(CHAR(1),SUBSTITUTE(AO63,",",CHAR(1),INDEX($F$2:$F$100,$S63))),99)-          IFERROR(FIND(CHAR(1),SUBSTITUTE(AO63,",",CHAR(1),INDEX($F$2:$F$100,$S63)-1)),0),""), IF(INDEX($D$2:$D$100,$S63)="repl","$"&amp;REPLACE(AO63,      IFERROR(FIND(CHAR(1),SUBSTITUTE(AO63,",",CHAR(1),INDEX($F$2:$F$100,$S63)-1))+1,1),      IFERROR(FIND(CHAR(1),SUBSTITUTE(AO63,",",CHAR(1),INDEX($F$2:$F$100,$S63))),99)-          IFERROR(FIND(CHAR(1),SUBSTITUTE(AO63,",",CHAR(1),INDEX($F$2:$F$100,$S63)-1)),0)-1,INDEX($G$2:$G$100,$S63)),AO63 ))), AO63)</f>
        <v/>
      </c>
      <c r="AS63" s="0" t="str">
        <f aca="false">IF(OR(AP63=-1,IFERROR(INDEX(AP$2:AP$100,AQ63),999)&gt;=0),AR63, REPLACE(AR63,AP63,IFERROR(FIND(" ",AR63,AP63),999)-AP63,                   SUBSTITUTE(INDEX(AR$2:AR$100,AQ63),"$","")                  ) )</f>
        <v/>
      </c>
      <c r="AT63" s="0" t="n">
        <f aca="false">IFERROR(FIND("f_",LOWER(AS63)),-1)</f>
        <v>-1</v>
      </c>
      <c r="AU63" s="0" t="n">
        <f aca="false">IF(AT63=-1,-1, VALUE(MID(AS63,AT63+2, IFERROR(FIND(" ",AS63,AT63),999)-AT63-2)))</f>
        <v>-1</v>
      </c>
      <c r="AV63" s="0" t="str">
        <f aca="false">IF(AND(ISERROR(FIND("$",AS63)),AT63&lt;0,$S63&gt;0), IF(INDEX($D$2:$D$100,$S63)="num","$"&amp;TRIM(SUBSTITUTE(AS63,",",INDEX($F$2:$F$100,$S63)&amp;","))&amp;INDEX($F$2:$F$100,$S63), IF(INDEX($D$2:$D$100,$S63)="excl","$"&amp;REPLACE(AS63,      IFERROR(FIND(CHAR(1),SUBSTITUTE(AS63,",",CHAR(1),INDEX($F$2:$F$100,$S63)-1)),1),      IFERROR(FIND(CHAR(1),SUBSTITUTE(AS63,",",CHAR(1),INDEX($F$2:$F$100,$S63))),99)-          IFERROR(FIND(CHAR(1),SUBSTITUTE(AS63,",",CHAR(1),INDEX($F$2:$F$100,$S63)-1)),0),""), IF(INDEX($D$2:$D$100,$S63)="repl","$"&amp;REPLACE(AS63,      IFERROR(FIND(CHAR(1),SUBSTITUTE(AS63,",",CHAR(1),INDEX($F$2:$F$100,$S63)-1))+1,1),      IFERROR(FIND(CHAR(1),SUBSTITUTE(AS63,",",CHAR(1),INDEX($F$2:$F$100,$S63))),99)-          IFERROR(FIND(CHAR(1),SUBSTITUTE(AS63,",",CHAR(1),INDEX($F$2:$F$100,$S63)-1)),0)-1,INDEX($G$2:$G$100,$S63)),AS63 ))), AS63)</f>
        <v/>
      </c>
      <c r="AW63" s="0" t="str">
        <f aca="false">IF(OR(AT63=-1,IFERROR(INDEX(AT$2:AT$100,AU63),999)&gt;=0),AV63, REPLACE(AV63,AT63,IFERROR(FIND(" ",AV63,AT63),999)-AT63,                   SUBSTITUTE(INDEX(AV$2:AV$100,AU63),"$","")                  ) )</f>
        <v/>
      </c>
      <c r="AX63" s="0" t="n">
        <f aca="false">IFERROR(FIND("f_",LOWER(AW63)),-1)</f>
        <v>-1</v>
      </c>
      <c r="AY63" s="0" t="n">
        <f aca="false">IF(AX63=-1,-1, VALUE(MID(AW63,AX63+2, IFERROR(FIND(" ",AW63,AX63),999)-AX63-2)))</f>
        <v>-1</v>
      </c>
      <c r="AZ63" s="0" t="str">
        <f aca="false">IF(AND(ISERROR(FIND("$",AW63)),AX63&lt;0,$S63&gt;0), IF(INDEX($D$2:$D$100,$S63)="num","$"&amp;TRIM(SUBSTITUTE(AW63,",",INDEX($F$2:$F$100,$S63)&amp;","))&amp;INDEX($F$2:$F$100,$S63), IF(INDEX($D$2:$D$100,$S63)="excl","$"&amp;REPLACE(AW63,      IFERROR(FIND(CHAR(1),SUBSTITUTE(AW63,",",CHAR(1),INDEX($F$2:$F$100,$S63)-1)),1),      IFERROR(FIND(CHAR(1),SUBSTITUTE(AW63,",",CHAR(1),INDEX($F$2:$F$100,$S63))),99)-          IFERROR(FIND(CHAR(1),SUBSTITUTE(AW63,",",CHAR(1),INDEX($F$2:$F$100,$S63)-1)),0),""), IF(INDEX($D$2:$D$100,$S63)="repl","$"&amp;REPLACE(AW63,      IFERROR(FIND(CHAR(1),SUBSTITUTE(AW63,",",CHAR(1),INDEX($F$2:$F$100,$S63)-1))+1,1),      IFERROR(FIND(CHAR(1),SUBSTITUTE(AW63,",",CHAR(1),INDEX($F$2:$F$100,$S63))),99)-          IFERROR(FIND(CHAR(1),SUBSTITUTE(AW63,",",CHAR(1),INDEX($F$2:$F$100,$S63)-1)),0)-1,INDEX($G$2:$G$100,$S63)),AW63 ))), AW63)</f>
        <v/>
      </c>
      <c r="BA63" s="0" t="str">
        <f aca="false">IF(OR(AX63=-1,IFERROR(INDEX(AX$2:AX$100,AY63),999)&gt;=0),AZ63, REPLACE(AZ63,AX63,IFERROR(FIND(" ",AZ63,AX63),999)-AX63,                   SUBSTITUTE(INDEX(AZ$2:AZ$100,AY63),"$","")                  ) )</f>
        <v/>
      </c>
      <c r="BB63" s="0" t="n">
        <f aca="false">IFERROR(FIND("f_",LOWER(BA63)),-1)</f>
        <v>-1</v>
      </c>
      <c r="BC63" s="0" t="n">
        <f aca="false">IF(BB63=-1,-1, VALUE(MID(BA63,BB63+2, IFERROR(FIND(" ",BA63,BB63),999)-BB63-2)))</f>
        <v>-1</v>
      </c>
      <c r="BD63" s="0" t="str">
        <f aca="false">IF(AND(ISERROR(FIND("$",BA63)),BB63&lt;0,$S63&gt;0), IF(INDEX($D$2:$D$100,$S63)="num","$"&amp;TRIM(SUBSTITUTE(BA63,",",INDEX($F$2:$F$100,$S63)&amp;","))&amp;INDEX($F$2:$F$100,$S63), IF(INDEX($D$2:$D$100,$S63)="excl","$"&amp;REPLACE(BA63,      IFERROR(FIND(CHAR(1),SUBSTITUTE(BA63,",",CHAR(1),INDEX($F$2:$F$100,$S63)-1)),1),      IFERROR(FIND(CHAR(1),SUBSTITUTE(BA63,",",CHAR(1),INDEX($F$2:$F$100,$S63))),99)-          IFERROR(FIND(CHAR(1),SUBSTITUTE(BA63,",",CHAR(1),INDEX($F$2:$F$100,$S63)-1)),0),""), IF(INDEX($D$2:$D$100,$S63)="repl","$"&amp;REPLACE(BA63,      IFERROR(FIND(CHAR(1),SUBSTITUTE(BA63,",",CHAR(1),INDEX($F$2:$F$100,$S63)-1))+1,1),      IFERROR(FIND(CHAR(1),SUBSTITUTE(BA63,",",CHAR(1),INDEX($F$2:$F$100,$S63))),99)-          IFERROR(FIND(CHAR(1),SUBSTITUTE(BA63,",",CHAR(1),INDEX($F$2:$F$100,$S63)-1)),0)-1,INDEX($G$2:$G$100,$S63)),BA63 ))), BA63)</f>
        <v/>
      </c>
      <c r="BE63" s="0" t="str">
        <f aca="false">IF(OR(BB63=-1,IFERROR(INDEX(BB$2:BB$100,BC63),999)&gt;=0),BD63, REPLACE(BD63,BB63,IFERROR(FIND(" ",BD63,BB63),999)-BB63,                   SUBSTITUTE(INDEX(BD$2:BD$100,BC63),"$","")                  ) )</f>
        <v/>
      </c>
      <c r="BF63" s="0" t="n">
        <f aca="false">IFERROR(FIND("f_",LOWER(BE63)),-1)</f>
        <v>-1</v>
      </c>
      <c r="BG63" s="0" t="n">
        <f aca="false">IF(BF63=-1,-1, VALUE(MID(BE63,BF63+2, IFERROR(FIND(" ",BE63,BF63),999)-BF63-2)))</f>
        <v>-1</v>
      </c>
      <c r="BH63" s="0" t="str">
        <f aca="false">IF(AND(ISERROR(FIND("$",BE63)),BF63&lt;0,$S63&gt;0), IF(INDEX($D$2:$D$100,$S63)="num","$"&amp;TRIM(SUBSTITUTE(BE63,",",INDEX($F$2:$F$100,$S63)&amp;","))&amp;INDEX($F$2:$F$100,$S63), IF(INDEX($D$2:$D$100,$S63)="excl","$"&amp;REPLACE(BE63,      IFERROR(FIND(CHAR(1),SUBSTITUTE(BE63,",",CHAR(1),INDEX($F$2:$F$100,$S63)-1)),1),      IFERROR(FIND(CHAR(1),SUBSTITUTE(BE63,",",CHAR(1),INDEX($F$2:$F$100,$S63))),99)-          IFERROR(FIND(CHAR(1),SUBSTITUTE(BE63,",",CHAR(1),INDEX($F$2:$F$100,$S63)-1)),0),""), IF(INDEX($D$2:$D$100,$S63)="repl","$"&amp;REPLACE(BE63,      IFERROR(FIND(CHAR(1),SUBSTITUTE(BE63,",",CHAR(1),INDEX($F$2:$F$100,$S63)-1))+1,1),      IFERROR(FIND(CHAR(1),SUBSTITUTE(BE63,",",CHAR(1),INDEX($F$2:$F$100,$S63))),99)-          IFERROR(FIND(CHAR(1),SUBSTITUTE(BE63,",",CHAR(1),INDEX($F$2:$F$100,$S63)-1)),0)-1,INDEX($G$2:$G$100,$S63)),BE63 ))), BE63)</f>
        <v/>
      </c>
      <c r="BI63" s="0" t="str">
        <f aca="false">IF(OR(BF63=-1,IFERROR(INDEX(BF$2:BF$100,BG63),999)&gt;=0),BH63, REPLACE(BH63,BF63,IFERROR(FIND(" ",BH63,BF63),999)-BF63,                   SUBSTITUTE(INDEX(BH$2:BH$100,BG63),"$","")                  ) )</f>
        <v/>
      </c>
      <c r="BJ63" s="0" t="n">
        <f aca="false">IFERROR(FIND("f_",LOWER(BI63)),-1)</f>
        <v>-1</v>
      </c>
      <c r="BK63" s="0" t="n">
        <f aca="false">IF(BJ63=-1,-1, VALUE(MID(BI63,BJ63+2, IFERROR(FIND(" ",BI63,BJ63),999)-BJ63-2)))</f>
        <v>-1</v>
      </c>
      <c r="BL63" s="0" t="str">
        <f aca="false">IF(AND(ISERROR(FIND("$",BI63)),BJ63&lt;0,$S63&gt;0), IF(INDEX($D$2:$D$100,$S63)="num","$"&amp;TRIM(SUBSTITUTE(BI63,",",INDEX($F$2:$F$100,$S63)&amp;","))&amp;INDEX($F$2:$F$100,$S63), IF(INDEX($D$2:$D$100,$S63)="excl","$"&amp;REPLACE(BI63,      IFERROR(FIND(CHAR(1),SUBSTITUTE(BI63,",",CHAR(1),INDEX($F$2:$F$100,$S63)-1)),1),      IFERROR(FIND(CHAR(1),SUBSTITUTE(BI63,",",CHAR(1),INDEX($F$2:$F$100,$S63))),99)-          IFERROR(FIND(CHAR(1),SUBSTITUTE(BI63,",",CHAR(1),INDEX($F$2:$F$100,$S63)-1)),0),""), IF(INDEX($D$2:$D$100,$S63)="repl","$"&amp;REPLACE(BI63,      IFERROR(FIND(CHAR(1),SUBSTITUTE(BI63,",",CHAR(1),INDEX($F$2:$F$100,$S63)-1))+1,1),      IFERROR(FIND(CHAR(1),SUBSTITUTE(BI63,",",CHAR(1),INDEX($F$2:$F$100,$S63))),99)-          IFERROR(FIND(CHAR(1),SUBSTITUTE(BI63,",",CHAR(1),INDEX($F$2:$F$100,$S63)-1)),0)-1,INDEX($G$2:$G$100,$S63)),BI63 ))), BI63)</f>
        <v/>
      </c>
      <c r="BM63" s="0" t="str">
        <f aca="false">IF(OR(BJ63=-1,IFERROR(INDEX(BJ$2:BJ$100,BK63),999)&gt;=0),BL63, REPLACE(BL63,BJ63,IFERROR(FIND(" ",BL63,BJ63),999)-BJ63,                   SUBSTITUTE(INDEX(BL$2:BL$100,BK63),"$","")                  ) )</f>
        <v/>
      </c>
      <c r="BN63" s="0" t="n">
        <f aca="false">IFERROR(FIND("f_",LOWER(BM63)),-1)</f>
        <v>-1</v>
      </c>
      <c r="BO63" s="0" t="n">
        <f aca="false">IF(BN63=-1,-1, VALUE(MID(BM63,BN63+2, IFERROR(FIND(" ",BM63,BN63),999)-BN63-2)))</f>
        <v>-1</v>
      </c>
      <c r="BP63" s="0" t="str">
        <f aca="false">IF(AND(ISERROR(FIND("$",BM63)),BN63&lt;0,$S63&gt;0), IF(INDEX($D$2:$D$100,$S63)="num","$"&amp;TRIM(SUBSTITUTE(BM63,",",INDEX($F$2:$F$100,$S63)&amp;","))&amp;INDEX($F$2:$F$100,$S63), IF(INDEX($D$2:$D$100,$S63)="excl","$"&amp;REPLACE(BM63,      IFERROR(FIND(CHAR(1),SUBSTITUTE(BM63,",",CHAR(1),INDEX($F$2:$F$100,$S63)-1)),1),      IFERROR(FIND(CHAR(1),SUBSTITUTE(BM63,",",CHAR(1),INDEX($F$2:$F$100,$S63))),99)-          IFERROR(FIND(CHAR(1),SUBSTITUTE(BM63,",",CHAR(1),INDEX($F$2:$F$100,$S63)-1)),0),""), IF(INDEX($D$2:$D$100,$S63)="repl","$"&amp;REPLACE(BM63,      IFERROR(FIND(CHAR(1),SUBSTITUTE(BM63,",",CHAR(1),INDEX($F$2:$F$100,$S63)-1))+1,1),      IFERROR(FIND(CHAR(1),SUBSTITUTE(BM63,",",CHAR(1),INDEX($F$2:$F$100,$S63))),99)-          IFERROR(FIND(CHAR(1),SUBSTITUTE(BM63,",",CHAR(1),INDEX($F$2:$F$100,$S63)-1)),0)-1,INDEX($G$2:$G$100,$S63)),BM63 ))), BM63)</f>
        <v/>
      </c>
      <c r="BQ63" s="0" t="str">
        <f aca="false">IF(OR(BN63=-1,IFERROR(INDEX(BN$2:BN$100,BO63),999)&gt;=0),BP63, REPLACE(BP63,BN63,IFERROR(FIND(" ",BP63,BN63),999)-BN63,                   SUBSTITUTE(INDEX(BP$2:BP$100,BO63),"$","")                  ) )</f>
        <v/>
      </c>
      <c r="BR63" s="0" t="n">
        <f aca="false">IFERROR(FIND("f_",LOWER(BQ63)),-1)</f>
        <v>-1</v>
      </c>
      <c r="BS63" s="0" t="n">
        <f aca="false">IF(BR63=-1,-1, VALUE(MID(BQ63,BR63+2, IFERROR(FIND(" ",BQ63,BR63),999)-BR63-2)))</f>
        <v>-1</v>
      </c>
      <c r="BT63" s="0" t="str">
        <f aca="false">IF(AND(ISERROR(FIND("$",BQ63)),BR63&lt;0,$S63&gt;0), IF(INDEX($D$2:$D$100,$S63)="num","$"&amp;TRIM(SUBSTITUTE(BQ63,",",INDEX($F$2:$F$100,$S63)&amp;","))&amp;INDEX($F$2:$F$100,$S63), IF(INDEX($D$2:$D$100,$S63)="excl","$"&amp;REPLACE(BQ63,      IFERROR(FIND(CHAR(1),SUBSTITUTE(BQ63,",",CHAR(1),INDEX($F$2:$F$100,$S63)-1)),1),      IFERROR(FIND(CHAR(1),SUBSTITUTE(BQ63,",",CHAR(1),INDEX($F$2:$F$100,$S63))),99)-          IFERROR(FIND(CHAR(1),SUBSTITUTE(BQ63,",",CHAR(1),INDEX($F$2:$F$100,$S63)-1)),0),""), IF(INDEX($D$2:$D$100,$S63)="repl","$"&amp;REPLACE(BQ63,      IFERROR(FIND(CHAR(1),SUBSTITUTE(BQ63,",",CHAR(1),INDEX($F$2:$F$100,$S63)-1))+1,1),      IFERROR(FIND(CHAR(1),SUBSTITUTE(BQ63,",",CHAR(1),INDEX($F$2:$F$100,$S63))),99)-          IFERROR(FIND(CHAR(1),SUBSTITUTE(BQ63,",",CHAR(1),INDEX($F$2:$F$100,$S63)-1)),0)-1,INDEX($G$2:$G$100,$S63)),BQ63 ))), BQ63)</f>
        <v/>
      </c>
      <c r="BU63" s="0" t="str">
        <f aca="false">IF(OR(BR63=-1,IFERROR(INDEX(BR$2:BR$100,BS63),999)&gt;=0),BT63, REPLACE(BT63,BR63,IFERROR(FIND(" ",BT63,BR63),999)-BR63,                   SUBSTITUTE(INDEX(BT$2:BT$100,BS63),"$","")                  ) )</f>
        <v/>
      </c>
      <c r="BV63" s="0" t="n">
        <f aca="false">IFERROR(FIND("f_",LOWER(BU63)),-1)</f>
        <v>-1</v>
      </c>
      <c r="BW63" s="0" t="n">
        <f aca="false">IF(BV63=-1,-1, VALUE(MID(BU63,BV63+2, IFERROR(FIND(" ",BU63,BV63),999)-BV63-2)))</f>
        <v>-1</v>
      </c>
      <c r="BX63" s="0" t="str">
        <f aca="false">IF(AND(ISERROR(FIND("$",BU63)),BV63&lt;0,$S63&gt;0), IF(INDEX($D$2:$D$100,$S63)="num","$"&amp;TRIM(SUBSTITUTE(BU63,",",INDEX($F$2:$F$100,$S63)&amp;","))&amp;INDEX($F$2:$F$100,$S63), IF(INDEX($D$2:$D$100,$S63)="excl","$"&amp;REPLACE(BU63,      IFERROR(FIND(CHAR(1),SUBSTITUTE(BU63,",",CHAR(1),INDEX($F$2:$F$100,$S63)-1)),1),      IFERROR(FIND(CHAR(1),SUBSTITUTE(BU63,",",CHAR(1),INDEX($F$2:$F$100,$S63))),99)-          IFERROR(FIND(CHAR(1),SUBSTITUTE(BU63,",",CHAR(1),INDEX($F$2:$F$100,$S63)-1)),0),""), IF(INDEX($D$2:$D$100,$S63)="repl","$"&amp;REPLACE(BU63,      IFERROR(FIND(CHAR(1),SUBSTITUTE(BU63,",",CHAR(1),INDEX($F$2:$F$100,$S63)-1))+1,1),      IFERROR(FIND(CHAR(1),SUBSTITUTE(BU63,",",CHAR(1),INDEX($F$2:$F$100,$S63))),99)-          IFERROR(FIND(CHAR(1),SUBSTITUTE(BU63,",",CHAR(1),INDEX($F$2:$F$100,$S63)-1)),0)-1,INDEX($G$2:$G$100,$S63)),BU63 ))), BU63)</f>
        <v/>
      </c>
      <c r="BY63" s="0" t="str">
        <f aca="false">IF(OR(BV63=-1,IFERROR(INDEX(BV$2:BV$100,BW63),999)&gt;=0),BX63, REPLACE(BX63,BV63,IFERROR(FIND(" ",BX63,BV63),999)-BV63,                   SUBSTITUTE(INDEX(BX$2:BX$100,BW63),"$","")                  ) )</f>
        <v/>
      </c>
      <c r="BZ63" s="0" t="n">
        <f aca="false">IFERROR(FIND("f_",LOWER(BY63)),-1)</f>
        <v>-1</v>
      </c>
      <c r="CA63" s="0" t="n">
        <f aca="false">IF(BZ63=-1,-1, VALUE(MID(BY63,BZ63+2, IFERROR(FIND(" ",BY63,BZ63),999)-BZ63-2)))</f>
        <v>-1</v>
      </c>
      <c r="CB63" s="0" t="str">
        <f aca="false">IF(AND(ISERROR(FIND("$",BY63)),BZ63&lt;0,$S63&gt;0), IF(INDEX($D$2:$D$100,$S63)="num","$"&amp;TRIM(SUBSTITUTE(BY63,",",INDEX($F$2:$F$100,$S63)&amp;","))&amp;INDEX($F$2:$F$100,$S63), IF(INDEX($D$2:$D$100,$S63)="excl","$"&amp;REPLACE(BY63,      IFERROR(FIND(CHAR(1),SUBSTITUTE(BY63,",",CHAR(1),INDEX($F$2:$F$100,$S63)-1)),1),      IFERROR(FIND(CHAR(1),SUBSTITUTE(BY63,",",CHAR(1),INDEX($F$2:$F$100,$S63))),99)-          IFERROR(FIND(CHAR(1),SUBSTITUTE(BY63,",",CHAR(1),INDEX($F$2:$F$100,$S63)-1)),0),""), IF(INDEX($D$2:$D$100,$S63)="repl","$"&amp;REPLACE(BY63,      IFERROR(FIND(CHAR(1),SUBSTITUTE(BY63,",",CHAR(1),INDEX($F$2:$F$100,$S63)-1))+1,1),      IFERROR(FIND(CHAR(1),SUBSTITUTE(BY63,",",CHAR(1),INDEX($F$2:$F$100,$S63))),99)-          IFERROR(FIND(CHAR(1),SUBSTITUTE(BY63,",",CHAR(1),INDEX($F$2:$F$100,$S63)-1)),0)-1,INDEX($G$2:$G$100,$S63)),BY63 ))), BY63)</f>
        <v/>
      </c>
      <c r="CC63" s="0" t="str">
        <f aca="false">IF(OR(BZ63=-1,IFERROR(INDEX(BZ$2:BZ$100,CA63),999)&gt;=0),CB63, REPLACE(CB63,BZ63,IFERROR(FIND(" ",CB63,BZ63),999)-BZ63,                   SUBSTITUTE(INDEX(CB$2:CB$100,CA63),"$","")                  ) )</f>
        <v/>
      </c>
      <c r="CD63" s="0" t="n">
        <f aca="false">IFERROR(FIND("f_",LOWER(CC63)),-1)</f>
        <v>-1</v>
      </c>
      <c r="CE63" s="0" t="n">
        <f aca="false">IF(CD63=-1,-1, VALUE(MID(CC63,CD63+2, IFERROR(FIND(" ",CC63,CD63),999)-CD63-2)))</f>
        <v>-1</v>
      </c>
      <c r="CF63" s="0" t="str">
        <f aca="false">IF(AND(ISERROR(FIND("$",CC63)),CD63&lt;0,$S63&gt;0), IF(INDEX($D$2:$D$100,$S63)="num","$"&amp;TRIM(SUBSTITUTE(CC63,",",INDEX($F$2:$F$100,$S63)&amp;","))&amp;INDEX($F$2:$F$100,$S63), IF(INDEX($D$2:$D$100,$S63)="excl","$"&amp;REPLACE(CC63,      IFERROR(FIND(CHAR(1),SUBSTITUTE(CC63,",",CHAR(1),INDEX($F$2:$F$100,$S63)-1)),1),      IFERROR(FIND(CHAR(1),SUBSTITUTE(CC63,",",CHAR(1),INDEX($F$2:$F$100,$S63))),99)-          IFERROR(FIND(CHAR(1),SUBSTITUTE(CC63,",",CHAR(1),INDEX($F$2:$F$100,$S63)-1)),0),""), IF(INDEX($D$2:$D$100,$S63)="repl","$"&amp;REPLACE(CC63,      IFERROR(FIND(CHAR(1),SUBSTITUTE(CC63,",",CHAR(1),INDEX($F$2:$F$100,$S63)-1))+1,1),      IFERROR(FIND(CHAR(1),SUBSTITUTE(CC63,",",CHAR(1),INDEX($F$2:$F$100,$S63))),99)-          IFERROR(FIND(CHAR(1),SUBSTITUTE(CC63,",",CHAR(1),INDEX($F$2:$F$100,$S63)-1)),0)-1,INDEX($G$2:$G$100,$S63)),CC63 ))), CC63)</f>
        <v/>
      </c>
      <c r="CG63" s="0" t="str">
        <f aca="false">IF(OR(CD63=-1,IFERROR(INDEX(CD$2:CD$100,CE63),999)&gt;=0),CF63, REPLACE(CF63,CD63,IFERROR(FIND(" ",CF63,CD63),999)-CD63,                   SUBSTITUTE(INDEX(CF$2:CF$100,CE63),"$","")                  ) )</f>
        <v/>
      </c>
      <c r="CH63" s="0" t="n">
        <f aca="false">IFERROR(FIND("f_",LOWER(CG63)),-1)</f>
        <v>-1</v>
      </c>
      <c r="CI63" s="0" t="n">
        <f aca="false">IF(CH63=-1,-1, VALUE(MID(CG63,CH63+2, IFERROR(FIND(" ",CG63,CH63),999)-CH63-2)))</f>
        <v>-1</v>
      </c>
      <c r="CJ63" s="0" t="str">
        <f aca="false">IF(AND(ISERROR(FIND("$",CG63)),CH63&lt;0,$S63&gt;0), IF(INDEX($D$2:$D$100,$S63)="num","$"&amp;TRIM(SUBSTITUTE(CG63,",",INDEX($F$2:$F$100,$S63)&amp;","))&amp;INDEX($F$2:$F$100,$S63), IF(INDEX($D$2:$D$100,$S63)="excl","$"&amp;REPLACE(CG63,      IFERROR(FIND(CHAR(1),SUBSTITUTE(CG63,",",CHAR(1),INDEX($F$2:$F$100,$S63)-1)),1),      IFERROR(FIND(CHAR(1),SUBSTITUTE(CG63,",",CHAR(1),INDEX($F$2:$F$100,$S63))),99)-          IFERROR(FIND(CHAR(1),SUBSTITUTE(CG63,",",CHAR(1),INDEX($F$2:$F$100,$S63)-1)),0),""), IF(INDEX($D$2:$D$100,$S63)="repl","$"&amp;REPLACE(CG63,      IFERROR(FIND(CHAR(1),SUBSTITUTE(CG63,",",CHAR(1),INDEX($F$2:$F$100,$S63)-1))+1,1),      IFERROR(FIND(CHAR(1),SUBSTITUTE(CG63,",",CHAR(1),INDEX($F$2:$F$100,$S63))),99)-          IFERROR(FIND(CHAR(1),SUBSTITUTE(CG63,",",CHAR(1),INDEX($F$2:$F$100,$S63)-1)),0)-1,INDEX($G$2:$G$100,$S63)),CG63 ))), CG63)</f>
        <v/>
      </c>
      <c r="CK63" s="0" t="str">
        <f aca="false">IF(OR(CH63=-1,IFERROR(INDEX(CH$2:CH$100,CI63),999)&gt;=0),CJ63, REPLACE(CJ63,CH63,IFERROR(FIND(" ",CJ63,CH63),999)-CH63,                   SUBSTITUTE(INDEX(CJ$2:CJ$100,CI63),"$","")                  ) )</f>
        <v/>
      </c>
      <c r="CL63" s="0" t="n">
        <f aca="false">IFERROR(FIND("f_",LOWER(CK63)),-1)</f>
        <v>-1</v>
      </c>
      <c r="CM63" s="0" t="n">
        <f aca="false">IF(CL63=-1,-1, VALUE(MID(CK63,CL63+2, IFERROR(FIND(" ",CK63,CL63),999)-CL63-2)))</f>
        <v>-1</v>
      </c>
      <c r="CN63" s="0" t="str">
        <f aca="false">IF(AND(ISERROR(FIND("$",CK63)),CL63&lt;0,$S63&gt;0), IF(INDEX($D$2:$D$100,$S63)="num","$"&amp;TRIM(SUBSTITUTE(CK63,",",INDEX($F$2:$F$100,$S63)&amp;","))&amp;INDEX($F$2:$F$100,$S63), IF(INDEX($D$2:$D$100,$S63)="excl","$"&amp;REPLACE(CK63,      IFERROR(FIND(CHAR(1),SUBSTITUTE(CK63,",",CHAR(1),INDEX($F$2:$F$100,$S63)-1)),1),      IFERROR(FIND(CHAR(1),SUBSTITUTE(CK63,",",CHAR(1),INDEX($F$2:$F$100,$S63))),99)-          IFERROR(FIND(CHAR(1),SUBSTITUTE(CK63,",",CHAR(1),INDEX($F$2:$F$100,$S63)-1)),0),""), IF(INDEX($D$2:$D$100,$S63)="repl","$"&amp;REPLACE(CK63,      IFERROR(FIND(CHAR(1),SUBSTITUTE(CK63,",",CHAR(1),INDEX($F$2:$F$100,$S63)-1))+1,1),      IFERROR(FIND(CHAR(1),SUBSTITUTE(CK63,",",CHAR(1),INDEX($F$2:$F$100,$S63))),99)-          IFERROR(FIND(CHAR(1),SUBSTITUTE(CK63,",",CHAR(1),INDEX($F$2:$F$100,$S63)-1)),0)-1,INDEX($G$2:$G$100,$S63)),CK63 ))), CK63)</f>
        <v/>
      </c>
      <c r="CO63" s="0" t="str">
        <f aca="false">IF(OR(CL63=-1,IFERROR(INDEX(CL$2:CL$100,CM63),999)&gt;=0),CN63, REPLACE(CN63,CL63,IFERROR(FIND(" ",CN63,CL63),999)-CL63,                   SUBSTITUTE(INDEX(CN$2:CN$100,CM63),"$","")                  ) )</f>
        <v/>
      </c>
      <c r="CP63" s="0" t="n">
        <f aca="false">IFERROR(FIND("f_",LOWER(CO63)),-1)</f>
        <v>-1</v>
      </c>
      <c r="CQ63" s="0" t="n">
        <f aca="false">IF(CP63=-1,-1, VALUE(MID(CO63,CP63+2, IFERROR(FIND(" ",CO63,CP63),999)-CP63-2)))</f>
        <v>-1</v>
      </c>
      <c r="CR63" s="0" t="str">
        <f aca="false">IF(AND(ISERROR(FIND("$",CO63)),CP63&lt;0,$S63&gt;0), IF(INDEX($D$2:$D$100,$S63)="num","$"&amp;TRIM(SUBSTITUTE(CO63,",",INDEX($F$2:$F$100,$S63)&amp;","))&amp;INDEX($F$2:$F$100,$S63), IF(INDEX($D$2:$D$100,$S63)="excl","$"&amp;REPLACE(CO63,      IFERROR(FIND(CHAR(1),SUBSTITUTE(CO63,",",CHAR(1),INDEX($F$2:$F$100,$S63)-1)),1),      IFERROR(FIND(CHAR(1),SUBSTITUTE(CO63,",",CHAR(1),INDEX($F$2:$F$100,$S63))),99)-          IFERROR(FIND(CHAR(1),SUBSTITUTE(CO63,",",CHAR(1),INDEX($F$2:$F$100,$S63)-1)),0),""), IF(INDEX($D$2:$D$100,$S63)="repl","$"&amp;REPLACE(CO63,      IFERROR(FIND(CHAR(1),SUBSTITUTE(CO63,",",CHAR(1),INDEX($F$2:$F$100,$S63)-1))+1,1),      IFERROR(FIND(CHAR(1),SUBSTITUTE(CO63,",",CHAR(1),INDEX($F$2:$F$100,$S63))),99)-          IFERROR(FIND(CHAR(1),SUBSTITUTE(CO63,",",CHAR(1),INDEX($F$2:$F$100,$S63)-1)),0)-1,INDEX($G$2:$G$100,$S63)),CO63 ))), CO63)</f>
        <v/>
      </c>
      <c r="CS63" s="0" t="str">
        <f aca="false">IF(OR(CP63=-1,IFERROR(INDEX(CP$2:CP$100,CQ63),999)&gt;=0),CR63, REPLACE(CR63,CP63,IFERROR(FIND(" ",CR63,CP63),999)-CP63,                   SUBSTITUTE(INDEX(CR$2:CR$100,CQ63),"$","")                  ) )</f>
        <v/>
      </c>
      <c r="CT63" s="0" t="n">
        <f aca="false">IFERROR(FIND("f_",LOWER(CS63)),-1)</f>
        <v>-1</v>
      </c>
      <c r="CU63" s="0" t="n">
        <f aca="false">IF(CT63=-1,-1, VALUE(MID(CS63,CT63+2, IFERROR(FIND(" ",CS63,CT63),999)-CT63-2)))</f>
        <v>-1</v>
      </c>
      <c r="CV63" s="0" t="str">
        <f aca="false">IF(AND(ISERROR(FIND("$",CS63)),CT63&lt;0,$S63&gt;0), IF(INDEX($D$2:$D$100,$S63)="num","$"&amp;TRIM(SUBSTITUTE(CS63,",",INDEX($F$2:$F$100,$S63)&amp;","))&amp;INDEX($F$2:$F$100,$S63), IF(INDEX($D$2:$D$100,$S63)="excl","$"&amp;REPLACE(CS63,      IFERROR(FIND(CHAR(1),SUBSTITUTE(CS63,",",CHAR(1),INDEX($F$2:$F$100,$S63)-1)),1),      IFERROR(FIND(CHAR(1),SUBSTITUTE(CS63,",",CHAR(1),INDEX($F$2:$F$100,$S63))),99)-          IFERROR(FIND(CHAR(1),SUBSTITUTE(CS63,",",CHAR(1),INDEX($F$2:$F$100,$S63)-1)),0),""), IF(INDEX($D$2:$D$100,$S63)="repl","$"&amp;REPLACE(CS63,      IFERROR(FIND(CHAR(1),SUBSTITUTE(CS63,",",CHAR(1),INDEX($F$2:$F$100,$S63)-1))+1,1),      IFERROR(FIND(CHAR(1),SUBSTITUTE(CS63,",",CHAR(1),INDEX($F$2:$F$100,$S63))),99)-          IFERROR(FIND(CHAR(1),SUBSTITUTE(CS63,",",CHAR(1),INDEX($F$2:$F$100,$S63)-1)),0)-1,INDEX($G$2:$G$100,$S63)),CS63 ))), CS63)</f>
        <v/>
      </c>
      <c r="CW63" s="0" t="str">
        <f aca="false">IF(OR(CT63=-1,IFERROR(INDEX(CT$2:CT$100,CU63),999)&gt;=0),CV63, REPLACE(CV63,CT63,IFERROR(FIND(" ",CV63,CT63),999)-CT63,                   SUBSTITUTE(INDEX(CV$2:CV$100,CU63),"$","")                  ) )</f>
        <v/>
      </c>
      <c r="CX63" s="0" t="n">
        <f aca="false">IFERROR(FIND("f_",LOWER(CW63)),-1)</f>
        <v>-1</v>
      </c>
      <c r="CY63" s="0" t="n">
        <f aca="false">IF(CX63=-1,-1, VALUE(MID(CW63,CX63+2, IFERROR(FIND(" ",CW63,CX63),999)-CX63-2)))</f>
        <v>-1</v>
      </c>
      <c r="CZ63" s="0" t="str">
        <f aca="false">IF(AND(ISERROR(FIND("$",CW63)),CX63&lt;0,$S63&gt;0), IF(INDEX($D$2:$D$100,$S63)="num","$"&amp;TRIM(SUBSTITUTE(CW63,",",INDEX($F$2:$F$100,$S63)&amp;","))&amp;INDEX($F$2:$F$100,$S63), IF(INDEX($D$2:$D$100,$S63)="excl","$"&amp;REPLACE(CW63,      IFERROR(FIND(CHAR(1),SUBSTITUTE(CW63,",",CHAR(1),INDEX($F$2:$F$100,$S63)-1)),1),      IFERROR(FIND(CHAR(1),SUBSTITUTE(CW63,",",CHAR(1),INDEX($F$2:$F$100,$S63))),99)-          IFERROR(FIND(CHAR(1),SUBSTITUTE(CW63,",",CHAR(1),INDEX($F$2:$F$100,$S63)-1)),0),""), IF(INDEX($D$2:$D$100,$S63)="repl","$"&amp;REPLACE(CW63,      IFERROR(FIND(CHAR(1),SUBSTITUTE(CW63,",",CHAR(1),INDEX($F$2:$F$100,$S63)-1))+1,1),      IFERROR(FIND(CHAR(1),SUBSTITUTE(CW63,",",CHAR(1),INDEX($F$2:$F$100,$S63))),99)-          IFERROR(FIND(CHAR(1),SUBSTITUTE(CW63,",",CHAR(1),INDEX($F$2:$F$100,$S63)-1)),0)-1,INDEX($G$2:$G$100,$S63)),CW63 ))), CW63)</f>
        <v/>
      </c>
      <c r="DA63" s="0" t="str">
        <f aca="false">IF(OR(CX63=-1,IFERROR(INDEX(CX$2:CX$100,CY63),999)&gt;=0),CZ63, REPLACE(CZ63,CX63,IFERROR(FIND(" ",CZ63,CX63),999)-CX63,                   SUBSTITUTE(INDEX(CZ$2:CZ$100,CY63),"$","")                  ) )</f>
        <v/>
      </c>
    </row>
    <row r="64" customFormat="false" ht="13.8" hidden="false" customHeight="false" outlineLevel="0" collapsed="false">
      <c r="D64" s="1"/>
      <c r="L64" s="0" t="str">
        <f aca="false">DA64</f>
        <v/>
      </c>
      <c r="O64" s="0" t="e">
        <f aca="false">IF(D64="cols", VLOOKUP(E64,$A$5:$B$20,2,0), NA())</f>
        <v>#N/A</v>
      </c>
      <c r="P64" s="0" t="e">
        <f aca="false">IFERROR(O64,VLOOKUP($D64,Relcols!$A:$E,5,0))</f>
        <v>#N/A</v>
      </c>
      <c r="Q64" s="0" t="e">
        <f aca="false">SUBSTITUTE(SUBSTITUTE(SUBSTITUTE(SUBSTITUTE(P64,"parm1",E64),"parm2",F64),"parm3",G64),"parm4",H64)</f>
        <v>#N/A</v>
      </c>
      <c r="R64" s="0" t="str">
        <f aca="false">IFERROR(VLOOKUP(ROW($A63),$J$2:$Q$100,COLUMN(Q63)-COLUMN(J63)+1,0),"")</f>
        <v/>
      </c>
      <c r="S64" s="0" t="n">
        <f aca="false">IFERROR(MATCH(ROW(A63),$J$2:$J$100,0),0)</f>
        <v>0</v>
      </c>
      <c r="U64" s="0" t="str">
        <f aca="false">R64</f>
        <v/>
      </c>
      <c r="V64" s="0" t="n">
        <f aca="false">IFERROR(FIND("f_",LOWER(U64)),-1)</f>
        <v>-1</v>
      </c>
      <c r="W64" s="0" t="n">
        <f aca="false">IF(V64=-1,-1, VALUE(MID(U64,V64+2, IFERROR(FIND(" ",U64,V64),999)-V64-2)))</f>
        <v>-1</v>
      </c>
      <c r="X64" s="0" t="str">
        <f aca="false">IF(AND(ISERROR(FIND("$",U64)),V64&lt;0,$S64&gt;0), IF(INDEX($D$2:$D$100,$S64)="num","$"&amp;TRIM(SUBSTITUTE(U64,",",INDEX($F$2:$F$100,$S64)&amp;","))&amp;INDEX($F$2:$F$100,$S64), IF(INDEX($D$2:$D$100,$S64)="excl","$"&amp;REPLACE(U64,      IFERROR(FIND(CHAR(1),SUBSTITUTE(U64,",",CHAR(1),INDEX($F$2:$F$100,$S64)-1)),1),      IFERROR(FIND(CHAR(1),SUBSTITUTE(U64,",",CHAR(1),INDEX($F$2:$F$100,$S64))),99)-          IFERROR(FIND(CHAR(1),SUBSTITUTE(U64,",",CHAR(1),INDEX($F$2:$F$100,$S64)-1)),0),""), IF(INDEX($D$2:$D$100,$S64)="repl","$"&amp;REPLACE(U64,      IFERROR(FIND(CHAR(1),SUBSTITUTE(U64,",",CHAR(1),INDEX($F$2:$F$100,$S64)-1))+1,1),      IFERROR(FIND(CHAR(1),SUBSTITUTE(U64,",",CHAR(1),INDEX($F$2:$F$100,$S64))),99)-          IFERROR(FIND(CHAR(1),SUBSTITUTE(U64,",",CHAR(1),INDEX($F$2:$F$100,$S64)-1)),0)-1,INDEX($G$2:$G$100,$S64)),U64 ))), U64)</f>
        <v/>
      </c>
      <c r="Y64" s="0" t="str">
        <f aca="false">IF(OR(V64=-1,IFERROR(INDEX(V$2:V$100,W64),999)&gt;=0),X64, REPLACE(X64,V64,IFERROR(FIND(" ",X64,V64),999)-V64,                   SUBSTITUTE(INDEX(X$2:X$100,W64),"$","")                  ) )</f>
        <v/>
      </c>
      <c r="Z64" s="0" t="n">
        <f aca="false">IFERROR(FIND("f_",LOWER(Y64)),-1)</f>
        <v>-1</v>
      </c>
      <c r="AA64" s="0" t="n">
        <f aca="false">IF(Z64=-1,-1, VALUE(MID(Y64,Z64+2, IFERROR(FIND(" ",Y64,Z64),999)-Z64-2)))</f>
        <v>-1</v>
      </c>
      <c r="AB64" s="0" t="str">
        <f aca="false">IF(AND(ISERROR(FIND("$",Y64)),Z64&lt;0,$S64&gt;0), IF(INDEX($D$2:$D$100,$S64)="num","$"&amp;TRIM(SUBSTITUTE(Y64,",",INDEX($F$2:$F$100,$S64)&amp;","))&amp;INDEX($F$2:$F$100,$S64), IF(INDEX($D$2:$D$100,$S64)="excl","$"&amp;REPLACE(Y64,      IFERROR(FIND(CHAR(1),SUBSTITUTE(Y64,",",CHAR(1),INDEX($F$2:$F$100,$S64)-1)),1),      IFERROR(FIND(CHAR(1),SUBSTITUTE(Y64,",",CHAR(1),INDEX($F$2:$F$100,$S64))),99)-          IFERROR(FIND(CHAR(1),SUBSTITUTE(Y64,",",CHAR(1),INDEX($F$2:$F$100,$S64)-1)),0),""), IF(INDEX($D$2:$D$100,$S64)="repl","$"&amp;REPLACE(Y64,      IFERROR(FIND(CHAR(1),SUBSTITUTE(Y64,",",CHAR(1),INDEX($F$2:$F$100,$S64)-1))+1,1),      IFERROR(FIND(CHAR(1),SUBSTITUTE(Y64,",",CHAR(1),INDEX($F$2:$F$100,$S64))),99)-          IFERROR(FIND(CHAR(1),SUBSTITUTE(Y64,",",CHAR(1),INDEX($F$2:$F$100,$S64)-1)),0)-1,INDEX($G$2:$G$100,$S64)),Y64 ))), Y64)</f>
        <v/>
      </c>
      <c r="AC64" s="0" t="str">
        <f aca="false">IF(OR(Z64=-1,IFERROR(INDEX(Z$2:Z$100,AA64),999)&gt;=0),AB64, REPLACE(AB64,Z64,IFERROR(FIND(" ",AB64,Z64),999)-Z64,                   SUBSTITUTE(INDEX(AB$2:AB$100,AA64),"$","")                  ) )</f>
        <v/>
      </c>
      <c r="AD64" s="0" t="n">
        <f aca="false">IFERROR(FIND("f_",LOWER(AC64)),-1)</f>
        <v>-1</v>
      </c>
      <c r="AE64" s="0" t="n">
        <f aca="false">IF(AD64=-1,-1, VALUE(MID(AC64,AD64+2, IFERROR(FIND(" ",AC64,AD64),999)-AD64-2)))</f>
        <v>-1</v>
      </c>
      <c r="AF64" s="0" t="str">
        <f aca="false">IF(AND(ISERROR(FIND("$",AC64)),AD64&lt;0,$S64&gt;0), IF(INDEX($D$2:$D$100,$S64)="num","$"&amp;TRIM(SUBSTITUTE(AC64,",",INDEX($F$2:$F$100,$S64)&amp;","))&amp;INDEX($F$2:$F$100,$S64), IF(INDEX($D$2:$D$100,$S64)="excl","$"&amp;REPLACE(AC64,      IFERROR(FIND(CHAR(1),SUBSTITUTE(AC64,",",CHAR(1),INDEX($F$2:$F$100,$S64)-1)),1),      IFERROR(FIND(CHAR(1),SUBSTITUTE(AC64,",",CHAR(1),INDEX($F$2:$F$100,$S64))),99)-          IFERROR(FIND(CHAR(1),SUBSTITUTE(AC64,",",CHAR(1),INDEX($F$2:$F$100,$S64)-1)),0),""), IF(INDEX($D$2:$D$100,$S64)="repl","$"&amp;REPLACE(AC64,      IFERROR(FIND(CHAR(1),SUBSTITUTE(AC64,",",CHAR(1),INDEX($F$2:$F$100,$S64)-1))+1,1),      IFERROR(FIND(CHAR(1),SUBSTITUTE(AC64,",",CHAR(1),INDEX($F$2:$F$100,$S64))),99)-          IFERROR(FIND(CHAR(1),SUBSTITUTE(AC64,",",CHAR(1),INDEX($F$2:$F$100,$S64)-1)),0)-1,INDEX($G$2:$G$100,$S64)),AC64 ))), AC64)</f>
        <v/>
      </c>
      <c r="AG64" s="0" t="str">
        <f aca="false">IF(OR(AD64=-1,IFERROR(INDEX(AD$2:AD$100,AE64),999)&gt;=0),AF64, REPLACE(AF64,AD64,IFERROR(FIND(" ",AF64,AD64),999)-AD64,                   SUBSTITUTE(INDEX(AF$2:AF$100,AE64),"$","")                  ) )</f>
        <v/>
      </c>
      <c r="AH64" s="0" t="n">
        <f aca="false">IFERROR(FIND("f_",LOWER(AG64)),-1)</f>
        <v>-1</v>
      </c>
      <c r="AI64" s="0" t="n">
        <f aca="false">IF(AH64=-1,-1, VALUE(MID(AG64,AH64+2, IFERROR(FIND(" ",AG64,AH64),999)-AH64-2)))</f>
        <v>-1</v>
      </c>
      <c r="AJ64" s="0" t="str">
        <f aca="false">IF(AND(ISERROR(FIND("$",AG64)),AH64&lt;0,$S64&gt;0), IF(INDEX($D$2:$D$100,$S64)="num","$"&amp;TRIM(SUBSTITUTE(AG64,",",INDEX($F$2:$F$100,$S64)&amp;","))&amp;INDEX($F$2:$F$100,$S64), IF(INDEX($D$2:$D$100,$S64)="excl","$"&amp;REPLACE(AG64,      IFERROR(FIND(CHAR(1),SUBSTITUTE(AG64,",",CHAR(1),INDEX($F$2:$F$100,$S64)-1)),1),      IFERROR(FIND(CHAR(1),SUBSTITUTE(AG64,",",CHAR(1),INDEX($F$2:$F$100,$S64))),99)-          IFERROR(FIND(CHAR(1),SUBSTITUTE(AG64,",",CHAR(1),INDEX($F$2:$F$100,$S64)-1)),0),""), IF(INDEX($D$2:$D$100,$S64)="repl","$"&amp;REPLACE(AG64,      IFERROR(FIND(CHAR(1),SUBSTITUTE(AG64,",",CHAR(1),INDEX($F$2:$F$100,$S64)-1))+1,1),      IFERROR(FIND(CHAR(1),SUBSTITUTE(AG64,",",CHAR(1),INDEX($F$2:$F$100,$S64))),99)-          IFERROR(FIND(CHAR(1),SUBSTITUTE(AG64,",",CHAR(1),INDEX($F$2:$F$100,$S64)-1)),0)-1,INDEX($G$2:$G$100,$S64)),AG64 ))), AG64)</f>
        <v/>
      </c>
      <c r="AK64" s="0" t="str">
        <f aca="false">IF(OR(AH64=-1,IFERROR(INDEX(AH$2:AH$100,AI64),999)&gt;=0),AJ64, REPLACE(AJ64,AH64,IFERROR(FIND(" ",AJ64,AH64),999)-AH64,                   SUBSTITUTE(INDEX(AJ$2:AJ$100,AI64),"$","")                  ) )</f>
        <v/>
      </c>
      <c r="AL64" s="0" t="n">
        <f aca="false">IFERROR(FIND("f_",LOWER(AK64)),-1)</f>
        <v>-1</v>
      </c>
      <c r="AM64" s="0" t="n">
        <f aca="false">IF(AL64=-1,-1, VALUE(MID(AK64,AL64+2, IFERROR(FIND(" ",AK64,AL64),999)-AL64-2)))</f>
        <v>-1</v>
      </c>
      <c r="AN64" s="0" t="str">
        <f aca="false">IF(AND(ISERROR(FIND("$",AK64)),AL64&lt;0,$S64&gt;0), IF(INDEX($D$2:$D$100,$S64)="num","$"&amp;TRIM(SUBSTITUTE(AK64,",",INDEX($F$2:$F$100,$S64)&amp;","))&amp;INDEX($F$2:$F$100,$S64), IF(INDEX($D$2:$D$100,$S64)="excl","$"&amp;REPLACE(AK64,      IFERROR(FIND(CHAR(1),SUBSTITUTE(AK64,",",CHAR(1),INDEX($F$2:$F$100,$S64)-1)),1),      IFERROR(FIND(CHAR(1),SUBSTITUTE(AK64,",",CHAR(1),INDEX($F$2:$F$100,$S64))),99)-          IFERROR(FIND(CHAR(1),SUBSTITUTE(AK64,",",CHAR(1),INDEX($F$2:$F$100,$S64)-1)),0),""), IF(INDEX($D$2:$D$100,$S64)="repl","$"&amp;REPLACE(AK64,      IFERROR(FIND(CHAR(1),SUBSTITUTE(AK64,",",CHAR(1),INDEX($F$2:$F$100,$S64)-1))+1,1),      IFERROR(FIND(CHAR(1),SUBSTITUTE(AK64,",",CHAR(1),INDEX($F$2:$F$100,$S64))),99)-          IFERROR(FIND(CHAR(1),SUBSTITUTE(AK64,",",CHAR(1),INDEX($F$2:$F$100,$S64)-1)),0)-1,INDEX($G$2:$G$100,$S64)),AK64 ))), AK64)</f>
        <v/>
      </c>
      <c r="AO64" s="0" t="str">
        <f aca="false">IF(OR(AL64=-1,IFERROR(INDEX(AL$2:AL$100,AM64),999)&gt;=0),AN64, REPLACE(AN64,AL64,IFERROR(FIND(" ",AN64,AL64),999)-AL64,                   SUBSTITUTE(INDEX(AN$2:AN$100,AM64),"$","")                  ) )</f>
        <v/>
      </c>
      <c r="AP64" s="0" t="n">
        <f aca="false">IFERROR(FIND("f_",LOWER(AO64)),-1)</f>
        <v>-1</v>
      </c>
      <c r="AQ64" s="0" t="n">
        <f aca="false">IF(AP64=-1,-1, VALUE(MID(AO64,AP64+2, IFERROR(FIND(" ",AO64,AP64),999)-AP64-2)))</f>
        <v>-1</v>
      </c>
      <c r="AR64" s="0" t="str">
        <f aca="false">IF(AND(ISERROR(FIND("$",AO64)),AP64&lt;0,$S64&gt;0), IF(INDEX($D$2:$D$100,$S64)="num","$"&amp;TRIM(SUBSTITUTE(AO64,",",INDEX($F$2:$F$100,$S64)&amp;","))&amp;INDEX($F$2:$F$100,$S64), IF(INDEX($D$2:$D$100,$S64)="excl","$"&amp;REPLACE(AO64,      IFERROR(FIND(CHAR(1),SUBSTITUTE(AO64,",",CHAR(1),INDEX($F$2:$F$100,$S64)-1)),1),      IFERROR(FIND(CHAR(1),SUBSTITUTE(AO64,",",CHAR(1),INDEX($F$2:$F$100,$S64))),99)-          IFERROR(FIND(CHAR(1),SUBSTITUTE(AO64,",",CHAR(1),INDEX($F$2:$F$100,$S64)-1)),0),""), IF(INDEX($D$2:$D$100,$S64)="repl","$"&amp;REPLACE(AO64,      IFERROR(FIND(CHAR(1),SUBSTITUTE(AO64,",",CHAR(1),INDEX($F$2:$F$100,$S64)-1))+1,1),      IFERROR(FIND(CHAR(1),SUBSTITUTE(AO64,",",CHAR(1),INDEX($F$2:$F$100,$S64))),99)-          IFERROR(FIND(CHAR(1),SUBSTITUTE(AO64,",",CHAR(1),INDEX($F$2:$F$100,$S64)-1)),0)-1,INDEX($G$2:$G$100,$S64)),AO64 ))), AO64)</f>
        <v/>
      </c>
      <c r="AS64" s="0" t="str">
        <f aca="false">IF(OR(AP64=-1,IFERROR(INDEX(AP$2:AP$100,AQ64),999)&gt;=0),AR64, REPLACE(AR64,AP64,IFERROR(FIND(" ",AR64,AP64),999)-AP64,                   SUBSTITUTE(INDEX(AR$2:AR$100,AQ64),"$","")                  ) )</f>
        <v/>
      </c>
      <c r="AT64" s="0" t="n">
        <f aca="false">IFERROR(FIND("f_",LOWER(AS64)),-1)</f>
        <v>-1</v>
      </c>
      <c r="AU64" s="0" t="n">
        <f aca="false">IF(AT64=-1,-1, VALUE(MID(AS64,AT64+2, IFERROR(FIND(" ",AS64,AT64),999)-AT64-2)))</f>
        <v>-1</v>
      </c>
      <c r="AV64" s="0" t="str">
        <f aca="false">IF(AND(ISERROR(FIND("$",AS64)),AT64&lt;0,$S64&gt;0), IF(INDEX($D$2:$D$100,$S64)="num","$"&amp;TRIM(SUBSTITUTE(AS64,",",INDEX($F$2:$F$100,$S64)&amp;","))&amp;INDEX($F$2:$F$100,$S64), IF(INDEX($D$2:$D$100,$S64)="excl","$"&amp;REPLACE(AS64,      IFERROR(FIND(CHAR(1),SUBSTITUTE(AS64,",",CHAR(1),INDEX($F$2:$F$100,$S64)-1)),1),      IFERROR(FIND(CHAR(1),SUBSTITUTE(AS64,",",CHAR(1),INDEX($F$2:$F$100,$S64))),99)-          IFERROR(FIND(CHAR(1),SUBSTITUTE(AS64,",",CHAR(1),INDEX($F$2:$F$100,$S64)-1)),0),""), IF(INDEX($D$2:$D$100,$S64)="repl","$"&amp;REPLACE(AS64,      IFERROR(FIND(CHAR(1),SUBSTITUTE(AS64,",",CHAR(1),INDEX($F$2:$F$100,$S64)-1))+1,1),      IFERROR(FIND(CHAR(1),SUBSTITUTE(AS64,",",CHAR(1),INDEX($F$2:$F$100,$S64))),99)-          IFERROR(FIND(CHAR(1),SUBSTITUTE(AS64,",",CHAR(1),INDEX($F$2:$F$100,$S64)-1)),0)-1,INDEX($G$2:$G$100,$S64)),AS64 ))), AS64)</f>
        <v/>
      </c>
      <c r="AW64" s="0" t="str">
        <f aca="false">IF(OR(AT64=-1,IFERROR(INDEX(AT$2:AT$100,AU64),999)&gt;=0),AV64, REPLACE(AV64,AT64,IFERROR(FIND(" ",AV64,AT64),999)-AT64,                   SUBSTITUTE(INDEX(AV$2:AV$100,AU64),"$","")                  ) )</f>
        <v/>
      </c>
      <c r="AX64" s="0" t="n">
        <f aca="false">IFERROR(FIND("f_",LOWER(AW64)),-1)</f>
        <v>-1</v>
      </c>
      <c r="AY64" s="0" t="n">
        <f aca="false">IF(AX64=-1,-1, VALUE(MID(AW64,AX64+2, IFERROR(FIND(" ",AW64,AX64),999)-AX64-2)))</f>
        <v>-1</v>
      </c>
      <c r="AZ64" s="0" t="str">
        <f aca="false">IF(AND(ISERROR(FIND("$",AW64)),AX64&lt;0,$S64&gt;0), IF(INDEX($D$2:$D$100,$S64)="num","$"&amp;TRIM(SUBSTITUTE(AW64,",",INDEX($F$2:$F$100,$S64)&amp;","))&amp;INDEX($F$2:$F$100,$S64), IF(INDEX($D$2:$D$100,$S64)="excl","$"&amp;REPLACE(AW64,      IFERROR(FIND(CHAR(1),SUBSTITUTE(AW64,",",CHAR(1),INDEX($F$2:$F$100,$S64)-1)),1),      IFERROR(FIND(CHAR(1),SUBSTITUTE(AW64,",",CHAR(1),INDEX($F$2:$F$100,$S64))),99)-          IFERROR(FIND(CHAR(1),SUBSTITUTE(AW64,",",CHAR(1),INDEX($F$2:$F$100,$S64)-1)),0),""), IF(INDEX($D$2:$D$100,$S64)="repl","$"&amp;REPLACE(AW64,      IFERROR(FIND(CHAR(1),SUBSTITUTE(AW64,",",CHAR(1),INDEX($F$2:$F$100,$S64)-1))+1,1),      IFERROR(FIND(CHAR(1),SUBSTITUTE(AW64,",",CHAR(1),INDEX($F$2:$F$100,$S64))),99)-          IFERROR(FIND(CHAR(1),SUBSTITUTE(AW64,",",CHAR(1),INDEX($F$2:$F$100,$S64)-1)),0)-1,INDEX($G$2:$G$100,$S64)),AW64 ))), AW64)</f>
        <v/>
      </c>
      <c r="BA64" s="0" t="str">
        <f aca="false">IF(OR(AX64=-1,IFERROR(INDEX(AX$2:AX$100,AY64),999)&gt;=0),AZ64, REPLACE(AZ64,AX64,IFERROR(FIND(" ",AZ64,AX64),999)-AX64,                   SUBSTITUTE(INDEX(AZ$2:AZ$100,AY64),"$","")                  ) )</f>
        <v/>
      </c>
      <c r="BB64" s="0" t="n">
        <f aca="false">IFERROR(FIND("f_",LOWER(BA64)),-1)</f>
        <v>-1</v>
      </c>
      <c r="BC64" s="0" t="n">
        <f aca="false">IF(BB64=-1,-1, VALUE(MID(BA64,BB64+2, IFERROR(FIND(" ",BA64,BB64),999)-BB64-2)))</f>
        <v>-1</v>
      </c>
      <c r="BD64" s="0" t="str">
        <f aca="false">IF(AND(ISERROR(FIND("$",BA64)),BB64&lt;0,$S64&gt;0), IF(INDEX($D$2:$D$100,$S64)="num","$"&amp;TRIM(SUBSTITUTE(BA64,",",INDEX($F$2:$F$100,$S64)&amp;","))&amp;INDEX($F$2:$F$100,$S64), IF(INDEX($D$2:$D$100,$S64)="excl","$"&amp;REPLACE(BA64,      IFERROR(FIND(CHAR(1),SUBSTITUTE(BA64,",",CHAR(1),INDEX($F$2:$F$100,$S64)-1)),1),      IFERROR(FIND(CHAR(1),SUBSTITUTE(BA64,",",CHAR(1),INDEX($F$2:$F$100,$S64))),99)-          IFERROR(FIND(CHAR(1),SUBSTITUTE(BA64,",",CHAR(1),INDEX($F$2:$F$100,$S64)-1)),0),""), IF(INDEX($D$2:$D$100,$S64)="repl","$"&amp;REPLACE(BA64,      IFERROR(FIND(CHAR(1),SUBSTITUTE(BA64,",",CHAR(1),INDEX($F$2:$F$100,$S64)-1))+1,1),      IFERROR(FIND(CHAR(1),SUBSTITUTE(BA64,",",CHAR(1),INDEX($F$2:$F$100,$S64))),99)-          IFERROR(FIND(CHAR(1),SUBSTITUTE(BA64,",",CHAR(1),INDEX($F$2:$F$100,$S64)-1)),0)-1,INDEX($G$2:$G$100,$S64)),BA64 ))), BA64)</f>
        <v/>
      </c>
      <c r="BE64" s="0" t="str">
        <f aca="false">IF(OR(BB64=-1,IFERROR(INDEX(BB$2:BB$100,BC64),999)&gt;=0),BD64, REPLACE(BD64,BB64,IFERROR(FIND(" ",BD64,BB64),999)-BB64,                   SUBSTITUTE(INDEX(BD$2:BD$100,BC64),"$","")                  ) )</f>
        <v/>
      </c>
      <c r="BF64" s="0" t="n">
        <f aca="false">IFERROR(FIND("f_",LOWER(BE64)),-1)</f>
        <v>-1</v>
      </c>
      <c r="BG64" s="0" t="n">
        <f aca="false">IF(BF64=-1,-1, VALUE(MID(BE64,BF64+2, IFERROR(FIND(" ",BE64,BF64),999)-BF64-2)))</f>
        <v>-1</v>
      </c>
      <c r="BH64" s="0" t="str">
        <f aca="false">IF(AND(ISERROR(FIND("$",BE64)),BF64&lt;0,$S64&gt;0), IF(INDEX($D$2:$D$100,$S64)="num","$"&amp;TRIM(SUBSTITUTE(BE64,",",INDEX($F$2:$F$100,$S64)&amp;","))&amp;INDEX($F$2:$F$100,$S64), IF(INDEX($D$2:$D$100,$S64)="excl","$"&amp;REPLACE(BE64,      IFERROR(FIND(CHAR(1),SUBSTITUTE(BE64,",",CHAR(1),INDEX($F$2:$F$100,$S64)-1)),1),      IFERROR(FIND(CHAR(1),SUBSTITUTE(BE64,",",CHAR(1),INDEX($F$2:$F$100,$S64))),99)-          IFERROR(FIND(CHAR(1),SUBSTITUTE(BE64,",",CHAR(1),INDEX($F$2:$F$100,$S64)-1)),0),""), IF(INDEX($D$2:$D$100,$S64)="repl","$"&amp;REPLACE(BE64,      IFERROR(FIND(CHAR(1),SUBSTITUTE(BE64,",",CHAR(1),INDEX($F$2:$F$100,$S64)-1))+1,1),      IFERROR(FIND(CHAR(1),SUBSTITUTE(BE64,",",CHAR(1),INDEX($F$2:$F$100,$S64))),99)-          IFERROR(FIND(CHAR(1),SUBSTITUTE(BE64,",",CHAR(1),INDEX($F$2:$F$100,$S64)-1)),0)-1,INDEX($G$2:$G$100,$S64)),BE64 ))), BE64)</f>
        <v/>
      </c>
      <c r="BI64" s="0" t="str">
        <f aca="false">IF(OR(BF64=-1,IFERROR(INDEX(BF$2:BF$100,BG64),999)&gt;=0),BH64, REPLACE(BH64,BF64,IFERROR(FIND(" ",BH64,BF64),999)-BF64,                   SUBSTITUTE(INDEX(BH$2:BH$100,BG64),"$","")                  ) )</f>
        <v/>
      </c>
      <c r="BJ64" s="0" t="n">
        <f aca="false">IFERROR(FIND("f_",LOWER(BI64)),-1)</f>
        <v>-1</v>
      </c>
      <c r="BK64" s="0" t="n">
        <f aca="false">IF(BJ64=-1,-1, VALUE(MID(BI64,BJ64+2, IFERROR(FIND(" ",BI64,BJ64),999)-BJ64-2)))</f>
        <v>-1</v>
      </c>
      <c r="BL64" s="0" t="str">
        <f aca="false">IF(AND(ISERROR(FIND("$",BI64)),BJ64&lt;0,$S64&gt;0), IF(INDEX($D$2:$D$100,$S64)="num","$"&amp;TRIM(SUBSTITUTE(BI64,",",INDEX($F$2:$F$100,$S64)&amp;","))&amp;INDEX($F$2:$F$100,$S64), IF(INDEX($D$2:$D$100,$S64)="excl","$"&amp;REPLACE(BI64,      IFERROR(FIND(CHAR(1),SUBSTITUTE(BI64,",",CHAR(1),INDEX($F$2:$F$100,$S64)-1)),1),      IFERROR(FIND(CHAR(1),SUBSTITUTE(BI64,",",CHAR(1),INDEX($F$2:$F$100,$S64))),99)-          IFERROR(FIND(CHAR(1),SUBSTITUTE(BI64,",",CHAR(1),INDEX($F$2:$F$100,$S64)-1)),0),""), IF(INDEX($D$2:$D$100,$S64)="repl","$"&amp;REPLACE(BI64,      IFERROR(FIND(CHAR(1),SUBSTITUTE(BI64,",",CHAR(1),INDEX($F$2:$F$100,$S64)-1))+1,1),      IFERROR(FIND(CHAR(1),SUBSTITUTE(BI64,",",CHAR(1),INDEX($F$2:$F$100,$S64))),99)-          IFERROR(FIND(CHAR(1),SUBSTITUTE(BI64,",",CHAR(1),INDEX($F$2:$F$100,$S64)-1)),0)-1,INDEX($G$2:$G$100,$S64)),BI64 ))), BI64)</f>
        <v/>
      </c>
      <c r="BM64" s="0" t="str">
        <f aca="false">IF(OR(BJ64=-1,IFERROR(INDEX(BJ$2:BJ$100,BK64),999)&gt;=0),BL64, REPLACE(BL64,BJ64,IFERROR(FIND(" ",BL64,BJ64),999)-BJ64,                   SUBSTITUTE(INDEX(BL$2:BL$100,BK64),"$","")                  ) )</f>
        <v/>
      </c>
      <c r="BN64" s="0" t="n">
        <f aca="false">IFERROR(FIND("f_",LOWER(BM64)),-1)</f>
        <v>-1</v>
      </c>
      <c r="BO64" s="0" t="n">
        <f aca="false">IF(BN64=-1,-1, VALUE(MID(BM64,BN64+2, IFERROR(FIND(" ",BM64,BN64),999)-BN64-2)))</f>
        <v>-1</v>
      </c>
      <c r="BP64" s="0" t="str">
        <f aca="false">IF(AND(ISERROR(FIND("$",BM64)),BN64&lt;0,$S64&gt;0), IF(INDEX($D$2:$D$100,$S64)="num","$"&amp;TRIM(SUBSTITUTE(BM64,",",INDEX($F$2:$F$100,$S64)&amp;","))&amp;INDEX($F$2:$F$100,$S64), IF(INDEX($D$2:$D$100,$S64)="excl","$"&amp;REPLACE(BM64,      IFERROR(FIND(CHAR(1),SUBSTITUTE(BM64,",",CHAR(1),INDEX($F$2:$F$100,$S64)-1)),1),      IFERROR(FIND(CHAR(1),SUBSTITUTE(BM64,",",CHAR(1),INDEX($F$2:$F$100,$S64))),99)-          IFERROR(FIND(CHAR(1),SUBSTITUTE(BM64,",",CHAR(1),INDEX($F$2:$F$100,$S64)-1)),0),""), IF(INDEX($D$2:$D$100,$S64)="repl","$"&amp;REPLACE(BM64,      IFERROR(FIND(CHAR(1),SUBSTITUTE(BM64,",",CHAR(1),INDEX($F$2:$F$100,$S64)-1))+1,1),      IFERROR(FIND(CHAR(1),SUBSTITUTE(BM64,",",CHAR(1),INDEX($F$2:$F$100,$S64))),99)-          IFERROR(FIND(CHAR(1),SUBSTITUTE(BM64,",",CHAR(1),INDEX($F$2:$F$100,$S64)-1)),0)-1,INDEX($G$2:$G$100,$S64)),BM64 ))), BM64)</f>
        <v/>
      </c>
      <c r="BQ64" s="0" t="str">
        <f aca="false">IF(OR(BN64=-1,IFERROR(INDEX(BN$2:BN$100,BO64),999)&gt;=0),BP64, REPLACE(BP64,BN64,IFERROR(FIND(" ",BP64,BN64),999)-BN64,                   SUBSTITUTE(INDEX(BP$2:BP$100,BO64),"$","")                  ) )</f>
        <v/>
      </c>
      <c r="BR64" s="0" t="n">
        <f aca="false">IFERROR(FIND("f_",LOWER(BQ64)),-1)</f>
        <v>-1</v>
      </c>
      <c r="BS64" s="0" t="n">
        <f aca="false">IF(BR64=-1,-1, VALUE(MID(BQ64,BR64+2, IFERROR(FIND(" ",BQ64,BR64),999)-BR64-2)))</f>
        <v>-1</v>
      </c>
      <c r="BT64" s="0" t="str">
        <f aca="false">IF(AND(ISERROR(FIND("$",BQ64)),BR64&lt;0,$S64&gt;0), IF(INDEX($D$2:$D$100,$S64)="num","$"&amp;TRIM(SUBSTITUTE(BQ64,",",INDEX($F$2:$F$100,$S64)&amp;","))&amp;INDEX($F$2:$F$100,$S64), IF(INDEX($D$2:$D$100,$S64)="excl","$"&amp;REPLACE(BQ64,      IFERROR(FIND(CHAR(1),SUBSTITUTE(BQ64,",",CHAR(1),INDEX($F$2:$F$100,$S64)-1)),1),      IFERROR(FIND(CHAR(1),SUBSTITUTE(BQ64,",",CHAR(1),INDEX($F$2:$F$100,$S64))),99)-          IFERROR(FIND(CHAR(1),SUBSTITUTE(BQ64,",",CHAR(1),INDEX($F$2:$F$100,$S64)-1)),0),""), IF(INDEX($D$2:$D$100,$S64)="repl","$"&amp;REPLACE(BQ64,      IFERROR(FIND(CHAR(1),SUBSTITUTE(BQ64,",",CHAR(1),INDEX($F$2:$F$100,$S64)-1))+1,1),      IFERROR(FIND(CHAR(1),SUBSTITUTE(BQ64,",",CHAR(1),INDEX($F$2:$F$100,$S64))),99)-          IFERROR(FIND(CHAR(1),SUBSTITUTE(BQ64,",",CHAR(1),INDEX($F$2:$F$100,$S64)-1)),0)-1,INDEX($G$2:$G$100,$S64)),BQ64 ))), BQ64)</f>
        <v/>
      </c>
      <c r="BU64" s="0" t="str">
        <f aca="false">IF(OR(BR64=-1,IFERROR(INDEX(BR$2:BR$100,BS64),999)&gt;=0),BT64, REPLACE(BT64,BR64,IFERROR(FIND(" ",BT64,BR64),999)-BR64,                   SUBSTITUTE(INDEX(BT$2:BT$100,BS64),"$","")                  ) )</f>
        <v/>
      </c>
      <c r="BV64" s="0" t="n">
        <f aca="false">IFERROR(FIND("f_",LOWER(BU64)),-1)</f>
        <v>-1</v>
      </c>
      <c r="BW64" s="0" t="n">
        <f aca="false">IF(BV64=-1,-1, VALUE(MID(BU64,BV64+2, IFERROR(FIND(" ",BU64,BV64),999)-BV64-2)))</f>
        <v>-1</v>
      </c>
      <c r="BX64" s="0" t="str">
        <f aca="false">IF(AND(ISERROR(FIND("$",BU64)),BV64&lt;0,$S64&gt;0), IF(INDEX($D$2:$D$100,$S64)="num","$"&amp;TRIM(SUBSTITUTE(BU64,",",INDEX($F$2:$F$100,$S64)&amp;","))&amp;INDEX($F$2:$F$100,$S64), IF(INDEX($D$2:$D$100,$S64)="excl","$"&amp;REPLACE(BU64,      IFERROR(FIND(CHAR(1),SUBSTITUTE(BU64,",",CHAR(1),INDEX($F$2:$F$100,$S64)-1)),1),      IFERROR(FIND(CHAR(1),SUBSTITUTE(BU64,",",CHAR(1),INDEX($F$2:$F$100,$S64))),99)-          IFERROR(FIND(CHAR(1),SUBSTITUTE(BU64,",",CHAR(1),INDEX($F$2:$F$100,$S64)-1)),0),""), IF(INDEX($D$2:$D$100,$S64)="repl","$"&amp;REPLACE(BU64,      IFERROR(FIND(CHAR(1),SUBSTITUTE(BU64,",",CHAR(1),INDEX($F$2:$F$100,$S64)-1))+1,1),      IFERROR(FIND(CHAR(1),SUBSTITUTE(BU64,",",CHAR(1),INDEX($F$2:$F$100,$S64))),99)-          IFERROR(FIND(CHAR(1),SUBSTITUTE(BU64,",",CHAR(1),INDEX($F$2:$F$100,$S64)-1)),0)-1,INDEX($G$2:$G$100,$S64)),BU64 ))), BU64)</f>
        <v/>
      </c>
      <c r="BY64" s="0" t="str">
        <f aca="false">IF(OR(BV64=-1,IFERROR(INDEX(BV$2:BV$100,BW64),999)&gt;=0),BX64, REPLACE(BX64,BV64,IFERROR(FIND(" ",BX64,BV64),999)-BV64,                   SUBSTITUTE(INDEX(BX$2:BX$100,BW64),"$","")                  ) )</f>
        <v/>
      </c>
      <c r="BZ64" s="0" t="n">
        <f aca="false">IFERROR(FIND("f_",LOWER(BY64)),-1)</f>
        <v>-1</v>
      </c>
      <c r="CA64" s="0" t="n">
        <f aca="false">IF(BZ64=-1,-1, VALUE(MID(BY64,BZ64+2, IFERROR(FIND(" ",BY64,BZ64),999)-BZ64-2)))</f>
        <v>-1</v>
      </c>
      <c r="CB64" s="0" t="str">
        <f aca="false">IF(AND(ISERROR(FIND("$",BY64)),BZ64&lt;0,$S64&gt;0), IF(INDEX($D$2:$D$100,$S64)="num","$"&amp;TRIM(SUBSTITUTE(BY64,",",INDEX($F$2:$F$100,$S64)&amp;","))&amp;INDEX($F$2:$F$100,$S64), IF(INDEX($D$2:$D$100,$S64)="excl","$"&amp;REPLACE(BY64,      IFERROR(FIND(CHAR(1),SUBSTITUTE(BY64,",",CHAR(1),INDEX($F$2:$F$100,$S64)-1)),1),      IFERROR(FIND(CHAR(1),SUBSTITUTE(BY64,",",CHAR(1),INDEX($F$2:$F$100,$S64))),99)-          IFERROR(FIND(CHAR(1),SUBSTITUTE(BY64,",",CHAR(1),INDEX($F$2:$F$100,$S64)-1)),0),""), IF(INDEX($D$2:$D$100,$S64)="repl","$"&amp;REPLACE(BY64,      IFERROR(FIND(CHAR(1),SUBSTITUTE(BY64,",",CHAR(1),INDEX($F$2:$F$100,$S64)-1))+1,1),      IFERROR(FIND(CHAR(1),SUBSTITUTE(BY64,",",CHAR(1),INDEX($F$2:$F$100,$S64))),99)-          IFERROR(FIND(CHAR(1),SUBSTITUTE(BY64,",",CHAR(1),INDEX($F$2:$F$100,$S64)-1)),0)-1,INDEX($G$2:$G$100,$S64)),BY64 ))), BY64)</f>
        <v/>
      </c>
      <c r="CC64" s="0" t="str">
        <f aca="false">IF(OR(BZ64=-1,IFERROR(INDEX(BZ$2:BZ$100,CA64),999)&gt;=0),CB64, REPLACE(CB64,BZ64,IFERROR(FIND(" ",CB64,BZ64),999)-BZ64,                   SUBSTITUTE(INDEX(CB$2:CB$100,CA64),"$","")                  ) )</f>
        <v/>
      </c>
      <c r="CD64" s="0" t="n">
        <f aca="false">IFERROR(FIND("f_",LOWER(CC64)),-1)</f>
        <v>-1</v>
      </c>
      <c r="CE64" s="0" t="n">
        <f aca="false">IF(CD64=-1,-1, VALUE(MID(CC64,CD64+2, IFERROR(FIND(" ",CC64,CD64),999)-CD64-2)))</f>
        <v>-1</v>
      </c>
      <c r="CF64" s="0" t="str">
        <f aca="false">IF(AND(ISERROR(FIND("$",CC64)),CD64&lt;0,$S64&gt;0), IF(INDEX($D$2:$D$100,$S64)="num","$"&amp;TRIM(SUBSTITUTE(CC64,",",INDEX($F$2:$F$100,$S64)&amp;","))&amp;INDEX($F$2:$F$100,$S64), IF(INDEX($D$2:$D$100,$S64)="excl","$"&amp;REPLACE(CC64,      IFERROR(FIND(CHAR(1),SUBSTITUTE(CC64,",",CHAR(1),INDEX($F$2:$F$100,$S64)-1)),1),      IFERROR(FIND(CHAR(1),SUBSTITUTE(CC64,",",CHAR(1),INDEX($F$2:$F$100,$S64))),99)-          IFERROR(FIND(CHAR(1),SUBSTITUTE(CC64,",",CHAR(1),INDEX($F$2:$F$100,$S64)-1)),0),""), IF(INDEX($D$2:$D$100,$S64)="repl","$"&amp;REPLACE(CC64,      IFERROR(FIND(CHAR(1),SUBSTITUTE(CC64,",",CHAR(1),INDEX($F$2:$F$100,$S64)-1))+1,1),      IFERROR(FIND(CHAR(1),SUBSTITUTE(CC64,",",CHAR(1),INDEX($F$2:$F$100,$S64))),99)-          IFERROR(FIND(CHAR(1),SUBSTITUTE(CC64,",",CHAR(1),INDEX($F$2:$F$100,$S64)-1)),0)-1,INDEX($G$2:$G$100,$S64)),CC64 ))), CC64)</f>
        <v/>
      </c>
      <c r="CG64" s="0" t="str">
        <f aca="false">IF(OR(CD64=-1,IFERROR(INDEX(CD$2:CD$100,CE64),999)&gt;=0),CF64, REPLACE(CF64,CD64,IFERROR(FIND(" ",CF64,CD64),999)-CD64,                   SUBSTITUTE(INDEX(CF$2:CF$100,CE64),"$","")                  ) )</f>
        <v/>
      </c>
      <c r="CH64" s="0" t="n">
        <f aca="false">IFERROR(FIND("f_",LOWER(CG64)),-1)</f>
        <v>-1</v>
      </c>
      <c r="CI64" s="0" t="n">
        <f aca="false">IF(CH64=-1,-1, VALUE(MID(CG64,CH64+2, IFERROR(FIND(" ",CG64,CH64),999)-CH64-2)))</f>
        <v>-1</v>
      </c>
      <c r="CJ64" s="0" t="str">
        <f aca="false">IF(AND(ISERROR(FIND("$",CG64)),CH64&lt;0,$S64&gt;0), IF(INDEX($D$2:$D$100,$S64)="num","$"&amp;TRIM(SUBSTITUTE(CG64,",",INDEX($F$2:$F$100,$S64)&amp;","))&amp;INDEX($F$2:$F$100,$S64), IF(INDEX($D$2:$D$100,$S64)="excl","$"&amp;REPLACE(CG64,      IFERROR(FIND(CHAR(1),SUBSTITUTE(CG64,",",CHAR(1),INDEX($F$2:$F$100,$S64)-1)),1),      IFERROR(FIND(CHAR(1),SUBSTITUTE(CG64,",",CHAR(1),INDEX($F$2:$F$100,$S64))),99)-          IFERROR(FIND(CHAR(1),SUBSTITUTE(CG64,",",CHAR(1),INDEX($F$2:$F$100,$S64)-1)),0),""), IF(INDEX($D$2:$D$100,$S64)="repl","$"&amp;REPLACE(CG64,      IFERROR(FIND(CHAR(1),SUBSTITUTE(CG64,",",CHAR(1),INDEX($F$2:$F$100,$S64)-1))+1,1),      IFERROR(FIND(CHAR(1),SUBSTITUTE(CG64,",",CHAR(1),INDEX($F$2:$F$100,$S64))),99)-          IFERROR(FIND(CHAR(1),SUBSTITUTE(CG64,",",CHAR(1),INDEX($F$2:$F$100,$S64)-1)),0)-1,INDEX($G$2:$G$100,$S64)),CG64 ))), CG64)</f>
        <v/>
      </c>
      <c r="CK64" s="0" t="str">
        <f aca="false">IF(OR(CH64=-1,IFERROR(INDEX(CH$2:CH$100,CI64),999)&gt;=0),CJ64, REPLACE(CJ64,CH64,IFERROR(FIND(" ",CJ64,CH64),999)-CH64,                   SUBSTITUTE(INDEX(CJ$2:CJ$100,CI64),"$","")                  ) )</f>
        <v/>
      </c>
      <c r="CL64" s="0" t="n">
        <f aca="false">IFERROR(FIND("f_",LOWER(CK64)),-1)</f>
        <v>-1</v>
      </c>
      <c r="CM64" s="0" t="n">
        <f aca="false">IF(CL64=-1,-1, VALUE(MID(CK64,CL64+2, IFERROR(FIND(" ",CK64,CL64),999)-CL64-2)))</f>
        <v>-1</v>
      </c>
      <c r="CN64" s="0" t="str">
        <f aca="false">IF(AND(ISERROR(FIND("$",CK64)),CL64&lt;0,$S64&gt;0), IF(INDEX($D$2:$D$100,$S64)="num","$"&amp;TRIM(SUBSTITUTE(CK64,",",INDEX($F$2:$F$100,$S64)&amp;","))&amp;INDEX($F$2:$F$100,$S64), IF(INDEX($D$2:$D$100,$S64)="excl","$"&amp;REPLACE(CK64,      IFERROR(FIND(CHAR(1),SUBSTITUTE(CK64,",",CHAR(1),INDEX($F$2:$F$100,$S64)-1)),1),      IFERROR(FIND(CHAR(1),SUBSTITUTE(CK64,",",CHAR(1),INDEX($F$2:$F$100,$S64))),99)-          IFERROR(FIND(CHAR(1),SUBSTITUTE(CK64,",",CHAR(1),INDEX($F$2:$F$100,$S64)-1)),0),""), IF(INDEX($D$2:$D$100,$S64)="repl","$"&amp;REPLACE(CK64,      IFERROR(FIND(CHAR(1),SUBSTITUTE(CK64,",",CHAR(1),INDEX($F$2:$F$100,$S64)-1))+1,1),      IFERROR(FIND(CHAR(1),SUBSTITUTE(CK64,",",CHAR(1),INDEX($F$2:$F$100,$S64))),99)-          IFERROR(FIND(CHAR(1),SUBSTITUTE(CK64,",",CHAR(1),INDEX($F$2:$F$100,$S64)-1)),0)-1,INDEX($G$2:$G$100,$S64)),CK64 ))), CK64)</f>
        <v/>
      </c>
      <c r="CO64" s="0" t="str">
        <f aca="false">IF(OR(CL64=-1,IFERROR(INDEX(CL$2:CL$100,CM64),999)&gt;=0),CN64, REPLACE(CN64,CL64,IFERROR(FIND(" ",CN64,CL64),999)-CL64,                   SUBSTITUTE(INDEX(CN$2:CN$100,CM64),"$","")                  ) )</f>
        <v/>
      </c>
      <c r="CP64" s="0" t="n">
        <f aca="false">IFERROR(FIND("f_",LOWER(CO64)),-1)</f>
        <v>-1</v>
      </c>
      <c r="CQ64" s="0" t="n">
        <f aca="false">IF(CP64=-1,-1, VALUE(MID(CO64,CP64+2, IFERROR(FIND(" ",CO64,CP64),999)-CP64-2)))</f>
        <v>-1</v>
      </c>
      <c r="CR64" s="0" t="str">
        <f aca="false">IF(AND(ISERROR(FIND("$",CO64)),CP64&lt;0,$S64&gt;0), IF(INDEX($D$2:$D$100,$S64)="num","$"&amp;TRIM(SUBSTITUTE(CO64,",",INDEX($F$2:$F$100,$S64)&amp;","))&amp;INDEX($F$2:$F$100,$S64), IF(INDEX($D$2:$D$100,$S64)="excl","$"&amp;REPLACE(CO64,      IFERROR(FIND(CHAR(1),SUBSTITUTE(CO64,",",CHAR(1),INDEX($F$2:$F$100,$S64)-1)),1),      IFERROR(FIND(CHAR(1),SUBSTITUTE(CO64,",",CHAR(1),INDEX($F$2:$F$100,$S64))),99)-          IFERROR(FIND(CHAR(1),SUBSTITUTE(CO64,",",CHAR(1),INDEX($F$2:$F$100,$S64)-1)),0),""), IF(INDEX($D$2:$D$100,$S64)="repl","$"&amp;REPLACE(CO64,      IFERROR(FIND(CHAR(1),SUBSTITUTE(CO64,",",CHAR(1),INDEX($F$2:$F$100,$S64)-1))+1,1),      IFERROR(FIND(CHAR(1),SUBSTITUTE(CO64,",",CHAR(1),INDEX($F$2:$F$100,$S64))),99)-          IFERROR(FIND(CHAR(1),SUBSTITUTE(CO64,",",CHAR(1),INDEX($F$2:$F$100,$S64)-1)),0)-1,INDEX($G$2:$G$100,$S64)),CO64 ))), CO64)</f>
        <v/>
      </c>
      <c r="CS64" s="0" t="str">
        <f aca="false">IF(OR(CP64=-1,IFERROR(INDEX(CP$2:CP$100,CQ64),999)&gt;=0),CR64, REPLACE(CR64,CP64,IFERROR(FIND(" ",CR64,CP64),999)-CP64,                   SUBSTITUTE(INDEX(CR$2:CR$100,CQ64),"$","")                  ) )</f>
        <v/>
      </c>
      <c r="CT64" s="0" t="n">
        <f aca="false">IFERROR(FIND("f_",LOWER(CS64)),-1)</f>
        <v>-1</v>
      </c>
      <c r="CU64" s="0" t="n">
        <f aca="false">IF(CT64=-1,-1, VALUE(MID(CS64,CT64+2, IFERROR(FIND(" ",CS64,CT64),999)-CT64-2)))</f>
        <v>-1</v>
      </c>
      <c r="CV64" s="0" t="str">
        <f aca="false">IF(AND(ISERROR(FIND("$",CS64)),CT64&lt;0,$S64&gt;0), IF(INDEX($D$2:$D$100,$S64)="num","$"&amp;TRIM(SUBSTITUTE(CS64,",",INDEX($F$2:$F$100,$S64)&amp;","))&amp;INDEX($F$2:$F$100,$S64), IF(INDEX($D$2:$D$100,$S64)="excl","$"&amp;REPLACE(CS64,      IFERROR(FIND(CHAR(1),SUBSTITUTE(CS64,",",CHAR(1),INDEX($F$2:$F$100,$S64)-1)),1),      IFERROR(FIND(CHAR(1),SUBSTITUTE(CS64,",",CHAR(1),INDEX($F$2:$F$100,$S64))),99)-          IFERROR(FIND(CHAR(1),SUBSTITUTE(CS64,",",CHAR(1),INDEX($F$2:$F$100,$S64)-1)),0),""), IF(INDEX($D$2:$D$100,$S64)="repl","$"&amp;REPLACE(CS64,      IFERROR(FIND(CHAR(1),SUBSTITUTE(CS64,",",CHAR(1),INDEX($F$2:$F$100,$S64)-1))+1,1),      IFERROR(FIND(CHAR(1),SUBSTITUTE(CS64,",",CHAR(1),INDEX($F$2:$F$100,$S64))),99)-          IFERROR(FIND(CHAR(1),SUBSTITUTE(CS64,",",CHAR(1),INDEX($F$2:$F$100,$S64)-1)),0)-1,INDEX($G$2:$G$100,$S64)),CS64 ))), CS64)</f>
        <v/>
      </c>
      <c r="CW64" s="0" t="str">
        <f aca="false">IF(OR(CT64=-1,IFERROR(INDEX(CT$2:CT$100,CU64),999)&gt;=0),CV64, REPLACE(CV64,CT64,IFERROR(FIND(" ",CV64,CT64),999)-CT64,                   SUBSTITUTE(INDEX(CV$2:CV$100,CU64),"$","")                  ) )</f>
        <v/>
      </c>
      <c r="CX64" s="0" t="n">
        <f aca="false">IFERROR(FIND("f_",LOWER(CW64)),-1)</f>
        <v>-1</v>
      </c>
      <c r="CY64" s="0" t="n">
        <f aca="false">IF(CX64=-1,-1, VALUE(MID(CW64,CX64+2, IFERROR(FIND(" ",CW64,CX64),999)-CX64-2)))</f>
        <v>-1</v>
      </c>
      <c r="CZ64" s="0" t="str">
        <f aca="false">IF(AND(ISERROR(FIND("$",CW64)),CX64&lt;0,$S64&gt;0), IF(INDEX($D$2:$D$100,$S64)="num","$"&amp;TRIM(SUBSTITUTE(CW64,",",INDEX($F$2:$F$100,$S64)&amp;","))&amp;INDEX($F$2:$F$100,$S64), IF(INDEX($D$2:$D$100,$S64)="excl","$"&amp;REPLACE(CW64,      IFERROR(FIND(CHAR(1),SUBSTITUTE(CW64,",",CHAR(1),INDEX($F$2:$F$100,$S64)-1)),1),      IFERROR(FIND(CHAR(1),SUBSTITUTE(CW64,",",CHAR(1),INDEX($F$2:$F$100,$S64))),99)-          IFERROR(FIND(CHAR(1),SUBSTITUTE(CW64,",",CHAR(1),INDEX($F$2:$F$100,$S64)-1)),0),""), IF(INDEX($D$2:$D$100,$S64)="repl","$"&amp;REPLACE(CW64,      IFERROR(FIND(CHAR(1),SUBSTITUTE(CW64,",",CHAR(1),INDEX($F$2:$F$100,$S64)-1))+1,1),      IFERROR(FIND(CHAR(1),SUBSTITUTE(CW64,",",CHAR(1),INDEX($F$2:$F$100,$S64))),99)-          IFERROR(FIND(CHAR(1),SUBSTITUTE(CW64,",",CHAR(1),INDEX($F$2:$F$100,$S64)-1)),0)-1,INDEX($G$2:$G$100,$S64)),CW64 ))), CW64)</f>
        <v/>
      </c>
      <c r="DA64" s="0" t="str">
        <f aca="false">IF(OR(CX64=-1,IFERROR(INDEX(CX$2:CX$100,CY64),999)&gt;=0),CZ64, REPLACE(CZ64,CX64,IFERROR(FIND(" ",CZ64,CX64),999)-CX64,                   SUBSTITUTE(INDEX(CZ$2:CZ$100,CY64),"$","")                  ) )</f>
        <v/>
      </c>
    </row>
    <row r="65" customFormat="false" ht="13.8" hidden="false" customHeight="false" outlineLevel="0" collapsed="false">
      <c r="D65" s="1"/>
      <c r="L65" s="0" t="str">
        <f aca="false">DA65</f>
        <v/>
      </c>
      <c r="O65" s="0" t="e">
        <f aca="false">IF(D65="cols", VLOOKUP(E65,$A$5:$B$20,2,0), NA())</f>
        <v>#N/A</v>
      </c>
      <c r="P65" s="0" t="e">
        <f aca="false">IFERROR(O65,VLOOKUP($D65,Relcols!$A:$E,5,0))</f>
        <v>#N/A</v>
      </c>
      <c r="Q65" s="0" t="e">
        <f aca="false">SUBSTITUTE(SUBSTITUTE(SUBSTITUTE(SUBSTITUTE(P65,"parm1",E65),"parm2",F65),"parm3",G65),"parm4",H65)</f>
        <v>#N/A</v>
      </c>
      <c r="R65" s="0" t="str">
        <f aca="false">IFERROR(VLOOKUP(ROW($A64),$J$2:$Q$100,COLUMN(Q64)-COLUMN(J64)+1,0),"")</f>
        <v/>
      </c>
      <c r="S65" s="0" t="n">
        <f aca="false">IFERROR(MATCH(ROW(A64),$J$2:$J$100,0),0)</f>
        <v>0</v>
      </c>
      <c r="U65" s="0" t="str">
        <f aca="false">R65</f>
        <v/>
      </c>
      <c r="V65" s="0" t="n">
        <f aca="false">IFERROR(FIND("f_",LOWER(U65)),-1)</f>
        <v>-1</v>
      </c>
      <c r="W65" s="0" t="n">
        <f aca="false">IF(V65=-1,-1, VALUE(MID(U65,V65+2, IFERROR(FIND(" ",U65,V65),999)-V65-2)))</f>
        <v>-1</v>
      </c>
      <c r="X65" s="0" t="str">
        <f aca="false">IF(AND(ISERROR(FIND("$",U65)),V65&lt;0,$S65&gt;0), IF(INDEX($D$2:$D$100,$S65)="num","$"&amp;TRIM(SUBSTITUTE(U65,",",INDEX($F$2:$F$100,$S65)&amp;","))&amp;INDEX($F$2:$F$100,$S65), IF(INDEX($D$2:$D$100,$S65)="excl","$"&amp;REPLACE(U65,      IFERROR(FIND(CHAR(1),SUBSTITUTE(U65,",",CHAR(1),INDEX($F$2:$F$100,$S65)-1)),1),      IFERROR(FIND(CHAR(1),SUBSTITUTE(U65,",",CHAR(1),INDEX($F$2:$F$100,$S65))),99)-          IFERROR(FIND(CHAR(1),SUBSTITUTE(U65,",",CHAR(1),INDEX($F$2:$F$100,$S65)-1)),0),""), IF(INDEX($D$2:$D$100,$S65)="repl","$"&amp;REPLACE(U65,      IFERROR(FIND(CHAR(1),SUBSTITUTE(U65,",",CHAR(1),INDEX($F$2:$F$100,$S65)-1))+1,1),      IFERROR(FIND(CHAR(1),SUBSTITUTE(U65,",",CHAR(1),INDEX($F$2:$F$100,$S65))),99)-          IFERROR(FIND(CHAR(1),SUBSTITUTE(U65,",",CHAR(1),INDEX($F$2:$F$100,$S65)-1)),0)-1,INDEX($G$2:$G$100,$S65)),U65 ))), U65)</f>
        <v/>
      </c>
      <c r="Y65" s="0" t="str">
        <f aca="false">IF(OR(V65=-1,IFERROR(INDEX(V$2:V$100,W65),999)&gt;=0),X65, REPLACE(X65,V65,IFERROR(FIND(" ",X65,V65),999)-V65,                   SUBSTITUTE(INDEX(X$2:X$100,W65),"$","")                  ) )</f>
        <v/>
      </c>
      <c r="Z65" s="0" t="n">
        <f aca="false">IFERROR(FIND("f_",LOWER(Y65)),-1)</f>
        <v>-1</v>
      </c>
      <c r="AA65" s="0" t="n">
        <f aca="false">IF(Z65=-1,-1, VALUE(MID(Y65,Z65+2, IFERROR(FIND(" ",Y65,Z65),999)-Z65-2)))</f>
        <v>-1</v>
      </c>
      <c r="AB65" s="0" t="str">
        <f aca="false">IF(AND(ISERROR(FIND("$",Y65)),Z65&lt;0,$S65&gt;0), IF(INDEX($D$2:$D$100,$S65)="num","$"&amp;TRIM(SUBSTITUTE(Y65,",",INDEX($F$2:$F$100,$S65)&amp;","))&amp;INDEX($F$2:$F$100,$S65), IF(INDEX($D$2:$D$100,$S65)="excl","$"&amp;REPLACE(Y65,      IFERROR(FIND(CHAR(1),SUBSTITUTE(Y65,",",CHAR(1),INDEX($F$2:$F$100,$S65)-1)),1),      IFERROR(FIND(CHAR(1),SUBSTITUTE(Y65,",",CHAR(1),INDEX($F$2:$F$100,$S65))),99)-          IFERROR(FIND(CHAR(1),SUBSTITUTE(Y65,",",CHAR(1),INDEX($F$2:$F$100,$S65)-1)),0),""), IF(INDEX($D$2:$D$100,$S65)="repl","$"&amp;REPLACE(Y65,      IFERROR(FIND(CHAR(1),SUBSTITUTE(Y65,",",CHAR(1),INDEX($F$2:$F$100,$S65)-1))+1,1),      IFERROR(FIND(CHAR(1),SUBSTITUTE(Y65,",",CHAR(1),INDEX($F$2:$F$100,$S65))),99)-          IFERROR(FIND(CHAR(1),SUBSTITUTE(Y65,",",CHAR(1),INDEX($F$2:$F$100,$S65)-1)),0)-1,INDEX($G$2:$G$100,$S65)),Y65 ))), Y65)</f>
        <v/>
      </c>
      <c r="AC65" s="0" t="str">
        <f aca="false">IF(OR(Z65=-1,IFERROR(INDEX(Z$2:Z$100,AA65),999)&gt;=0),AB65, REPLACE(AB65,Z65,IFERROR(FIND(" ",AB65,Z65),999)-Z65,                   SUBSTITUTE(INDEX(AB$2:AB$100,AA65),"$","")                  ) )</f>
        <v/>
      </c>
      <c r="AD65" s="0" t="n">
        <f aca="false">IFERROR(FIND("f_",LOWER(AC65)),-1)</f>
        <v>-1</v>
      </c>
      <c r="AE65" s="0" t="n">
        <f aca="false">IF(AD65=-1,-1, VALUE(MID(AC65,AD65+2, IFERROR(FIND(" ",AC65,AD65),999)-AD65-2)))</f>
        <v>-1</v>
      </c>
      <c r="AF65" s="0" t="str">
        <f aca="false">IF(AND(ISERROR(FIND("$",AC65)),AD65&lt;0,$S65&gt;0), IF(INDEX($D$2:$D$100,$S65)="num","$"&amp;TRIM(SUBSTITUTE(AC65,",",INDEX($F$2:$F$100,$S65)&amp;","))&amp;INDEX($F$2:$F$100,$S65), IF(INDEX($D$2:$D$100,$S65)="excl","$"&amp;REPLACE(AC65,      IFERROR(FIND(CHAR(1),SUBSTITUTE(AC65,",",CHAR(1),INDEX($F$2:$F$100,$S65)-1)),1),      IFERROR(FIND(CHAR(1),SUBSTITUTE(AC65,",",CHAR(1),INDEX($F$2:$F$100,$S65))),99)-          IFERROR(FIND(CHAR(1),SUBSTITUTE(AC65,",",CHAR(1),INDEX($F$2:$F$100,$S65)-1)),0),""), IF(INDEX($D$2:$D$100,$S65)="repl","$"&amp;REPLACE(AC65,      IFERROR(FIND(CHAR(1),SUBSTITUTE(AC65,",",CHAR(1),INDEX($F$2:$F$100,$S65)-1))+1,1),      IFERROR(FIND(CHAR(1),SUBSTITUTE(AC65,",",CHAR(1),INDEX($F$2:$F$100,$S65))),99)-          IFERROR(FIND(CHAR(1),SUBSTITUTE(AC65,",",CHAR(1),INDEX($F$2:$F$100,$S65)-1)),0)-1,INDEX($G$2:$G$100,$S65)),AC65 ))), AC65)</f>
        <v/>
      </c>
      <c r="AG65" s="0" t="str">
        <f aca="false">IF(OR(AD65=-1,IFERROR(INDEX(AD$2:AD$100,AE65),999)&gt;=0),AF65, REPLACE(AF65,AD65,IFERROR(FIND(" ",AF65,AD65),999)-AD65,                   SUBSTITUTE(INDEX(AF$2:AF$100,AE65),"$","")                  ) )</f>
        <v/>
      </c>
      <c r="AH65" s="0" t="n">
        <f aca="false">IFERROR(FIND("f_",LOWER(AG65)),-1)</f>
        <v>-1</v>
      </c>
      <c r="AI65" s="0" t="n">
        <f aca="false">IF(AH65=-1,-1, VALUE(MID(AG65,AH65+2, IFERROR(FIND(" ",AG65,AH65),999)-AH65-2)))</f>
        <v>-1</v>
      </c>
      <c r="AJ65" s="0" t="str">
        <f aca="false">IF(AND(ISERROR(FIND("$",AG65)),AH65&lt;0,$S65&gt;0), IF(INDEX($D$2:$D$100,$S65)="num","$"&amp;TRIM(SUBSTITUTE(AG65,",",INDEX($F$2:$F$100,$S65)&amp;","))&amp;INDEX($F$2:$F$100,$S65), IF(INDEX($D$2:$D$100,$S65)="excl","$"&amp;REPLACE(AG65,      IFERROR(FIND(CHAR(1),SUBSTITUTE(AG65,",",CHAR(1),INDEX($F$2:$F$100,$S65)-1)),1),      IFERROR(FIND(CHAR(1),SUBSTITUTE(AG65,",",CHAR(1),INDEX($F$2:$F$100,$S65))),99)-          IFERROR(FIND(CHAR(1),SUBSTITUTE(AG65,",",CHAR(1),INDEX($F$2:$F$100,$S65)-1)),0),""), IF(INDEX($D$2:$D$100,$S65)="repl","$"&amp;REPLACE(AG65,      IFERROR(FIND(CHAR(1),SUBSTITUTE(AG65,",",CHAR(1),INDEX($F$2:$F$100,$S65)-1))+1,1),      IFERROR(FIND(CHAR(1),SUBSTITUTE(AG65,",",CHAR(1),INDEX($F$2:$F$100,$S65))),99)-          IFERROR(FIND(CHAR(1),SUBSTITUTE(AG65,",",CHAR(1),INDEX($F$2:$F$100,$S65)-1)),0)-1,INDEX($G$2:$G$100,$S65)),AG65 ))), AG65)</f>
        <v/>
      </c>
      <c r="AK65" s="0" t="str">
        <f aca="false">IF(OR(AH65=-1,IFERROR(INDEX(AH$2:AH$100,AI65),999)&gt;=0),AJ65, REPLACE(AJ65,AH65,IFERROR(FIND(" ",AJ65,AH65),999)-AH65,                   SUBSTITUTE(INDEX(AJ$2:AJ$100,AI65),"$","")                  ) )</f>
        <v/>
      </c>
      <c r="AL65" s="0" t="n">
        <f aca="false">IFERROR(FIND("f_",LOWER(AK65)),-1)</f>
        <v>-1</v>
      </c>
      <c r="AM65" s="0" t="n">
        <f aca="false">IF(AL65=-1,-1, VALUE(MID(AK65,AL65+2, IFERROR(FIND(" ",AK65,AL65),999)-AL65-2)))</f>
        <v>-1</v>
      </c>
      <c r="AN65" s="0" t="str">
        <f aca="false">IF(AND(ISERROR(FIND("$",AK65)),AL65&lt;0,$S65&gt;0), IF(INDEX($D$2:$D$100,$S65)="num","$"&amp;TRIM(SUBSTITUTE(AK65,",",INDEX($F$2:$F$100,$S65)&amp;","))&amp;INDEX($F$2:$F$100,$S65), IF(INDEX($D$2:$D$100,$S65)="excl","$"&amp;REPLACE(AK65,      IFERROR(FIND(CHAR(1),SUBSTITUTE(AK65,",",CHAR(1),INDEX($F$2:$F$100,$S65)-1)),1),      IFERROR(FIND(CHAR(1),SUBSTITUTE(AK65,",",CHAR(1),INDEX($F$2:$F$100,$S65))),99)-          IFERROR(FIND(CHAR(1),SUBSTITUTE(AK65,",",CHAR(1),INDEX($F$2:$F$100,$S65)-1)),0),""), IF(INDEX($D$2:$D$100,$S65)="repl","$"&amp;REPLACE(AK65,      IFERROR(FIND(CHAR(1),SUBSTITUTE(AK65,",",CHAR(1),INDEX($F$2:$F$100,$S65)-1))+1,1),      IFERROR(FIND(CHAR(1),SUBSTITUTE(AK65,",",CHAR(1),INDEX($F$2:$F$100,$S65))),99)-          IFERROR(FIND(CHAR(1),SUBSTITUTE(AK65,",",CHAR(1),INDEX($F$2:$F$100,$S65)-1)),0)-1,INDEX($G$2:$G$100,$S65)),AK65 ))), AK65)</f>
        <v/>
      </c>
      <c r="AO65" s="0" t="str">
        <f aca="false">IF(OR(AL65=-1,IFERROR(INDEX(AL$2:AL$100,AM65),999)&gt;=0),AN65, REPLACE(AN65,AL65,IFERROR(FIND(" ",AN65,AL65),999)-AL65,                   SUBSTITUTE(INDEX(AN$2:AN$100,AM65),"$","")                  ) )</f>
        <v/>
      </c>
      <c r="AP65" s="0" t="n">
        <f aca="false">IFERROR(FIND("f_",LOWER(AO65)),-1)</f>
        <v>-1</v>
      </c>
      <c r="AQ65" s="0" t="n">
        <f aca="false">IF(AP65=-1,-1, VALUE(MID(AO65,AP65+2, IFERROR(FIND(" ",AO65,AP65),999)-AP65-2)))</f>
        <v>-1</v>
      </c>
      <c r="AR65" s="0" t="str">
        <f aca="false">IF(AND(ISERROR(FIND("$",AO65)),AP65&lt;0,$S65&gt;0), IF(INDEX($D$2:$D$100,$S65)="num","$"&amp;TRIM(SUBSTITUTE(AO65,",",INDEX($F$2:$F$100,$S65)&amp;","))&amp;INDEX($F$2:$F$100,$S65), IF(INDEX($D$2:$D$100,$S65)="excl","$"&amp;REPLACE(AO65,      IFERROR(FIND(CHAR(1),SUBSTITUTE(AO65,",",CHAR(1),INDEX($F$2:$F$100,$S65)-1)),1),      IFERROR(FIND(CHAR(1),SUBSTITUTE(AO65,",",CHAR(1),INDEX($F$2:$F$100,$S65))),99)-          IFERROR(FIND(CHAR(1),SUBSTITUTE(AO65,",",CHAR(1),INDEX($F$2:$F$100,$S65)-1)),0),""), IF(INDEX($D$2:$D$100,$S65)="repl","$"&amp;REPLACE(AO65,      IFERROR(FIND(CHAR(1),SUBSTITUTE(AO65,",",CHAR(1),INDEX($F$2:$F$100,$S65)-1))+1,1),      IFERROR(FIND(CHAR(1),SUBSTITUTE(AO65,",",CHAR(1),INDEX($F$2:$F$100,$S65))),99)-          IFERROR(FIND(CHAR(1),SUBSTITUTE(AO65,",",CHAR(1),INDEX($F$2:$F$100,$S65)-1)),0)-1,INDEX($G$2:$G$100,$S65)),AO65 ))), AO65)</f>
        <v/>
      </c>
      <c r="AS65" s="0" t="str">
        <f aca="false">IF(OR(AP65=-1,IFERROR(INDEX(AP$2:AP$100,AQ65),999)&gt;=0),AR65, REPLACE(AR65,AP65,IFERROR(FIND(" ",AR65,AP65),999)-AP65,                   SUBSTITUTE(INDEX(AR$2:AR$100,AQ65),"$","")                  ) )</f>
        <v/>
      </c>
      <c r="AT65" s="0" t="n">
        <f aca="false">IFERROR(FIND("f_",LOWER(AS65)),-1)</f>
        <v>-1</v>
      </c>
      <c r="AU65" s="0" t="n">
        <f aca="false">IF(AT65=-1,-1, VALUE(MID(AS65,AT65+2, IFERROR(FIND(" ",AS65,AT65),999)-AT65-2)))</f>
        <v>-1</v>
      </c>
      <c r="AV65" s="0" t="str">
        <f aca="false">IF(AND(ISERROR(FIND("$",AS65)),AT65&lt;0,$S65&gt;0), IF(INDEX($D$2:$D$100,$S65)="num","$"&amp;TRIM(SUBSTITUTE(AS65,",",INDEX($F$2:$F$100,$S65)&amp;","))&amp;INDEX($F$2:$F$100,$S65), IF(INDEX($D$2:$D$100,$S65)="excl","$"&amp;REPLACE(AS65,      IFERROR(FIND(CHAR(1),SUBSTITUTE(AS65,",",CHAR(1),INDEX($F$2:$F$100,$S65)-1)),1),      IFERROR(FIND(CHAR(1),SUBSTITUTE(AS65,",",CHAR(1),INDEX($F$2:$F$100,$S65))),99)-          IFERROR(FIND(CHAR(1),SUBSTITUTE(AS65,",",CHAR(1),INDEX($F$2:$F$100,$S65)-1)),0),""), IF(INDEX($D$2:$D$100,$S65)="repl","$"&amp;REPLACE(AS65,      IFERROR(FIND(CHAR(1),SUBSTITUTE(AS65,",",CHAR(1),INDEX($F$2:$F$100,$S65)-1))+1,1),      IFERROR(FIND(CHAR(1),SUBSTITUTE(AS65,",",CHAR(1),INDEX($F$2:$F$100,$S65))),99)-          IFERROR(FIND(CHAR(1),SUBSTITUTE(AS65,",",CHAR(1),INDEX($F$2:$F$100,$S65)-1)),0)-1,INDEX($G$2:$G$100,$S65)),AS65 ))), AS65)</f>
        <v/>
      </c>
      <c r="AW65" s="0" t="str">
        <f aca="false">IF(OR(AT65=-1,IFERROR(INDEX(AT$2:AT$100,AU65),999)&gt;=0),AV65, REPLACE(AV65,AT65,IFERROR(FIND(" ",AV65,AT65),999)-AT65,                   SUBSTITUTE(INDEX(AV$2:AV$100,AU65),"$","")                  ) )</f>
        <v/>
      </c>
      <c r="AX65" s="0" t="n">
        <f aca="false">IFERROR(FIND("f_",LOWER(AW65)),-1)</f>
        <v>-1</v>
      </c>
      <c r="AY65" s="0" t="n">
        <f aca="false">IF(AX65=-1,-1, VALUE(MID(AW65,AX65+2, IFERROR(FIND(" ",AW65,AX65),999)-AX65-2)))</f>
        <v>-1</v>
      </c>
      <c r="AZ65" s="0" t="str">
        <f aca="false">IF(AND(ISERROR(FIND("$",AW65)),AX65&lt;0,$S65&gt;0), IF(INDEX($D$2:$D$100,$S65)="num","$"&amp;TRIM(SUBSTITUTE(AW65,",",INDEX($F$2:$F$100,$S65)&amp;","))&amp;INDEX($F$2:$F$100,$S65), IF(INDEX($D$2:$D$100,$S65)="excl","$"&amp;REPLACE(AW65,      IFERROR(FIND(CHAR(1),SUBSTITUTE(AW65,",",CHAR(1),INDEX($F$2:$F$100,$S65)-1)),1),      IFERROR(FIND(CHAR(1),SUBSTITUTE(AW65,",",CHAR(1),INDEX($F$2:$F$100,$S65))),99)-          IFERROR(FIND(CHAR(1),SUBSTITUTE(AW65,",",CHAR(1),INDEX($F$2:$F$100,$S65)-1)),0),""), IF(INDEX($D$2:$D$100,$S65)="repl","$"&amp;REPLACE(AW65,      IFERROR(FIND(CHAR(1),SUBSTITUTE(AW65,",",CHAR(1),INDEX($F$2:$F$100,$S65)-1))+1,1),      IFERROR(FIND(CHAR(1),SUBSTITUTE(AW65,",",CHAR(1),INDEX($F$2:$F$100,$S65))),99)-          IFERROR(FIND(CHAR(1),SUBSTITUTE(AW65,",",CHAR(1),INDEX($F$2:$F$100,$S65)-1)),0)-1,INDEX($G$2:$G$100,$S65)),AW65 ))), AW65)</f>
        <v/>
      </c>
      <c r="BA65" s="0" t="str">
        <f aca="false">IF(OR(AX65=-1,IFERROR(INDEX(AX$2:AX$100,AY65),999)&gt;=0),AZ65, REPLACE(AZ65,AX65,IFERROR(FIND(" ",AZ65,AX65),999)-AX65,                   SUBSTITUTE(INDEX(AZ$2:AZ$100,AY65),"$","")                  ) )</f>
        <v/>
      </c>
      <c r="BB65" s="0" t="n">
        <f aca="false">IFERROR(FIND("f_",LOWER(BA65)),-1)</f>
        <v>-1</v>
      </c>
      <c r="BC65" s="0" t="n">
        <f aca="false">IF(BB65=-1,-1, VALUE(MID(BA65,BB65+2, IFERROR(FIND(" ",BA65,BB65),999)-BB65-2)))</f>
        <v>-1</v>
      </c>
      <c r="BD65" s="0" t="str">
        <f aca="false">IF(AND(ISERROR(FIND("$",BA65)),BB65&lt;0,$S65&gt;0), IF(INDEX($D$2:$D$100,$S65)="num","$"&amp;TRIM(SUBSTITUTE(BA65,",",INDEX($F$2:$F$100,$S65)&amp;","))&amp;INDEX($F$2:$F$100,$S65), IF(INDEX($D$2:$D$100,$S65)="excl","$"&amp;REPLACE(BA65,      IFERROR(FIND(CHAR(1),SUBSTITUTE(BA65,",",CHAR(1),INDEX($F$2:$F$100,$S65)-1)),1),      IFERROR(FIND(CHAR(1),SUBSTITUTE(BA65,",",CHAR(1),INDEX($F$2:$F$100,$S65))),99)-          IFERROR(FIND(CHAR(1),SUBSTITUTE(BA65,",",CHAR(1),INDEX($F$2:$F$100,$S65)-1)),0),""), IF(INDEX($D$2:$D$100,$S65)="repl","$"&amp;REPLACE(BA65,      IFERROR(FIND(CHAR(1),SUBSTITUTE(BA65,",",CHAR(1),INDEX($F$2:$F$100,$S65)-1))+1,1),      IFERROR(FIND(CHAR(1),SUBSTITUTE(BA65,",",CHAR(1),INDEX($F$2:$F$100,$S65))),99)-          IFERROR(FIND(CHAR(1),SUBSTITUTE(BA65,",",CHAR(1),INDEX($F$2:$F$100,$S65)-1)),0)-1,INDEX($G$2:$G$100,$S65)),BA65 ))), BA65)</f>
        <v/>
      </c>
      <c r="BE65" s="0" t="str">
        <f aca="false">IF(OR(BB65=-1,IFERROR(INDEX(BB$2:BB$100,BC65),999)&gt;=0),BD65, REPLACE(BD65,BB65,IFERROR(FIND(" ",BD65,BB65),999)-BB65,                   SUBSTITUTE(INDEX(BD$2:BD$100,BC65),"$","")                  ) )</f>
        <v/>
      </c>
      <c r="BF65" s="0" t="n">
        <f aca="false">IFERROR(FIND("f_",LOWER(BE65)),-1)</f>
        <v>-1</v>
      </c>
      <c r="BG65" s="0" t="n">
        <f aca="false">IF(BF65=-1,-1, VALUE(MID(BE65,BF65+2, IFERROR(FIND(" ",BE65,BF65),999)-BF65-2)))</f>
        <v>-1</v>
      </c>
      <c r="BH65" s="0" t="str">
        <f aca="false">IF(AND(ISERROR(FIND("$",BE65)),BF65&lt;0,$S65&gt;0), IF(INDEX($D$2:$D$100,$S65)="num","$"&amp;TRIM(SUBSTITUTE(BE65,",",INDEX($F$2:$F$100,$S65)&amp;","))&amp;INDEX($F$2:$F$100,$S65), IF(INDEX($D$2:$D$100,$S65)="excl","$"&amp;REPLACE(BE65,      IFERROR(FIND(CHAR(1),SUBSTITUTE(BE65,",",CHAR(1),INDEX($F$2:$F$100,$S65)-1)),1),      IFERROR(FIND(CHAR(1),SUBSTITUTE(BE65,",",CHAR(1),INDEX($F$2:$F$100,$S65))),99)-          IFERROR(FIND(CHAR(1),SUBSTITUTE(BE65,",",CHAR(1),INDEX($F$2:$F$100,$S65)-1)),0),""), IF(INDEX($D$2:$D$100,$S65)="repl","$"&amp;REPLACE(BE65,      IFERROR(FIND(CHAR(1),SUBSTITUTE(BE65,",",CHAR(1),INDEX($F$2:$F$100,$S65)-1))+1,1),      IFERROR(FIND(CHAR(1),SUBSTITUTE(BE65,",",CHAR(1),INDEX($F$2:$F$100,$S65))),99)-          IFERROR(FIND(CHAR(1),SUBSTITUTE(BE65,",",CHAR(1),INDEX($F$2:$F$100,$S65)-1)),0)-1,INDEX($G$2:$G$100,$S65)),BE65 ))), BE65)</f>
        <v/>
      </c>
      <c r="BI65" s="0" t="str">
        <f aca="false">IF(OR(BF65=-1,IFERROR(INDEX(BF$2:BF$100,BG65),999)&gt;=0),BH65, REPLACE(BH65,BF65,IFERROR(FIND(" ",BH65,BF65),999)-BF65,                   SUBSTITUTE(INDEX(BH$2:BH$100,BG65),"$","")                  ) )</f>
        <v/>
      </c>
      <c r="BJ65" s="0" t="n">
        <f aca="false">IFERROR(FIND("f_",LOWER(BI65)),-1)</f>
        <v>-1</v>
      </c>
      <c r="BK65" s="0" t="n">
        <f aca="false">IF(BJ65=-1,-1, VALUE(MID(BI65,BJ65+2, IFERROR(FIND(" ",BI65,BJ65),999)-BJ65-2)))</f>
        <v>-1</v>
      </c>
      <c r="BL65" s="0" t="str">
        <f aca="false">IF(AND(ISERROR(FIND("$",BI65)),BJ65&lt;0,$S65&gt;0), IF(INDEX($D$2:$D$100,$S65)="num","$"&amp;TRIM(SUBSTITUTE(BI65,",",INDEX($F$2:$F$100,$S65)&amp;","))&amp;INDEX($F$2:$F$100,$S65), IF(INDEX($D$2:$D$100,$S65)="excl","$"&amp;REPLACE(BI65,      IFERROR(FIND(CHAR(1),SUBSTITUTE(BI65,",",CHAR(1),INDEX($F$2:$F$100,$S65)-1)),1),      IFERROR(FIND(CHAR(1),SUBSTITUTE(BI65,",",CHAR(1),INDEX($F$2:$F$100,$S65))),99)-          IFERROR(FIND(CHAR(1),SUBSTITUTE(BI65,",",CHAR(1),INDEX($F$2:$F$100,$S65)-1)),0),""), IF(INDEX($D$2:$D$100,$S65)="repl","$"&amp;REPLACE(BI65,      IFERROR(FIND(CHAR(1),SUBSTITUTE(BI65,",",CHAR(1),INDEX($F$2:$F$100,$S65)-1))+1,1),      IFERROR(FIND(CHAR(1),SUBSTITUTE(BI65,",",CHAR(1),INDEX($F$2:$F$100,$S65))),99)-          IFERROR(FIND(CHAR(1),SUBSTITUTE(BI65,",",CHAR(1),INDEX($F$2:$F$100,$S65)-1)),0)-1,INDEX($G$2:$G$100,$S65)),BI65 ))), BI65)</f>
        <v/>
      </c>
      <c r="BM65" s="0" t="str">
        <f aca="false">IF(OR(BJ65=-1,IFERROR(INDEX(BJ$2:BJ$100,BK65),999)&gt;=0),BL65, REPLACE(BL65,BJ65,IFERROR(FIND(" ",BL65,BJ65),999)-BJ65,                   SUBSTITUTE(INDEX(BL$2:BL$100,BK65),"$","")                  ) )</f>
        <v/>
      </c>
      <c r="BN65" s="0" t="n">
        <f aca="false">IFERROR(FIND("f_",LOWER(BM65)),-1)</f>
        <v>-1</v>
      </c>
      <c r="BO65" s="0" t="n">
        <f aca="false">IF(BN65=-1,-1, VALUE(MID(BM65,BN65+2, IFERROR(FIND(" ",BM65,BN65),999)-BN65-2)))</f>
        <v>-1</v>
      </c>
      <c r="BP65" s="0" t="str">
        <f aca="false">IF(AND(ISERROR(FIND("$",BM65)),BN65&lt;0,$S65&gt;0), IF(INDEX($D$2:$D$100,$S65)="num","$"&amp;TRIM(SUBSTITUTE(BM65,",",INDEX($F$2:$F$100,$S65)&amp;","))&amp;INDEX($F$2:$F$100,$S65), IF(INDEX($D$2:$D$100,$S65)="excl","$"&amp;REPLACE(BM65,      IFERROR(FIND(CHAR(1),SUBSTITUTE(BM65,",",CHAR(1),INDEX($F$2:$F$100,$S65)-1)),1),      IFERROR(FIND(CHAR(1),SUBSTITUTE(BM65,",",CHAR(1),INDEX($F$2:$F$100,$S65))),99)-          IFERROR(FIND(CHAR(1),SUBSTITUTE(BM65,",",CHAR(1),INDEX($F$2:$F$100,$S65)-1)),0),""), IF(INDEX($D$2:$D$100,$S65)="repl","$"&amp;REPLACE(BM65,      IFERROR(FIND(CHAR(1),SUBSTITUTE(BM65,",",CHAR(1),INDEX($F$2:$F$100,$S65)-1))+1,1),      IFERROR(FIND(CHAR(1),SUBSTITUTE(BM65,",",CHAR(1),INDEX($F$2:$F$100,$S65))),99)-          IFERROR(FIND(CHAR(1),SUBSTITUTE(BM65,",",CHAR(1),INDEX($F$2:$F$100,$S65)-1)),0)-1,INDEX($G$2:$G$100,$S65)),BM65 ))), BM65)</f>
        <v/>
      </c>
      <c r="BQ65" s="0" t="str">
        <f aca="false">IF(OR(BN65=-1,IFERROR(INDEX(BN$2:BN$100,BO65),999)&gt;=0),BP65, REPLACE(BP65,BN65,IFERROR(FIND(" ",BP65,BN65),999)-BN65,                   SUBSTITUTE(INDEX(BP$2:BP$100,BO65),"$","")                  ) )</f>
        <v/>
      </c>
      <c r="BR65" s="0" t="n">
        <f aca="false">IFERROR(FIND("f_",LOWER(BQ65)),-1)</f>
        <v>-1</v>
      </c>
      <c r="BS65" s="0" t="n">
        <f aca="false">IF(BR65=-1,-1, VALUE(MID(BQ65,BR65+2, IFERROR(FIND(" ",BQ65,BR65),999)-BR65-2)))</f>
        <v>-1</v>
      </c>
      <c r="BT65" s="0" t="str">
        <f aca="false">IF(AND(ISERROR(FIND("$",BQ65)),BR65&lt;0,$S65&gt;0), IF(INDEX($D$2:$D$100,$S65)="num","$"&amp;TRIM(SUBSTITUTE(BQ65,",",INDEX($F$2:$F$100,$S65)&amp;","))&amp;INDEX($F$2:$F$100,$S65), IF(INDEX($D$2:$D$100,$S65)="excl","$"&amp;REPLACE(BQ65,      IFERROR(FIND(CHAR(1),SUBSTITUTE(BQ65,",",CHAR(1),INDEX($F$2:$F$100,$S65)-1)),1),      IFERROR(FIND(CHAR(1),SUBSTITUTE(BQ65,",",CHAR(1),INDEX($F$2:$F$100,$S65))),99)-          IFERROR(FIND(CHAR(1),SUBSTITUTE(BQ65,",",CHAR(1),INDEX($F$2:$F$100,$S65)-1)),0),""), IF(INDEX($D$2:$D$100,$S65)="repl","$"&amp;REPLACE(BQ65,      IFERROR(FIND(CHAR(1),SUBSTITUTE(BQ65,",",CHAR(1),INDEX($F$2:$F$100,$S65)-1))+1,1),      IFERROR(FIND(CHAR(1),SUBSTITUTE(BQ65,",",CHAR(1),INDEX($F$2:$F$100,$S65))),99)-          IFERROR(FIND(CHAR(1),SUBSTITUTE(BQ65,",",CHAR(1),INDEX($F$2:$F$100,$S65)-1)),0)-1,INDEX($G$2:$G$100,$S65)),BQ65 ))), BQ65)</f>
        <v/>
      </c>
      <c r="BU65" s="0" t="str">
        <f aca="false">IF(OR(BR65=-1,IFERROR(INDEX(BR$2:BR$100,BS65),999)&gt;=0),BT65, REPLACE(BT65,BR65,IFERROR(FIND(" ",BT65,BR65),999)-BR65,                   SUBSTITUTE(INDEX(BT$2:BT$100,BS65),"$","")                  ) )</f>
        <v/>
      </c>
      <c r="BV65" s="0" t="n">
        <f aca="false">IFERROR(FIND("f_",LOWER(BU65)),-1)</f>
        <v>-1</v>
      </c>
      <c r="BW65" s="0" t="n">
        <f aca="false">IF(BV65=-1,-1, VALUE(MID(BU65,BV65+2, IFERROR(FIND(" ",BU65,BV65),999)-BV65-2)))</f>
        <v>-1</v>
      </c>
      <c r="BX65" s="0" t="str">
        <f aca="false">IF(AND(ISERROR(FIND("$",BU65)),BV65&lt;0,$S65&gt;0), IF(INDEX($D$2:$D$100,$S65)="num","$"&amp;TRIM(SUBSTITUTE(BU65,",",INDEX($F$2:$F$100,$S65)&amp;","))&amp;INDEX($F$2:$F$100,$S65), IF(INDEX($D$2:$D$100,$S65)="excl","$"&amp;REPLACE(BU65,      IFERROR(FIND(CHAR(1),SUBSTITUTE(BU65,",",CHAR(1),INDEX($F$2:$F$100,$S65)-1)),1),      IFERROR(FIND(CHAR(1),SUBSTITUTE(BU65,",",CHAR(1),INDEX($F$2:$F$100,$S65))),99)-          IFERROR(FIND(CHAR(1),SUBSTITUTE(BU65,",",CHAR(1),INDEX($F$2:$F$100,$S65)-1)),0),""), IF(INDEX($D$2:$D$100,$S65)="repl","$"&amp;REPLACE(BU65,      IFERROR(FIND(CHAR(1),SUBSTITUTE(BU65,",",CHAR(1),INDEX($F$2:$F$100,$S65)-1))+1,1),      IFERROR(FIND(CHAR(1),SUBSTITUTE(BU65,",",CHAR(1),INDEX($F$2:$F$100,$S65))),99)-          IFERROR(FIND(CHAR(1),SUBSTITUTE(BU65,",",CHAR(1),INDEX($F$2:$F$100,$S65)-1)),0)-1,INDEX($G$2:$G$100,$S65)),BU65 ))), BU65)</f>
        <v/>
      </c>
      <c r="BY65" s="0" t="str">
        <f aca="false">IF(OR(BV65=-1,IFERROR(INDEX(BV$2:BV$100,BW65),999)&gt;=0),BX65, REPLACE(BX65,BV65,IFERROR(FIND(" ",BX65,BV65),999)-BV65,                   SUBSTITUTE(INDEX(BX$2:BX$100,BW65),"$","")                  ) )</f>
        <v/>
      </c>
      <c r="BZ65" s="0" t="n">
        <f aca="false">IFERROR(FIND("f_",LOWER(BY65)),-1)</f>
        <v>-1</v>
      </c>
      <c r="CA65" s="0" t="n">
        <f aca="false">IF(BZ65=-1,-1, VALUE(MID(BY65,BZ65+2, IFERROR(FIND(" ",BY65,BZ65),999)-BZ65-2)))</f>
        <v>-1</v>
      </c>
      <c r="CB65" s="0" t="str">
        <f aca="false">IF(AND(ISERROR(FIND("$",BY65)),BZ65&lt;0,$S65&gt;0), IF(INDEX($D$2:$D$100,$S65)="num","$"&amp;TRIM(SUBSTITUTE(BY65,",",INDEX($F$2:$F$100,$S65)&amp;","))&amp;INDEX($F$2:$F$100,$S65), IF(INDEX($D$2:$D$100,$S65)="excl","$"&amp;REPLACE(BY65,      IFERROR(FIND(CHAR(1),SUBSTITUTE(BY65,",",CHAR(1),INDEX($F$2:$F$100,$S65)-1)),1),      IFERROR(FIND(CHAR(1),SUBSTITUTE(BY65,",",CHAR(1),INDEX($F$2:$F$100,$S65))),99)-          IFERROR(FIND(CHAR(1),SUBSTITUTE(BY65,",",CHAR(1),INDEX($F$2:$F$100,$S65)-1)),0),""), IF(INDEX($D$2:$D$100,$S65)="repl","$"&amp;REPLACE(BY65,      IFERROR(FIND(CHAR(1),SUBSTITUTE(BY65,",",CHAR(1),INDEX($F$2:$F$100,$S65)-1))+1,1),      IFERROR(FIND(CHAR(1),SUBSTITUTE(BY65,",",CHAR(1),INDEX($F$2:$F$100,$S65))),99)-          IFERROR(FIND(CHAR(1),SUBSTITUTE(BY65,",",CHAR(1),INDEX($F$2:$F$100,$S65)-1)),0)-1,INDEX($G$2:$G$100,$S65)),BY65 ))), BY65)</f>
        <v/>
      </c>
      <c r="CC65" s="0" t="str">
        <f aca="false">IF(OR(BZ65=-1,IFERROR(INDEX(BZ$2:BZ$100,CA65),999)&gt;=0),CB65, REPLACE(CB65,BZ65,IFERROR(FIND(" ",CB65,BZ65),999)-BZ65,                   SUBSTITUTE(INDEX(CB$2:CB$100,CA65),"$","")                  ) )</f>
        <v/>
      </c>
      <c r="CD65" s="0" t="n">
        <f aca="false">IFERROR(FIND("f_",LOWER(CC65)),-1)</f>
        <v>-1</v>
      </c>
      <c r="CE65" s="0" t="n">
        <f aca="false">IF(CD65=-1,-1, VALUE(MID(CC65,CD65+2, IFERROR(FIND(" ",CC65,CD65),999)-CD65-2)))</f>
        <v>-1</v>
      </c>
      <c r="CF65" s="0" t="str">
        <f aca="false">IF(AND(ISERROR(FIND("$",CC65)),CD65&lt;0,$S65&gt;0), IF(INDEX($D$2:$D$100,$S65)="num","$"&amp;TRIM(SUBSTITUTE(CC65,",",INDEX($F$2:$F$100,$S65)&amp;","))&amp;INDEX($F$2:$F$100,$S65), IF(INDEX($D$2:$D$100,$S65)="excl","$"&amp;REPLACE(CC65,      IFERROR(FIND(CHAR(1),SUBSTITUTE(CC65,",",CHAR(1),INDEX($F$2:$F$100,$S65)-1)),1),      IFERROR(FIND(CHAR(1),SUBSTITUTE(CC65,",",CHAR(1),INDEX($F$2:$F$100,$S65))),99)-          IFERROR(FIND(CHAR(1),SUBSTITUTE(CC65,",",CHAR(1),INDEX($F$2:$F$100,$S65)-1)),0),""), IF(INDEX($D$2:$D$100,$S65)="repl","$"&amp;REPLACE(CC65,      IFERROR(FIND(CHAR(1),SUBSTITUTE(CC65,",",CHAR(1),INDEX($F$2:$F$100,$S65)-1))+1,1),      IFERROR(FIND(CHAR(1),SUBSTITUTE(CC65,",",CHAR(1),INDEX($F$2:$F$100,$S65))),99)-          IFERROR(FIND(CHAR(1),SUBSTITUTE(CC65,",",CHAR(1),INDEX($F$2:$F$100,$S65)-1)),0)-1,INDEX($G$2:$G$100,$S65)),CC65 ))), CC65)</f>
        <v/>
      </c>
      <c r="CG65" s="0" t="str">
        <f aca="false">IF(OR(CD65=-1,IFERROR(INDEX(CD$2:CD$100,CE65),999)&gt;=0),CF65, REPLACE(CF65,CD65,IFERROR(FIND(" ",CF65,CD65),999)-CD65,                   SUBSTITUTE(INDEX(CF$2:CF$100,CE65),"$","")                  ) )</f>
        <v/>
      </c>
      <c r="CH65" s="0" t="n">
        <f aca="false">IFERROR(FIND("f_",LOWER(CG65)),-1)</f>
        <v>-1</v>
      </c>
      <c r="CI65" s="0" t="n">
        <f aca="false">IF(CH65=-1,-1, VALUE(MID(CG65,CH65+2, IFERROR(FIND(" ",CG65,CH65),999)-CH65-2)))</f>
        <v>-1</v>
      </c>
      <c r="CJ65" s="0" t="str">
        <f aca="false">IF(AND(ISERROR(FIND("$",CG65)),CH65&lt;0,$S65&gt;0), IF(INDEX($D$2:$D$100,$S65)="num","$"&amp;TRIM(SUBSTITUTE(CG65,",",INDEX($F$2:$F$100,$S65)&amp;","))&amp;INDEX($F$2:$F$100,$S65), IF(INDEX($D$2:$D$100,$S65)="excl","$"&amp;REPLACE(CG65,      IFERROR(FIND(CHAR(1),SUBSTITUTE(CG65,",",CHAR(1),INDEX($F$2:$F$100,$S65)-1)),1),      IFERROR(FIND(CHAR(1),SUBSTITUTE(CG65,",",CHAR(1),INDEX($F$2:$F$100,$S65))),99)-          IFERROR(FIND(CHAR(1),SUBSTITUTE(CG65,",",CHAR(1),INDEX($F$2:$F$100,$S65)-1)),0),""), IF(INDEX($D$2:$D$100,$S65)="repl","$"&amp;REPLACE(CG65,      IFERROR(FIND(CHAR(1),SUBSTITUTE(CG65,",",CHAR(1),INDEX($F$2:$F$100,$S65)-1))+1,1),      IFERROR(FIND(CHAR(1),SUBSTITUTE(CG65,",",CHAR(1),INDEX($F$2:$F$100,$S65))),99)-          IFERROR(FIND(CHAR(1),SUBSTITUTE(CG65,",",CHAR(1),INDEX($F$2:$F$100,$S65)-1)),0)-1,INDEX($G$2:$G$100,$S65)),CG65 ))), CG65)</f>
        <v/>
      </c>
      <c r="CK65" s="0" t="str">
        <f aca="false">IF(OR(CH65=-1,IFERROR(INDEX(CH$2:CH$100,CI65),999)&gt;=0),CJ65, REPLACE(CJ65,CH65,IFERROR(FIND(" ",CJ65,CH65),999)-CH65,                   SUBSTITUTE(INDEX(CJ$2:CJ$100,CI65),"$","")                  ) )</f>
        <v/>
      </c>
      <c r="CL65" s="0" t="n">
        <f aca="false">IFERROR(FIND("f_",LOWER(CK65)),-1)</f>
        <v>-1</v>
      </c>
      <c r="CM65" s="0" t="n">
        <f aca="false">IF(CL65=-1,-1, VALUE(MID(CK65,CL65+2, IFERROR(FIND(" ",CK65,CL65),999)-CL65-2)))</f>
        <v>-1</v>
      </c>
      <c r="CN65" s="0" t="str">
        <f aca="false">IF(AND(ISERROR(FIND("$",CK65)),CL65&lt;0,$S65&gt;0), IF(INDEX($D$2:$D$100,$S65)="num","$"&amp;TRIM(SUBSTITUTE(CK65,",",INDEX($F$2:$F$100,$S65)&amp;","))&amp;INDEX($F$2:$F$100,$S65), IF(INDEX($D$2:$D$100,$S65)="excl","$"&amp;REPLACE(CK65,      IFERROR(FIND(CHAR(1),SUBSTITUTE(CK65,",",CHAR(1),INDEX($F$2:$F$100,$S65)-1)),1),      IFERROR(FIND(CHAR(1),SUBSTITUTE(CK65,",",CHAR(1),INDEX($F$2:$F$100,$S65))),99)-          IFERROR(FIND(CHAR(1),SUBSTITUTE(CK65,",",CHAR(1),INDEX($F$2:$F$100,$S65)-1)),0),""), IF(INDEX($D$2:$D$100,$S65)="repl","$"&amp;REPLACE(CK65,      IFERROR(FIND(CHAR(1),SUBSTITUTE(CK65,",",CHAR(1),INDEX($F$2:$F$100,$S65)-1))+1,1),      IFERROR(FIND(CHAR(1),SUBSTITUTE(CK65,",",CHAR(1),INDEX($F$2:$F$100,$S65))),99)-          IFERROR(FIND(CHAR(1),SUBSTITUTE(CK65,",",CHAR(1),INDEX($F$2:$F$100,$S65)-1)),0)-1,INDEX($G$2:$G$100,$S65)),CK65 ))), CK65)</f>
        <v/>
      </c>
      <c r="CO65" s="0" t="str">
        <f aca="false">IF(OR(CL65=-1,IFERROR(INDEX(CL$2:CL$100,CM65),999)&gt;=0),CN65, REPLACE(CN65,CL65,IFERROR(FIND(" ",CN65,CL65),999)-CL65,                   SUBSTITUTE(INDEX(CN$2:CN$100,CM65),"$","")                  ) )</f>
        <v/>
      </c>
      <c r="CP65" s="0" t="n">
        <f aca="false">IFERROR(FIND("f_",LOWER(CO65)),-1)</f>
        <v>-1</v>
      </c>
      <c r="CQ65" s="0" t="n">
        <f aca="false">IF(CP65=-1,-1, VALUE(MID(CO65,CP65+2, IFERROR(FIND(" ",CO65,CP65),999)-CP65-2)))</f>
        <v>-1</v>
      </c>
      <c r="CR65" s="0" t="str">
        <f aca="false">IF(AND(ISERROR(FIND("$",CO65)),CP65&lt;0,$S65&gt;0), IF(INDEX($D$2:$D$100,$S65)="num","$"&amp;TRIM(SUBSTITUTE(CO65,",",INDEX($F$2:$F$100,$S65)&amp;","))&amp;INDEX($F$2:$F$100,$S65), IF(INDEX($D$2:$D$100,$S65)="excl","$"&amp;REPLACE(CO65,      IFERROR(FIND(CHAR(1),SUBSTITUTE(CO65,",",CHAR(1),INDEX($F$2:$F$100,$S65)-1)),1),      IFERROR(FIND(CHAR(1),SUBSTITUTE(CO65,",",CHAR(1),INDEX($F$2:$F$100,$S65))),99)-          IFERROR(FIND(CHAR(1),SUBSTITUTE(CO65,",",CHAR(1),INDEX($F$2:$F$100,$S65)-1)),0),""), IF(INDEX($D$2:$D$100,$S65)="repl","$"&amp;REPLACE(CO65,      IFERROR(FIND(CHAR(1),SUBSTITUTE(CO65,",",CHAR(1),INDEX($F$2:$F$100,$S65)-1))+1,1),      IFERROR(FIND(CHAR(1),SUBSTITUTE(CO65,",",CHAR(1),INDEX($F$2:$F$100,$S65))),99)-          IFERROR(FIND(CHAR(1),SUBSTITUTE(CO65,",",CHAR(1),INDEX($F$2:$F$100,$S65)-1)),0)-1,INDEX($G$2:$G$100,$S65)),CO65 ))), CO65)</f>
        <v/>
      </c>
      <c r="CS65" s="0" t="str">
        <f aca="false">IF(OR(CP65=-1,IFERROR(INDEX(CP$2:CP$100,CQ65),999)&gt;=0),CR65, REPLACE(CR65,CP65,IFERROR(FIND(" ",CR65,CP65),999)-CP65,                   SUBSTITUTE(INDEX(CR$2:CR$100,CQ65),"$","")                  ) )</f>
        <v/>
      </c>
      <c r="CT65" s="0" t="n">
        <f aca="false">IFERROR(FIND("f_",LOWER(CS65)),-1)</f>
        <v>-1</v>
      </c>
      <c r="CU65" s="0" t="n">
        <f aca="false">IF(CT65=-1,-1, VALUE(MID(CS65,CT65+2, IFERROR(FIND(" ",CS65,CT65),999)-CT65-2)))</f>
        <v>-1</v>
      </c>
      <c r="CV65" s="0" t="str">
        <f aca="false">IF(AND(ISERROR(FIND("$",CS65)),CT65&lt;0,$S65&gt;0), IF(INDEX($D$2:$D$100,$S65)="num","$"&amp;TRIM(SUBSTITUTE(CS65,",",INDEX($F$2:$F$100,$S65)&amp;","))&amp;INDEX($F$2:$F$100,$S65), IF(INDEX($D$2:$D$100,$S65)="excl","$"&amp;REPLACE(CS65,      IFERROR(FIND(CHAR(1),SUBSTITUTE(CS65,",",CHAR(1),INDEX($F$2:$F$100,$S65)-1)),1),      IFERROR(FIND(CHAR(1),SUBSTITUTE(CS65,",",CHAR(1),INDEX($F$2:$F$100,$S65))),99)-          IFERROR(FIND(CHAR(1),SUBSTITUTE(CS65,",",CHAR(1),INDEX($F$2:$F$100,$S65)-1)),0),""), IF(INDEX($D$2:$D$100,$S65)="repl","$"&amp;REPLACE(CS65,      IFERROR(FIND(CHAR(1),SUBSTITUTE(CS65,",",CHAR(1),INDEX($F$2:$F$100,$S65)-1))+1,1),      IFERROR(FIND(CHAR(1),SUBSTITUTE(CS65,",",CHAR(1),INDEX($F$2:$F$100,$S65))),99)-          IFERROR(FIND(CHAR(1),SUBSTITUTE(CS65,",",CHAR(1),INDEX($F$2:$F$100,$S65)-1)),0)-1,INDEX($G$2:$G$100,$S65)),CS65 ))), CS65)</f>
        <v/>
      </c>
      <c r="CW65" s="0" t="str">
        <f aca="false">IF(OR(CT65=-1,IFERROR(INDEX(CT$2:CT$100,CU65),999)&gt;=0),CV65, REPLACE(CV65,CT65,IFERROR(FIND(" ",CV65,CT65),999)-CT65,                   SUBSTITUTE(INDEX(CV$2:CV$100,CU65),"$","")                  ) )</f>
        <v/>
      </c>
      <c r="CX65" s="0" t="n">
        <f aca="false">IFERROR(FIND("f_",LOWER(CW65)),-1)</f>
        <v>-1</v>
      </c>
      <c r="CY65" s="0" t="n">
        <f aca="false">IF(CX65=-1,-1, VALUE(MID(CW65,CX65+2, IFERROR(FIND(" ",CW65,CX65),999)-CX65-2)))</f>
        <v>-1</v>
      </c>
      <c r="CZ65" s="0" t="str">
        <f aca="false">IF(AND(ISERROR(FIND("$",CW65)),CX65&lt;0,$S65&gt;0), IF(INDEX($D$2:$D$100,$S65)="num","$"&amp;TRIM(SUBSTITUTE(CW65,",",INDEX($F$2:$F$100,$S65)&amp;","))&amp;INDEX($F$2:$F$100,$S65), IF(INDEX($D$2:$D$100,$S65)="excl","$"&amp;REPLACE(CW65,      IFERROR(FIND(CHAR(1),SUBSTITUTE(CW65,",",CHAR(1),INDEX($F$2:$F$100,$S65)-1)),1),      IFERROR(FIND(CHAR(1),SUBSTITUTE(CW65,",",CHAR(1),INDEX($F$2:$F$100,$S65))),99)-          IFERROR(FIND(CHAR(1),SUBSTITUTE(CW65,",",CHAR(1),INDEX($F$2:$F$100,$S65)-1)),0),""), IF(INDEX($D$2:$D$100,$S65)="repl","$"&amp;REPLACE(CW65,      IFERROR(FIND(CHAR(1),SUBSTITUTE(CW65,",",CHAR(1),INDEX($F$2:$F$100,$S65)-1))+1,1),      IFERROR(FIND(CHAR(1),SUBSTITUTE(CW65,",",CHAR(1),INDEX($F$2:$F$100,$S65))),99)-          IFERROR(FIND(CHAR(1),SUBSTITUTE(CW65,",",CHAR(1),INDEX($F$2:$F$100,$S65)-1)),0)-1,INDEX($G$2:$G$100,$S65)),CW65 ))), CW65)</f>
        <v/>
      </c>
      <c r="DA65" s="0" t="str">
        <f aca="false">IF(OR(CX65=-1,IFERROR(INDEX(CX$2:CX$100,CY65),999)&gt;=0),CZ65, REPLACE(CZ65,CX65,IFERROR(FIND(" ",CZ65,CX65),999)-CX65,                   SUBSTITUTE(INDEX(CZ$2:CZ$100,CY65),"$","")                  ) )</f>
        <v/>
      </c>
    </row>
    <row r="66" customFormat="false" ht="13.8" hidden="false" customHeight="false" outlineLevel="0" collapsed="false">
      <c r="D66" s="1"/>
      <c r="L66" s="0" t="str">
        <f aca="false">DA66</f>
        <v/>
      </c>
      <c r="O66" s="0" t="e">
        <f aca="false">IF(D66="cols", VLOOKUP(E66,$A$5:$B$20,2,0), NA())</f>
        <v>#N/A</v>
      </c>
      <c r="P66" s="0" t="e">
        <f aca="false">IFERROR(O66,VLOOKUP($D66,Relcols!$A:$E,5,0))</f>
        <v>#N/A</v>
      </c>
      <c r="Q66" s="0" t="e">
        <f aca="false">SUBSTITUTE(SUBSTITUTE(SUBSTITUTE(SUBSTITUTE(P66,"parm1",E66),"parm2",F66),"parm3",G66),"parm4",H66)</f>
        <v>#N/A</v>
      </c>
      <c r="R66" s="0" t="str">
        <f aca="false">IFERROR(VLOOKUP(ROW($A65),$J$2:$Q$100,COLUMN(Q65)-COLUMN(J65)+1,0),"")</f>
        <v/>
      </c>
      <c r="S66" s="0" t="n">
        <f aca="false">IFERROR(MATCH(ROW(A65),$J$2:$J$100,0),0)</f>
        <v>0</v>
      </c>
      <c r="U66" s="0" t="str">
        <f aca="false">R66</f>
        <v/>
      </c>
      <c r="V66" s="0" t="n">
        <f aca="false">IFERROR(FIND("f_",LOWER(U66)),-1)</f>
        <v>-1</v>
      </c>
      <c r="W66" s="0" t="n">
        <f aca="false">IF(V66=-1,-1, VALUE(MID(U66,V66+2, IFERROR(FIND(" ",U66,V66),999)-V66-2)))</f>
        <v>-1</v>
      </c>
      <c r="X66" s="0" t="str">
        <f aca="false">IF(AND(ISERROR(FIND("$",U66)),V66&lt;0,$S66&gt;0), IF(INDEX($D$2:$D$100,$S66)="num","$"&amp;TRIM(SUBSTITUTE(U66,",",INDEX($F$2:$F$100,$S66)&amp;","))&amp;INDEX($F$2:$F$100,$S66), IF(INDEX($D$2:$D$100,$S66)="excl","$"&amp;REPLACE(U66,      IFERROR(FIND(CHAR(1),SUBSTITUTE(U66,",",CHAR(1),INDEX($F$2:$F$100,$S66)-1)),1),      IFERROR(FIND(CHAR(1),SUBSTITUTE(U66,",",CHAR(1),INDEX($F$2:$F$100,$S66))),99)-          IFERROR(FIND(CHAR(1),SUBSTITUTE(U66,",",CHAR(1),INDEX($F$2:$F$100,$S66)-1)),0),""), IF(INDEX($D$2:$D$100,$S66)="repl","$"&amp;REPLACE(U66,      IFERROR(FIND(CHAR(1),SUBSTITUTE(U66,",",CHAR(1),INDEX($F$2:$F$100,$S66)-1))+1,1),      IFERROR(FIND(CHAR(1),SUBSTITUTE(U66,",",CHAR(1),INDEX($F$2:$F$100,$S66))),99)-          IFERROR(FIND(CHAR(1),SUBSTITUTE(U66,",",CHAR(1),INDEX($F$2:$F$100,$S66)-1)),0)-1,INDEX($G$2:$G$100,$S66)),U66 ))), U66)</f>
        <v/>
      </c>
      <c r="Y66" s="0" t="str">
        <f aca="false">IF(OR(V66=-1,IFERROR(INDEX(V$2:V$100,W66),999)&gt;=0),X66, REPLACE(X66,V66,IFERROR(FIND(" ",X66,V66),999)-V66,                   SUBSTITUTE(INDEX(X$2:X$100,W66),"$","")                  ) )</f>
        <v/>
      </c>
      <c r="Z66" s="0" t="n">
        <f aca="false">IFERROR(FIND("f_",LOWER(Y66)),-1)</f>
        <v>-1</v>
      </c>
      <c r="AA66" s="0" t="n">
        <f aca="false">IF(Z66=-1,-1, VALUE(MID(Y66,Z66+2, IFERROR(FIND(" ",Y66,Z66),999)-Z66-2)))</f>
        <v>-1</v>
      </c>
      <c r="AB66" s="0" t="str">
        <f aca="false">IF(AND(ISERROR(FIND("$",Y66)),Z66&lt;0,$S66&gt;0), IF(INDEX($D$2:$D$100,$S66)="num","$"&amp;TRIM(SUBSTITUTE(Y66,",",INDEX($F$2:$F$100,$S66)&amp;","))&amp;INDEX($F$2:$F$100,$S66), IF(INDEX($D$2:$D$100,$S66)="excl","$"&amp;REPLACE(Y66,      IFERROR(FIND(CHAR(1),SUBSTITUTE(Y66,",",CHAR(1),INDEX($F$2:$F$100,$S66)-1)),1),      IFERROR(FIND(CHAR(1),SUBSTITUTE(Y66,",",CHAR(1),INDEX($F$2:$F$100,$S66))),99)-          IFERROR(FIND(CHAR(1),SUBSTITUTE(Y66,",",CHAR(1),INDEX($F$2:$F$100,$S66)-1)),0),""), IF(INDEX($D$2:$D$100,$S66)="repl","$"&amp;REPLACE(Y66,      IFERROR(FIND(CHAR(1),SUBSTITUTE(Y66,",",CHAR(1),INDEX($F$2:$F$100,$S66)-1))+1,1),      IFERROR(FIND(CHAR(1),SUBSTITUTE(Y66,",",CHAR(1),INDEX($F$2:$F$100,$S66))),99)-          IFERROR(FIND(CHAR(1),SUBSTITUTE(Y66,",",CHAR(1),INDEX($F$2:$F$100,$S66)-1)),0)-1,INDEX($G$2:$G$100,$S66)),Y66 ))), Y66)</f>
        <v/>
      </c>
      <c r="AC66" s="0" t="str">
        <f aca="false">IF(OR(Z66=-1,IFERROR(INDEX(Z$2:Z$100,AA66),999)&gt;=0),AB66, REPLACE(AB66,Z66,IFERROR(FIND(" ",AB66,Z66),999)-Z66,                   SUBSTITUTE(INDEX(AB$2:AB$100,AA66),"$","")                  ) )</f>
        <v/>
      </c>
      <c r="AD66" s="0" t="n">
        <f aca="false">IFERROR(FIND("f_",LOWER(AC66)),-1)</f>
        <v>-1</v>
      </c>
      <c r="AE66" s="0" t="n">
        <f aca="false">IF(AD66=-1,-1, VALUE(MID(AC66,AD66+2, IFERROR(FIND(" ",AC66,AD66),999)-AD66-2)))</f>
        <v>-1</v>
      </c>
      <c r="AF66" s="0" t="str">
        <f aca="false">IF(AND(ISERROR(FIND("$",AC66)),AD66&lt;0,$S66&gt;0), IF(INDEX($D$2:$D$100,$S66)="num","$"&amp;TRIM(SUBSTITUTE(AC66,",",INDEX($F$2:$F$100,$S66)&amp;","))&amp;INDEX($F$2:$F$100,$S66), IF(INDEX($D$2:$D$100,$S66)="excl","$"&amp;REPLACE(AC66,      IFERROR(FIND(CHAR(1),SUBSTITUTE(AC66,",",CHAR(1),INDEX($F$2:$F$100,$S66)-1)),1),      IFERROR(FIND(CHAR(1),SUBSTITUTE(AC66,",",CHAR(1),INDEX($F$2:$F$100,$S66))),99)-          IFERROR(FIND(CHAR(1),SUBSTITUTE(AC66,",",CHAR(1),INDEX($F$2:$F$100,$S66)-1)),0),""), IF(INDEX($D$2:$D$100,$S66)="repl","$"&amp;REPLACE(AC66,      IFERROR(FIND(CHAR(1),SUBSTITUTE(AC66,",",CHAR(1),INDEX($F$2:$F$100,$S66)-1))+1,1),      IFERROR(FIND(CHAR(1),SUBSTITUTE(AC66,",",CHAR(1),INDEX($F$2:$F$100,$S66))),99)-          IFERROR(FIND(CHAR(1),SUBSTITUTE(AC66,",",CHAR(1),INDEX($F$2:$F$100,$S66)-1)),0)-1,INDEX($G$2:$G$100,$S66)),AC66 ))), AC66)</f>
        <v/>
      </c>
      <c r="AG66" s="0" t="str">
        <f aca="false">IF(OR(AD66=-1,IFERROR(INDEX(AD$2:AD$100,AE66),999)&gt;=0),AF66, REPLACE(AF66,AD66,IFERROR(FIND(" ",AF66,AD66),999)-AD66,                   SUBSTITUTE(INDEX(AF$2:AF$100,AE66),"$","")                  ) )</f>
        <v/>
      </c>
      <c r="AH66" s="0" t="n">
        <f aca="false">IFERROR(FIND("f_",LOWER(AG66)),-1)</f>
        <v>-1</v>
      </c>
      <c r="AI66" s="0" t="n">
        <f aca="false">IF(AH66=-1,-1, VALUE(MID(AG66,AH66+2, IFERROR(FIND(" ",AG66,AH66),999)-AH66-2)))</f>
        <v>-1</v>
      </c>
      <c r="AJ66" s="0" t="str">
        <f aca="false">IF(AND(ISERROR(FIND("$",AG66)),AH66&lt;0,$S66&gt;0), IF(INDEX($D$2:$D$100,$S66)="num","$"&amp;TRIM(SUBSTITUTE(AG66,",",INDEX($F$2:$F$100,$S66)&amp;","))&amp;INDEX($F$2:$F$100,$S66), IF(INDEX($D$2:$D$100,$S66)="excl","$"&amp;REPLACE(AG66,      IFERROR(FIND(CHAR(1),SUBSTITUTE(AG66,",",CHAR(1),INDEX($F$2:$F$100,$S66)-1)),1),      IFERROR(FIND(CHAR(1),SUBSTITUTE(AG66,",",CHAR(1),INDEX($F$2:$F$100,$S66))),99)-          IFERROR(FIND(CHAR(1),SUBSTITUTE(AG66,",",CHAR(1),INDEX($F$2:$F$100,$S66)-1)),0),""), IF(INDEX($D$2:$D$100,$S66)="repl","$"&amp;REPLACE(AG66,      IFERROR(FIND(CHAR(1),SUBSTITUTE(AG66,",",CHAR(1),INDEX($F$2:$F$100,$S66)-1))+1,1),      IFERROR(FIND(CHAR(1),SUBSTITUTE(AG66,",",CHAR(1),INDEX($F$2:$F$100,$S66))),99)-          IFERROR(FIND(CHAR(1),SUBSTITUTE(AG66,",",CHAR(1),INDEX($F$2:$F$100,$S66)-1)),0)-1,INDEX($G$2:$G$100,$S66)),AG66 ))), AG66)</f>
        <v/>
      </c>
      <c r="AK66" s="0" t="str">
        <f aca="false">IF(OR(AH66=-1,IFERROR(INDEX(AH$2:AH$100,AI66),999)&gt;=0),AJ66, REPLACE(AJ66,AH66,IFERROR(FIND(" ",AJ66,AH66),999)-AH66,                   SUBSTITUTE(INDEX(AJ$2:AJ$100,AI66),"$","")                  ) )</f>
        <v/>
      </c>
      <c r="AL66" s="0" t="n">
        <f aca="false">IFERROR(FIND("f_",LOWER(AK66)),-1)</f>
        <v>-1</v>
      </c>
      <c r="AM66" s="0" t="n">
        <f aca="false">IF(AL66=-1,-1, VALUE(MID(AK66,AL66+2, IFERROR(FIND(" ",AK66,AL66),999)-AL66-2)))</f>
        <v>-1</v>
      </c>
      <c r="AN66" s="0" t="str">
        <f aca="false">IF(AND(ISERROR(FIND("$",AK66)),AL66&lt;0,$S66&gt;0), IF(INDEX($D$2:$D$100,$S66)="num","$"&amp;TRIM(SUBSTITUTE(AK66,",",INDEX($F$2:$F$100,$S66)&amp;","))&amp;INDEX($F$2:$F$100,$S66), IF(INDEX($D$2:$D$100,$S66)="excl","$"&amp;REPLACE(AK66,      IFERROR(FIND(CHAR(1),SUBSTITUTE(AK66,",",CHAR(1),INDEX($F$2:$F$100,$S66)-1)),1),      IFERROR(FIND(CHAR(1),SUBSTITUTE(AK66,",",CHAR(1),INDEX($F$2:$F$100,$S66))),99)-          IFERROR(FIND(CHAR(1),SUBSTITUTE(AK66,",",CHAR(1),INDEX($F$2:$F$100,$S66)-1)),0),""), IF(INDEX($D$2:$D$100,$S66)="repl","$"&amp;REPLACE(AK66,      IFERROR(FIND(CHAR(1),SUBSTITUTE(AK66,",",CHAR(1),INDEX($F$2:$F$100,$S66)-1))+1,1),      IFERROR(FIND(CHAR(1),SUBSTITUTE(AK66,",",CHAR(1),INDEX($F$2:$F$100,$S66))),99)-          IFERROR(FIND(CHAR(1),SUBSTITUTE(AK66,",",CHAR(1),INDEX($F$2:$F$100,$S66)-1)),0)-1,INDEX($G$2:$G$100,$S66)),AK66 ))), AK66)</f>
        <v/>
      </c>
      <c r="AO66" s="0" t="str">
        <f aca="false">IF(OR(AL66=-1,IFERROR(INDEX(AL$2:AL$100,AM66),999)&gt;=0),AN66, REPLACE(AN66,AL66,IFERROR(FIND(" ",AN66,AL66),999)-AL66,                   SUBSTITUTE(INDEX(AN$2:AN$100,AM66),"$","")                  ) )</f>
        <v/>
      </c>
      <c r="AP66" s="0" t="n">
        <f aca="false">IFERROR(FIND("f_",LOWER(AO66)),-1)</f>
        <v>-1</v>
      </c>
      <c r="AQ66" s="0" t="n">
        <f aca="false">IF(AP66=-1,-1, VALUE(MID(AO66,AP66+2, IFERROR(FIND(" ",AO66,AP66),999)-AP66-2)))</f>
        <v>-1</v>
      </c>
      <c r="AR66" s="0" t="str">
        <f aca="false">IF(AND(ISERROR(FIND("$",AO66)),AP66&lt;0,$S66&gt;0), IF(INDEX($D$2:$D$100,$S66)="num","$"&amp;TRIM(SUBSTITUTE(AO66,",",INDEX($F$2:$F$100,$S66)&amp;","))&amp;INDEX($F$2:$F$100,$S66), IF(INDEX($D$2:$D$100,$S66)="excl","$"&amp;REPLACE(AO66,      IFERROR(FIND(CHAR(1),SUBSTITUTE(AO66,",",CHAR(1),INDEX($F$2:$F$100,$S66)-1)),1),      IFERROR(FIND(CHAR(1),SUBSTITUTE(AO66,",",CHAR(1),INDEX($F$2:$F$100,$S66))),99)-          IFERROR(FIND(CHAR(1),SUBSTITUTE(AO66,",",CHAR(1),INDEX($F$2:$F$100,$S66)-1)),0),""), IF(INDEX($D$2:$D$100,$S66)="repl","$"&amp;REPLACE(AO66,      IFERROR(FIND(CHAR(1),SUBSTITUTE(AO66,",",CHAR(1),INDEX($F$2:$F$100,$S66)-1))+1,1),      IFERROR(FIND(CHAR(1),SUBSTITUTE(AO66,",",CHAR(1),INDEX($F$2:$F$100,$S66))),99)-          IFERROR(FIND(CHAR(1),SUBSTITUTE(AO66,",",CHAR(1),INDEX($F$2:$F$100,$S66)-1)),0)-1,INDEX($G$2:$G$100,$S66)),AO66 ))), AO66)</f>
        <v/>
      </c>
      <c r="AS66" s="0" t="str">
        <f aca="false">IF(OR(AP66=-1,IFERROR(INDEX(AP$2:AP$100,AQ66),999)&gt;=0),AR66, REPLACE(AR66,AP66,IFERROR(FIND(" ",AR66,AP66),999)-AP66,                   SUBSTITUTE(INDEX(AR$2:AR$100,AQ66),"$","")                  ) )</f>
        <v/>
      </c>
      <c r="AT66" s="0" t="n">
        <f aca="false">IFERROR(FIND("f_",LOWER(AS66)),-1)</f>
        <v>-1</v>
      </c>
      <c r="AU66" s="0" t="n">
        <f aca="false">IF(AT66=-1,-1, VALUE(MID(AS66,AT66+2, IFERROR(FIND(" ",AS66,AT66),999)-AT66-2)))</f>
        <v>-1</v>
      </c>
      <c r="AV66" s="0" t="str">
        <f aca="false">IF(AND(ISERROR(FIND("$",AS66)),AT66&lt;0,$S66&gt;0), IF(INDEX($D$2:$D$100,$S66)="num","$"&amp;TRIM(SUBSTITUTE(AS66,",",INDEX($F$2:$F$100,$S66)&amp;","))&amp;INDEX($F$2:$F$100,$S66), IF(INDEX($D$2:$D$100,$S66)="excl","$"&amp;REPLACE(AS66,      IFERROR(FIND(CHAR(1),SUBSTITUTE(AS66,",",CHAR(1),INDEX($F$2:$F$100,$S66)-1)),1),      IFERROR(FIND(CHAR(1),SUBSTITUTE(AS66,",",CHAR(1),INDEX($F$2:$F$100,$S66))),99)-          IFERROR(FIND(CHAR(1),SUBSTITUTE(AS66,",",CHAR(1),INDEX($F$2:$F$100,$S66)-1)),0),""), IF(INDEX($D$2:$D$100,$S66)="repl","$"&amp;REPLACE(AS66,      IFERROR(FIND(CHAR(1),SUBSTITUTE(AS66,",",CHAR(1),INDEX($F$2:$F$100,$S66)-1))+1,1),      IFERROR(FIND(CHAR(1),SUBSTITUTE(AS66,",",CHAR(1),INDEX($F$2:$F$100,$S66))),99)-          IFERROR(FIND(CHAR(1),SUBSTITUTE(AS66,",",CHAR(1),INDEX($F$2:$F$100,$S66)-1)),0)-1,INDEX($G$2:$G$100,$S66)),AS66 ))), AS66)</f>
        <v/>
      </c>
      <c r="AW66" s="0" t="str">
        <f aca="false">IF(OR(AT66=-1,IFERROR(INDEX(AT$2:AT$100,AU66),999)&gt;=0),AV66, REPLACE(AV66,AT66,IFERROR(FIND(" ",AV66,AT66),999)-AT66,                   SUBSTITUTE(INDEX(AV$2:AV$100,AU66),"$","")                  ) )</f>
        <v/>
      </c>
      <c r="AX66" s="0" t="n">
        <f aca="false">IFERROR(FIND("f_",LOWER(AW66)),-1)</f>
        <v>-1</v>
      </c>
      <c r="AY66" s="0" t="n">
        <f aca="false">IF(AX66=-1,-1, VALUE(MID(AW66,AX66+2, IFERROR(FIND(" ",AW66,AX66),999)-AX66-2)))</f>
        <v>-1</v>
      </c>
      <c r="AZ66" s="0" t="str">
        <f aca="false">IF(AND(ISERROR(FIND("$",AW66)),AX66&lt;0,$S66&gt;0), IF(INDEX($D$2:$D$100,$S66)="num","$"&amp;TRIM(SUBSTITUTE(AW66,",",INDEX($F$2:$F$100,$S66)&amp;","))&amp;INDEX($F$2:$F$100,$S66), IF(INDEX($D$2:$D$100,$S66)="excl","$"&amp;REPLACE(AW66,      IFERROR(FIND(CHAR(1),SUBSTITUTE(AW66,",",CHAR(1),INDEX($F$2:$F$100,$S66)-1)),1),      IFERROR(FIND(CHAR(1),SUBSTITUTE(AW66,",",CHAR(1),INDEX($F$2:$F$100,$S66))),99)-          IFERROR(FIND(CHAR(1),SUBSTITUTE(AW66,",",CHAR(1),INDEX($F$2:$F$100,$S66)-1)),0),""), IF(INDEX($D$2:$D$100,$S66)="repl","$"&amp;REPLACE(AW66,      IFERROR(FIND(CHAR(1),SUBSTITUTE(AW66,",",CHAR(1),INDEX($F$2:$F$100,$S66)-1))+1,1),      IFERROR(FIND(CHAR(1),SUBSTITUTE(AW66,",",CHAR(1),INDEX($F$2:$F$100,$S66))),99)-          IFERROR(FIND(CHAR(1),SUBSTITUTE(AW66,",",CHAR(1),INDEX($F$2:$F$100,$S66)-1)),0)-1,INDEX($G$2:$G$100,$S66)),AW66 ))), AW66)</f>
        <v/>
      </c>
      <c r="BA66" s="0" t="str">
        <f aca="false">IF(OR(AX66=-1,IFERROR(INDEX(AX$2:AX$100,AY66),999)&gt;=0),AZ66, REPLACE(AZ66,AX66,IFERROR(FIND(" ",AZ66,AX66),999)-AX66,                   SUBSTITUTE(INDEX(AZ$2:AZ$100,AY66),"$","")                  ) )</f>
        <v/>
      </c>
      <c r="BB66" s="0" t="n">
        <f aca="false">IFERROR(FIND("f_",LOWER(BA66)),-1)</f>
        <v>-1</v>
      </c>
      <c r="BC66" s="0" t="n">
        <f aca="false">IF(BB66=-1,-1, VALUE(MID(BA66,BB66+2, IFERROR(FIND(" ",BA66,BB66),999)-BB66-2)))</f>
        <v>-1</v>
      </c>
      <c r="BD66" s="0" t="str">
        <f aca="false">IF(AND(ISERROR(FIND("$",BA66)),BB66&lt;0,$S66&gt;0), IF(INDEX($D$2:$D$100,$S66)="num","$"&amp;TRIM(SUBSTITUTE(BA66,",",INDEX($F$2:$F$100,$S66)&amp;","))&amp;INDEX($F$2:$F$100,$S66), IF(INDEX($D$2:$D$100,$S66)="excl","$"&amp;REPLACE(BA66,      IFERROR(FIND(CHAR(1),SUBSTITUTE(BA66,",",CHAR(1),INDEX($F$2:$F$100,$S66)-1)),1),      IFERROR(FIND(CHAR(1),SUBSTITUTE(BA66,",",CHAR(1),INDEX($F$2:$F$100,$S66))),99)-          IFERROR(FIND(CHAR(1),SUBSTITUTE(BA66,",",CHAR(1),INDEX($F$2:$F$100,$S66)-1)),0),""), IF(INDEX($D$2:$D$100,$S66)="repl","$"&amp;REPLACE(BA66,      IFERROR(FIND(CHAR(1),SUBSTITUTE(BA66,",",CHAR(1),INDEX($F$2:$F$100,$S66)-1))+1,1),      IFERROR(FIND(CHAR(1),SUBSTITUTE(BA66,",",CHAR(1),INDEX($F$2:$F$100,$S66))),99)-          IFERROR(FIND(CHAR(1),SUBSTITUTE(BA66,",",CHAR(1),INDEX($F$2:$F$100,$S66)-1)),0)-1,INDEX($G$2:$G$100,$S66)),BA66 ))), BA66)</f>
        <v/>
      </c>
      <c r="BE66" s="0" t="str">
        <f aca="false">IF(OR(BB66=-1,IFERROR(INDEX(BB$2:BB$100,BC66),999)&gt;=0),BD66, REPLACE(BD66,BB66,IFERROR(FIND(" ",BD66,BB66),999)-BB66,                   SUBSTITUTE(INDEX(BD$2:BD$100,BC66),"$","")                  ) )</f>
        <v/>
      </c>
      <c r="BF66" s="0" t="n">
        <f aca="false">IFERROR(FIND("f_",LOWER(BE66)),-1)</f>
        <v>-1</v>
      </c>
      <c r="BG66" s="0" t="n">
        <f aca="false">IF(BF66=-1,-1, VALUE(MID(BE66,BF66+2, IFERROR(FIND(" ",BE66,BF66),999)-BF66-2)))</f>
        <v>-1</v>
      </c>
      <c r="BH66" s="0" t="str">
        <f aca="false">IF(AND(ISERROR(FIND("$",BE66)),BF66&lt;0,$S66&gt;0), IF(INDEX($D$2:$D$100,$S66)="num","$"&amp;TRIM(SUBSTITUTE(BE66,",",INDEX($F$2:$F$100,$S66)&amp;","))&amp;INDEX($F$2:$F$100,$S66), IF(INDEX($D$2:$D$100,$S66)="excl","$"&amp;REPLACE(BE66,      IFERROR(FIND(CHAR(1),SUBSTITUTE(BE66,",",CHAR(1),INDEX($F$2:$F$100,$S66)-1)),1),      IFERROR(FIND(CHAR(1),SUBSTITUTE(BE66,",",CHAR(1),INDEX($F$2:$F$100,$S66))),99)-          IFERROR(FIND(CHAR(1),SUBSTITUTE(BE66,",",CHAR(1),INDEX($F$2:$F$100,$S66)-1)),0),""), IF(INDEX($D$2:$D$100,$S66)="repl","$"&amp;REPLACE(BE66,      IFERROR(FIND(CHAR(1),SUBSTITUTE(BE66,",",CHAR(1),INDEX($F$2:$F$100,$S66)-1))+1,1),      IFERROR(FIND(CHAR(1),SUBSTITUTE(BE66,",",CHAR(1),INDEX($F$2:$F$100,$S66))),99)-          IFERROR(FIND(CHAR(1),SUBSTITUTE(BE66,",",CHAR(1),INDEX($F$2:$F$100,$S66)-1)),0)-1,INDEX($G$2:$G$100,$S66)),BE66 ))), BE66)</f>
        <v/>
      </c>
      <c r="BI66" s="0" t="str">
        <f aca="false">IF(OR(BF66=-1,IFERROR(INDEX(BF$2:BF$100,BG66),999)&gt;=0),BH66, REPLACE(BH66,BF66,IFERROR(FIND(" ",BH66,BF66),999)-BF66,                   SUBSTITUTE(INDEX(BH$2:BH$100,BG66),"$","")                  ) )</f>
        <v/>
      </c>
      <c r="BJ66" s="0" t="n">
        <f aca="false">IFERROR(FIND("f_",LOWER(BI66)),-1)</f>
        <v>-1</v>
      </c>
      <c r="BK66" s="0" t="n">
        <f aca="false">IF(BJ66=-1,-1, VALUE(MID(BI66,BJ66+2, IFERROR(FIND(" ",BI66,BJ66),999)-BJ66-2)))</f>
        <v>-1</v>
      </c>
      <c r="BL66" s="0" t="str">
        <f aca="false">IF(AND(ISERROR(FIND("$",BI66)),BJ66&lt;0,$S66&gt;0), IF(INDEX($D$2:$D$100,$S66)="num","$"&amp;TRIM(SUBSTITUTE(BI66,",",INDEX($F$2:$F$100,$S66)&amp;","))&amp;INDEX($F$2:$F$100,$S66), IF(INDEX($D$2:$D$100,$S66)="excl","$"&amp;REPLACE(BI66,      IFERROR(FIND(CHAR(1),SUBSTITUTE(BI66,",",CHAR(1),INDEX($F$2:$F$100,$S66)-1)),1),      IFERROR(FIND(CHAR(1),SUBSTITUTE(BI66,",",CHAR(1),INDEX($F$2:$F$100,$S66))),99)-          IFERROR(FIND(CHAR(1),SUBSTITUTE(BI66,",",CHAR(1),INDEX($F$2:$F$100,$S66)-1)),0),""), IF(INDEX($D$2:$D$100,$S66)="repl","$"&amp;REPLACE(BI66,      IFERROR(FIND(CHAR(1),SUBSTITUTE(BI66,",",CHAR(1),INDEX($F$2:$F$100,$S66)-1))+1,1),      IFERROR(FIND(CHAR(1),SUBSTITUTE(BI66,",",CHAR(1),INDEX($F$2:$F$100,$S66))),99)-          IFERROR(FIND(CHAR(1),SUBSTITUTE(BI66,",",CHAR(1),INDEX($F$2:$F$100,$S66)-1)),0)-1,INDEX($G$2:$G$100,$S66)),BI66 ))), BI66)</f>
        <v/>
      </c>
      <c r="BM66" s="0" t="str">
        <f aca="false">IF(OR(BJ66=-1,IFERROR(INDEX(BJ$2:BJ$100,BK66),999)&gt;=0),BL66, REPLACE(BL66,BJ66,IFERROR(FIND(" ",BL66,BJ66),999)-BJ66,                   SUBSTITUTE(INDEX(BL$2:BL$100,BK66),"$","")                  ) )</f>
        <v/>
      </c>
      <c r="BN66" s="0" t="n">
        <f aca="false">IFERROR(FIND("f_",LOWER(BM66)),-1)</f>
        <v>-1</v>
      </c>
      <c r="BO66" s="0" t="n">
        <f aca="false">IF(BN66=-1,-1, VALUE(MID(BM66,BN66+2, IFERROR(FIND(" ",BM66,BN66),999)-BN66-2)))</f>
        <v>-1</v>
      </c>
      <c r="BP66" s="0" t="str">
        <f aca="false">IF(AND(ISERROR(FIND("$",BM66)),BN66&lt;0,$S66&gt;0), IF(INDEX($D$2:$D$100,$S66)="num","$"&amp;TRIM(SUBSTITUTE(BM66,",",INDEX($F$2:$F$100,$S66)&amp;","))&amp;INDEX($F$2:$F$100,$S66), IF(INDEX($D$2:$D$100,$S66)="excl","$"&amp;REPLACE(BM66,      IFERROR(FIND(CHAR(1),SUBSTITUTE(BM66,",",CHAR(1),INDEX($F$2:$F$100,$S66)-1)),1),      IFERROR(FIND(CHAR(1),SUBSTITUTE(BM66,",",CHAR(1),INDEX($F$2:$F$100,$S66))),99)-          IFERROR(FIND(CHAR(1),SUBSTITUTE(BM66,",",CHAR(1),INDEX($F$2:$F$100,$S66)-1)),0),""), IF(INDEX($D$2:$D$100,$S66)="repl","$"&amp;REPLACE(BM66,      IFERROR(FIND(CHAR(1),SUBSTITUTE(BM66,",",CHAR(1),INDEX($F$2:$F$100,$S66)-1))+1,1),      IFERROR(FIND(CHAR(1),SUBSTITUTE(BM66,",",CHAR(1),INDEX($F$2:$F$100,$S66))),99)-          IFERROR(FIND(CHAR(1),SUBSTITUTE(BM66,",",CHAR(1),INDEX($F$2:$F$100,$S66)-1)),0)-1,INDEX($G$2:$G$100,$S66)),BM66 ))), BM66)</f>
        <v/>
      </c>
      <c r="BQ66" s="0" t="str">
        <f aca="false">IF(OR(BN66=-1,IFERROR(INDEX(BN$2:BN$100,BO66),999)&gt;=0),BP66, REPLACE(BP66,BN66,IFERROR(FIND(" ",BP66,BN66),999)-BN66,                   SUBSTITUTE(INDEX(BP$2:BP$100,BO66),"$","")                  ) )</f>
        <v/>
      </c>
      <c r="BR66" s="0" t="n">
        <f aca="false">IFERROR(FIND("f_",LOWER(BQ66)),-1)</f>
        <v>-1</v>
      </c>
      <c r="BS66" s="0" t="n">
        <f aca="false">IF(BR66=-1,-1, VALUE(MID(BQ66,BR66+2, IFERROR(FIND(" ",BQ66,BR66),999)-BR66-2)))</f>
        <v>-1</v>
      </c>
      <c r="BT66" s="0" t="str">
        <f aca="false">IF(AND(ISERROR(FIND("$",BQ66)),BR66&lt;0,$S66&gt;0), IF(INDEX($D$2:$D$100,$S66)="num","$"&amp;TRIM(SUBSTITUTE(BQ66,",",INDEX($F$2:$F$100,$S66)&amp;","))&amp;INDEX($F$2:$F$100,$S66), IF(INDEX($D$2:$D$100,$S66)="excl","$"&amp;REPLACE(BQ66,      IFERROR(FIND(CHAR(1),SUBSTITUTE(BQ66,",",CHAR(1),INDEX($F$2:$F$100,$S66)-1)),1),      IFERROR(FIND(CHAR(1),SUBSTITUTE(BQ66,",",CHAR(1),INDEX($F$2:$F$100,$S66))),99)-          IFERROR(FIND(CHAR(1),SUBSTITUTE(BQ66,",",CHAR(1),INDEX($F$2:$F$100,$S66)-1)),0),""), IF(INDEX($D$2:$D$100,$S66)="repl","$"&amp;REPLACE(BQ66,      IFERROR(FIND(CHAR(1),SUBSTITUTE(BQ66,",",CHAR(1),INDEX($F$2:$F$100,$S66)-1))+1,1),      IFERROR(FIND(CHAR(1),SUBSTITUTE(BQ66,",",CHAR(1),INDEX($F$2:$F$100,$S66))),99)-          IFERROR(FIND(CHAR(1),SUBSTITUTE(BQ66,",",CHAR(1),INDEX($F$2:$F$100,$S66)-1)),0)-1,INDEX($G$2:$G$100,$S66)),BQ66 ))), BQ66)</f>
        <v/>
      </c>
      <c r="BU66" s="0" t="str">
        <f aca="false">IF(OR(BR66=-1,IFERROR(INDEX(BR$2:BR$100,BS66),999)&gt;=0),BT66, REPLACE(BT66,BR66,IFERROR(FIND(" ",BT66,BR66),999)-BR66,                   SUBSTITUTE(INDEX(BT$2:BT$100,BS66),"$","")                  ) )</f>
        <v/>
      </c>
      <c r="BV66" s="0" t="n">
        <f aca="false">IFERROR(FIND("f_",LOWER(BU66)),-1)</f>
        <v>-1</v>
      </c>
      <c r="BW66" s="0" t="n">
        <f aca="false">IF(BV66=-1,-1, VALUE(MID(BU66,BV66+2, IFERROR(FIND(" ",BU66,BV66),999)-BV66-2)))</f>
        <v>-1</v>
      </c>
      <c r="BX66" s="0" t="str">
        <f aca="false">IF(AND(ISERROR(FIND("$",BU66)),BV66&lt;0,$S66&gt;0), IF(INDEX($D$2:$D$100,$S66)="num","$"&amp;TRIM(SUBSTITUTE(BU66,",",INDEX($F$2:$F$100,$S66)&amp;","))&amp;INDEX($F$2:$F$100,$S66), IF(INDEX($D$2:$D$100,$S66)="excl","$"&amp;REPLACE(BU66,      IFERROR(FIND(CHAR(1),SUBSTITUTE(BU66,",",CHAR(1),INDEX($F$2:$F$100,$S66)-1)),1),      IFERROR(FIND(CHAR(1),SUBSTITUTE(BU66,",",CHAR(1),INDEX($F$2:$F$100,$S66))),99)-          IFERROR(FIND(CHAR(1),SUBSTITUTE(BU66,",",CHAR(1),INDEX($F$2:$F$100,$S66)-1)),0),""), IF(INDEX($D$2:$D$100,$S66)="repl","$"&amp;REPLACE(BU66,      IFERROR(FIND(CHAR(1),SUBSTITUTE(BU66,",",CHAR(1),INDEX($F$2:$F$100,$S66)-1))+1,1),      IFERROR(FIND(CHAR(1),SUBSTITUTE(BU66,",",CHAR(1),INDEX($F$2:$F$100,$S66))),99)-          IFERROR(FIND(CHAR(1),SUBSTITUTE(BU66,",",CHAR(1),INDEX($F$2:$F$100,$S66)-1)),0)-1,INDEX($G$2:$G$100,$S66)),BU66 ))), BU66)</f>
        <v/>
      </c>
      <c r="BY66" s="0" t="str">
        <f aca="false">IF(OR(BV66=-1,IFERROR(INDEX(BV$2:BV$100,BW66),999)&gt;=0),BX66, REPLACE(BX66,BV66,IFERROR(FIND(" ",BX66,BV66),999)-BV66,                   SUBSTITUTE(INDEX(BX$2:BX$100,BW66),"$","")                  ) )</f>
        <v/>
      </c>
      <c r="BZ66" s="0" t="n">
        <f aca="false">IFERROR(FIND("f_",LOWER(BY66)),-1)</f>
        <v>-1</v>
      </c>
      <c r="CA66" s="0" t="n">
        <f aca="false">IF(BZ66=-1,-1, VALUE(MID(BY66,BZ66+2, IFERROR(FIND(" ",BY66,BZ66),999)-BZ66-2)))</f>
        <v>-1</v>
      </c>
      <c r="CB66" s="0" t="str">
        <f aca="false">IF(AND(ISERROR(FIND("$",BY66)),BZ66&lt;0,$S66&gt;0), IF(INDEX($D$2:$D$100,$S66)="num","$"&amp;TRIM(SUBSTITUTE(BY66,",",INDEX($F$2:$F$100,$S66)&amp;","))&amp;INDEX($F$2:$F$100,$S66), IF(INDEX($D$2:$D$100,$S66)="excl","$"&amp;REPLACE(BY66,      IFERROR(FIND(CHAR(1),SUBSTITUTE(BY66,",",CHAR(1),INDEX($F$2:$F$100,$S66)-1)),1),      IFERROR(FIND(CHAR(1),SUBSTITUTE(BY66,",",CHAR(1),INDEX($F$2:$F$100,$S66))),99)-          IFERROR(FIND(CHAR(1),SUBSTITUTE(BY66,",",CHAR(1),INDEX($F$2:$F$100,$S66)-1)),0),""), IF(INDEX($D$2:$D$100,$S66)="repl","$"&amp;REPLACE(BY66,      IFERROR(FIND(CHAR(1),SUBSTITUTE(BY66,",",CHAR(1),INDEX($F$2:$F$100,$S66)-1))+1,1),      IFERROR(FIND(CHAR(1),SUBSTITUTE(BY66,",",CHAR(1),INDEX($F$2:$F$100,$S66))),99)-          IFERROR(FIND(CHAR(1),SUBSTITUTE(BY66,",",CHAR(1),INDEX($F$2:$F$100,$S66)-1)),0)-1,INDEX($G$2:$G$100,$S66)),BY66 ))), BY66)</f>
        <v/>
      </c>
      <c r="CC66" s="0" t="str">
        <f aca="false">IF(OR(BZ66=-1,IFERROR(INDEX(BZ$2:BZ$100,CA66),999)&gt;=0),CB66, REPLACE(CB66,BZ66,IFERROR(FIND(" ",CB66,BZ66),999)-BZ66,                   SUBSTITUTE(INDEX(CB$2:CB$100,CA66),"$","")                  ) )</f>
        <v/>
      </c>
      <c r="CD66" s="0" t="n">
        <f aca="false">IFERROR(FIND("f_",LOWER(CC66)),-1)</f>
        <v>-1</v>
      </c>
      <c r="CE66" s="0" t="n">
        <f aca="false">IF(CD66=-1,-1, VALUE(MID(CC66,CD66+2, IFERROR(FIND(" ",CC66,CD66),999)-CD66-2)))</f>
        <v>-1</v>
      </c>
      <c r="CF66" s="0" t="str">
        <f aca="false">IF(AND(ISERROR(FIND("$",CC66)),CD66&lt;0,$S66&gt;0), IF(INDEX($D$2:$D$100,$S66)="num","$"&amp;TRIM(SUBSTITUTE(CC66,",",INDEX($F$2:$F$100,$S66)&amp;","))&amp;INDEX($F$2:$F$100,$S66), IF(INDEX($D$2:$D$100,$S66)="excl","$"&amp;REPLACE(CC66,      IFERROR(FIND(CHAR(1),SUBSTITUTE(CC66,",",CHAR(1),INDEX($F$2:$F$100,$S66)-1)),1),      IFERROR(FIND(CHAR(1),SUBSTITUTE(CC66,",",CHAR(1),INDEX($F$2:$F$100,$S66))),99)-          IFERROR(FIND(CHAR(1),SUBSTITUTE(CC66,",",CHAR(1),INDEX($F$2:$F$100,$S66)-1)),0),""), IF(INDEX($D$2:$D$100,$S66)="repl","$"&amp;REPLACE(CC66,      IFERROR(FIND(CHAR(1),SUBSTITUTE(CC66,",",CHAR(1),INDEX($F$2:$F$100,$S66)-1))+1,1),      IFERROR(FIND(CHAR(1),SUBSTITUTE(CC66,",",CHAR(1),INDEX($F$2:$F$100,$S66))),99)-          IFERROR(FIND(CHAR(1),SUBSTITUTE(CC66,",",CHAR(1),INDEX($F$2:$F$100,$S66)-1)),0)-1,INDEX($G$2:$G$100,$S66)),CC66 ))), CC66)</f>
        <v/>
      </c>
      <c r="CG66" s="0" t="str">
        <f aca="false">IF(OR(CD66=-1,IFERROR(INDEX(CD$2:CD$100,CE66),999)&gt;=0),CF66, REPLACE(CF66,CD66,IFERROR(FIND(" ",CF66,CD66),999)-CD66,                   SUBSTITUTE(INDEX(CF$2:CF$100,CE66),"$","")                  ) )</f>
        <v/>
      </c>
      <c r="CH66" s="0" t="n">
        <f aca="false">IFERROR(FIND("f_",LOWER(CG66)),-1)</f>
        <v>-1</v>
      </c>
      <c r="CI66" s="0" t="n">
        <f aca="false">IF(CH66=-1,-1, VALUE(MID(CG66,CH66+2, IFERROR(FIND(" ",CG66,CH66),999)-CH66-2)))</f>
        <v>-1</v>
      </c>
      <c r="CJ66" s="0" t="str">
        <f aca="false">IF(AND(ISERROR(FIND("$",CG66)),CH66&lt;0,$S66&gt;0), IF(INDEX($D$2:$D$100,$S66)="num","$"&amp;TRIM(SUBSTITUTE(CG66,",",INDEX($F$2:$F$100,$S66)&amp;","))&amp;INDEX($F$2:$F$100,$S66), IF(INDEX($D$2:$D$100,$S66)="excl","$"&amp;REPLACE(CG66,      IFERROR(FIND(CHAR(1),SUBSTITUTE(CG66,",",CHAR(1),INDEX($F$2:$F$100,$S66)-1)),1),      IFERROR(FIND(CHAR(1),SUBSTITUTE(CG66,",",CHAR(1),INDEX($F$2:$F$100,$S66))),99)-          IFERROR(FIND(CHAR(1),SUBSTITUTE(CG66,",",CHAR(1),INDEX($F$2:$F$100,$S66)-1)),0),""), IF(INDEX($D$2:$D$100,$S66)="repl","$"&amp;REPLACE(CG66,      IFERROR(FIND(CHAR(1),SUBSTITUTE(CG66,",",CHAR(1),INDEX($F$2:$F$100,$S66)-1))+1,1),      IFERROR(FIND(CHAR(1),SUBSTITUTE(CG66,",",CHAR(1),INDEX($F$2:$F$100,$S66))),99)-          IFERROR(FIND(CHAR(1),SUBSTITUTE(CG66,",",CHAR(1),INDEX($F$2:$F$100,$S66)-1)),0)-1,INDEX($G$2:$G$100,$S66)),CG66 ))), CG66)</f>
        <v/>
      </c>
      <c r="CK66" s="0" t="str">
        <f aca="false">IF(OR(CH66=-1,IFERROR(INDEX(CH$2:CH$100,CI66),999)&gt;=0),CJ66, REPLACE(CJ66,CH66,IFERROR(FIND(" ",CJ66,CH66),999)-CH66,                   SUBSTITUTE(INDEX(CJ$2:CJ$100,CI66),"$","")                  ) )</f>
        <v/>
      </c>
      <c r="CL66" s="0" t="n">
        <f aca="false">IFERROR(FIND("f_",LOWER(CK66)),-1)</f>
        <v>-1</v>
      </c>
      <c r="CM66" s="0" t="n">
        <f aca="false">IF(CL66=-1,-1, VALUE(MID(CK66,CL66+2, IFERROR(FIND(" ",CK66,CL66),999)-CL66-2)))</f>
        <v>-1</v>
      </c>
      <c r="CN66" s="0" t="str">
        <f aca="false">IF(AND(ISERROR(FIND("$",CK66)),CL66&lt;0,$S66&gt;0), IF(INDEX($D$2:$D$100,$S66)="num","$"&amp;TRIM(SUBSTITUTE(CK66,",",INDEX($F$2:$F$100,$S66)&amp;","))&amp;INDEX($F$2:$F$100,$S66), IF(INDEX($D$2:$D$100,$S66)="excl","$"&amp;REPLACE(CK66,      IFERROR(FIND(CHAR(1),SUBSTITUTE(CK66,",",CHAR(1),INDEX($F$2:$F$100,$S66)-1)),1),      IFERROR(FIND(CHAR(1),SUBSTITUTE(CK66,",",CHAR(1),INDEX($F$2:$F$100,$S66))),99)-          IFERROR(FIND(CHAR(1),SUBSTITUTE(CK66,",",CHAR(1),INDEX($F$2:$F$100,$S66)-1)),0),""), IF(INDEX($D$2:$D$100,$S66)="repl","$"&amp;REPLACE(CK66,      IFERROR(FIND(CHAR(1),SUBSTITUTE(CK66,",",CHAR(1),INDEX($F$2:$F$100,$S66)-1))+1,1),      IFERROR(FIND(CHAR(1),SUBSTITUTE(CK66,",",CHAR(1),INDEX($F$2:$F$100,$S66))),99)-          IFERROR(FIND(CHAR(1),SUBSTITUTE(CK66,",",CHAR(1),INDEX($F$2:$F$100,$S66)-1)),0)-1,INDEX($G$2:$G$100,$S66)),CK66 ))), CK66)</f>
        <v/>
      </c>
      <c r="CO66" s="0" t="str">
        <f aca="false">IF(OR(CL66=-1,IFERROR(INDEX(CL$2:CL$100,CM66),999)&gt;=0),CN66, REPLACE(CN66,CL66,IFERROR(FIND(" ",CN66,CL66),999)-CL66,                   SUBSTITUTE(INDEX(CN$2:CN$100,CM66),"$","")                  ) )</f>
        <v/>
      </c>
      <c r="CP66" s="0" t="n">
        <f aca="false">IFERROR(FIND("f_",LOWER(CO66)),-1)</f>
        <v>-1</v>
      </c>
      <c r="CQ66" s="0" t="n">
        <f aca="false">IF(CP66=-1,-1, VALUE(MID(CO66,CP66+2, IFERROR(FIND(" ",CO66,CP66),999)-CP66-2)))</f>
        <v>-1</v>
      </c>
      <c r="CR66" s="0" t="str">
        <f aca="false">IF(AND(ISERROR(FIND("$",CO66)),CP66&lt;0,$S66&gt;0), IF(INDEX($D$2:$D$100,$S66)="num","$"&amp;TRIM(SUBSTITUTE(CO66,",",INDEX($F$2:$F$100,$S66)&amp;","))&amp;INDEX($F$2:$F$100,$S66), IF(INDEX($D$2:$D$100,$S66)="excl","$"&amp;REPLACE(CO66,      IFERROR(FIND(CHAR(1),SUBSTITUTE(CO66,",",CHAR(1),INDEX($F$2:$F$100,$S66)-1)),1),      IFERROR(FIND(CHAR(1),SUBSTITUTE(CO66,",",CHAR(1),INDEX($F$2:$F$100,$S66))),99)-          IFERROR(FIND(CHAR(1),SUBSTITUTE(CO66,",",CHAR(1),INDEX($F$2:$F$100,$S66)-1)),0),""), IF(INDEX($D$2:$D$100,$S66)="repl","$"&amp;REPLACE(CO66,      IFERROR(FIND(CHAR(1),SUBSTITUTE(CO66,",",CHAR(1),INDEX($F$2:$F$100,$S66)-1))+1,1),      IFERROR(FIND(CHAR(1),SUBSTITUTE(CO66,",",CHAR(1),INDEX($F$2:$F$100,$S66))),99)-          IFERROR(FIND(CHAR(1),SUBSTITUTE(CO66,",",CHAR(1),INDEX($F$2:$F$100,$S66)-1)),0)-1,INDEX($G$2:$G$100,$S66)),CO66 ))), CO66)</f>
        <v/>
      </c>
      <c r="CS66" s="0" t="str">
        <f aca="false">IF(OR(CP66=-1,IFERROR(INDEX(CP$2:CP$100,CQ66),999)&gt;=0),CR66, REPLACE(CR66,CP66,IFERROR(FIND(" ",CR66,CP66),999)-CP66,                   SUBSTITUTE(INDEX(CR$2:CR$100,CQ66),"$","")                  ) )</f>
        <v/>
      </c>
      <c r="CT66" s="0" t="n">
        <f aca="false">IFERROR(FIND("f_",LOWER(CS66)),-1)</f>
        <v>-1</v>
      </c>
      <c r="CU66" s="0" t="n">
        <f aca="false">IF(CT66=-1,-1, VALUE(MID(CS66,CT66+2, IFERROR(FIND(" ",CS66,CT66),999)-CT66-2)))</f>
        <v>-1</v>
      </c>
      <c r="CV66" s="0" t="str">
        <f aca="false">IF(AND(ISERROR(FIND("$",CS66)),CT66&lt;0,$S66&gt;0), IF(INDEX($D$2:$D$100,$S66)="num","$"&amp;TRIM(SUBSTITUTE(CS66,",",INDEX($F$2:$F$100,$S66)&amp;","))&amp;INDEX($F$2:$F$100,$S66), IF(INDEX($D$2:$D$100,$S66)="excl","$"&amp;REPLACE(CS66,      IFERROR(FIND(CHAR(1),SUBSTITUTE(CS66,",",CHAR(1),INDEX($F$2:$F$100,$S66)-1)),1),      IFERROR(FIND(CHAR(1),SUBSTITUTE(CS66,",",CHAR(1),INDEX($F$2:$F$100,$S66))),99)-          IFERROR(FIND(CHAR(1),SUBSTITUTE(CS66,",",CHAR(1),INDEX($F$2:$F$100,$S66)-1)),0),""), IF(INDEX($D$2:$D$100,$S66)="repl","$"&amp;REPLACE(CS66,      IFERROR(FIND(CHAR(1),SUBSTITUTE(CS66,",",CHAR(1),INDEX($F$2:$F$100,$S66)-1))+1,1),      IFERROR(FIND(CHAR(1),SUBSTITUTE(CS66,",",CHAR(1),INDEX($F$2:$F$100,$S66))),99)-          IFERROR(FIND(CHAR(1),SUBSTITUTE(CS66,",",CHAR(1),INDEX($F$2:$F$100,$S66)-1)),0)-1,INDEX($G$2:$G$100,$S66)),CS66 ))), CS66)</f>
        <v/>
      </c>
      <c r="CW66" s="0" t="str">
        <f aca="false">IF(OR(CT66=-1,IFERROR(INDEX(CT$2:CT$100,CU66),999)&gt;=0),CV66, REPLACE(CV66,CT66,IFERROR(FIND(" ",CV66,CT66),999)-CT66,                   SUBSTITUTE(INDEX(CV$2:CV$100,CU66),"$","")                  ) )</f>
        <v/>
      </c>
      <c r="CX66" s="0" t="n">
        <f aca="false">IFERROR(FIND("f_",LOWER(CW66)),-1)</f>
        <v>-1</v>
      </c>
      <c r="CY66" s="0" t="n">
        <f aca="false">IF(CX66=-1,-1, VALUE(MID(CW66,CX66+2, IFERROR(FIND(" ",CW66,CX66),999)-CX66-2)))</f>
        <v>-1</v>
      </c>
      <c r="CZ66" s="0" t="str">
        <f aca="false">IF(AND(ISERROR(FIND("$",CW66)),CX66&lt;0,$S66&gt;0), IF(INDEX($D$2:$D$100,$S66)="num","$"&amp;TRIM(SUBSTITUTE(CW66,",",INDEX($F$2:$F$100,$S66)&amp;","))&amp;INDEX($F$2:$F$100,$S66), IF(INDEX($D$2:$D$100,$S66)="excl","$"&amp;REPLACE(CW66,      IFERROR(FIND(CHAR(1),SUBSTITUTE(CW66,",",CHAR(1),INDEX($F$2:$F$100,$S66)-1)),1),      IFERROR(FIND(CHAR(1),SUBSTITUTE(CW66,",",CHAR(1),INDEX($F$2:$F$100,$S66))),99)-          IFERROR(FIND(CHAR(1),SUBSTITUTE(CW66,",",CHAR(1),INDEX($F$2:$F$100,$S66)-1)),0),""), IF(INDEX($D$2:$D$100,$S66)="repl","$"&amp;REPLACE(CW66,      IFERROR(FIND(CHAR(1),SUBSTITUTE(CW66,",",CHAR(1),INDEX($F$2:$F$100,$S66)-1))+1,1),      IFERROR(FIND(CHAR(1),SUBSTITUTE(CW66,",",CHAR(1),INDEX($F$2:$F$100,$S66))),99)-          IFERROR(FIND(CHAR(1),SUBSTITUTE(CW66,",",CHAR(1),INDEX($F$2:$F$100,$S66)-1)),0)-1,INDEX($G$2:$G$100,$S66)),CW66 ))), CW66)</f>
        <v/>
      </c>
      <c r="DA66" s="0" t="str">
        <f aca="false">IF(OR(CX66=-1,IFERROR(INDEX(CX$2:CX$100,CY66),999)&gt;=0),CZ66, REPLACE(CZ66,CX66,IFERROR(FIND(" ",CZ66,CX66),999)-CX66,                   SUBSTITUTE(INDEX(CZ$2:CZ$100,CY66),"$","")                  ) )</f>
        <v/>
      </c>
    </row>
    <row r="67" customFormat="false" ht="13.8" hidden="false" customHeight="false" outlineLevel="0" collapsed="false">
      <c r="D67" s="1"/>
      <c r="L67" s="0" t="str">
        <f aca="false">DA67</f>
        <v/>
      </c>
      <c r="O67" s="0" t="e">
        <f aca="false">IF(D67="cols", VLOOKUP(E67,$A$5:$B$20,2,0), NA())</f>
        <v>#N/A</v>
      </c>
      <c r="P67" s="0" t="e">
        <f aca="false">IFERROR(O67,VLOOKUP($D67,Relcols!$A:$E,5,0))</f>
        <v>#N/A</v>
      </c>
      <c r="Q67" s="0" t="e">
        <f aca="false">SUBSTITUTE(SUBSTITUTE(SUBSTITUTE(SUBSTITUTE(P67,"parm1",E67),"parm2",F67),"parm3",G67),"parm4",H67)</f>
        <v>#N/A</v>
      </c>
      <c r="R67" s="0" t="str">
        <f aca="false">IFERROR(VLOOKUP(ROW($A66),$J$2:$Q$100,COLUMN(Q66)-COLUMN(J66)+1,0),"")</f>
        <v/>
      </c>
      <c r="S67" s="0" t="n">
        <f aca="false">IFERROR(MATCH(ROW(A66),$J$2:$J$100,0),0)</f>
        <v>0</v>
      </c>
      <c r="U67" s="0" t="str">
        <f aca="false">R67</f>
        <v/>
      </c>
      <c r="V67" s="0" t="n">
        <f aca="false">IFERROR(FIND("f_",LOWER(U67)),-1)</f>
        <v>-1</v>
      </c>
      <c r="W67" s="0" t="n">
        <f aca="false">IF(V67=-1,-1, VALUE(MID(U67,V67+2, IFERROR(FIND(" ",U67,V67),999)-V67-2)))</f>
        <v>-1</v>
      </c>
      <c r="X67" s="0" t="str">
        <f aca="false">IF(AND(ISERROR(FIND("$",U67)),V67&lt;0,$S67&gt;0), IF(INDEX($D$2:$D$100,$S67)="num","$"&amp;TRIM(SUBSTITUTE(U67,",",INDEX($F$2:$F$100,$S67)&amp;","))&amp;INDEX($F$2:$F$100,$S67), IF(INDEX($D$2:$D$100,$S67)="excl","$"&amp;REPLACE(U67,      IFERROR(FIND(CHAR(1),SUBSTITUTE(U67,",",CHAR(1),INDEX($F$2:$F$100,$S67)-1)),1),      IFERROR(FIND(CHAR(1),SUBSTITUTE(U67,",",CHAR(1),INDEX($F$2:$F$100,$S67))),99)-          IFERROR(FIND(CHAR(1),SUBSTITUTE(U67,",",CHAR(1),INDEX($F$2:$F$100,$S67)-1)),0),""), IF(INDEX($D$2:$D$100,$S67)="repl","$"&amp;REPLACE(U67,      IFERROR(FIND(CHAR(1),SUBSTITUTE(U67,",",CHAR(1),INDEX($F$2:$F$100,$S67)-1))+1,1),      IFERROR(FIND(CHAR(1),SUBSTITUTE(U67,",",CHAR(1),INDEX($F$2:$F$100,$S67))),99)-          IFERROR(FIND(CHAR(1),SUBSTITUTE(U67,",",CHAR(1),INDEX($F$2:$F$100,$S67)-1)),0)-1,INDEX($G$2:$G$100,$S67)),U67 ))), U67)</f>
        <v/>
      </c>
      <c r="Y67" s="0" t="str">
        <f aca="false">IF(OR(V67=-1,IFERROR(INDEX(V$2:V$100,W67),999)&gt;=0),X67, REPLACE(X67,V67,IFERROR(FIND(" ",X67,V67),999)-V67,                   SUBSTITUTE(INDEX(X$2:X$100,W67),"$","")                  ) )</f>
        <v/>
      </c>
      <c r="Z67" s="0" t="n">
        <f aca="false">IFERROR(FIND("f_",LOWER(Y67)),-1)</f>
        <v>-1</v>
      </c>
      <c r="AA67" s="0" t="n">
        <f aca="false">IF(Z67=-1,-1, VALUE(MID(Y67,Z67+2, IFERROR(FIND(" ",Y67,Z67),999)-Z67-2)))</f>
        <v>-1</v>
      </c>
      <c r="AB67" s="0" t="str">
        <f aca="false">IF(AND(ISERROR(FIND("$",Y67)),Z67&lt;0,$S67&gt;0), IF(INDEX($D$2:$D$100,$S67)="num","$"&amp;TRIM(SUBSTITUTE(Y67,",",INDEX($F$2:$F$100,$S67)&amp;","))&amp;INDEX($F$2:$F$100,$S67), IF(INDEX($D$2:$D$100,$S67)="excl","$"&amp;REPLACE(Y67,      IFERROR(FIND(CHAR(1),SUBSTITUTE(Y67,",",CHAR(1),INDEX($F$2:$F$100,$S67)-1)),1),      IFERROR(FIND(CHAR(1),SUBSTITUTE(Y67,",",CHAR(1),INDEX($F$2:$F$100,$S67))),99)-          IFERROR(FIND(CHAR(1),SUBSTITUTE(Y67,",",CHAR(1),INDEX($F$2:$F$100,$S67)-1)),0),""), IF(INDEX($D$2:$D$100,$S67)="repl","$"&amp;REPLACE(Y67,      IFERROR(FIND(CHAR(1),SUBSTITUTE(Y67,",",CHAR(1),INDEX($F$2:$F$100,$S67)-1))+1,1),      IFERROR(FIND(CHAR(1),SUBSTITUTE(Y67,",",CHAR(1),INDEX($F$2:$F$100,$S67))),99)-          IFERROR(FIND(CHAR(1),SUBSTITUTE(Y67,",",CHAR(1),INDEX($F$2:$F$100,$S67)-1)),0)-1,INDEX($G$2:$G$100,$S67)),Y67 ))), Y67)</f>
        <v/>
      </c>
      <c r="AC67" s="0" t="str">
        <f aca="false">IF(OR(Z67=-1,IFERROR(INDEX(Z$2:Z$100,AA67),999)&gt;=0),AB67, REPLACE(AB67,Z67,IFERROR(FIND(" ",AB67,Z67),999)-Z67,                   SUBSTITUTE(INDEX(AB$2:AB$100,AA67),"$","")                  ) )</f>
        <v/>
      </c>
      <c r="AD67" s="0" t="n">
        <f aca="false">IFERROR(FIND("f_",LOWER(AC67)),-1)</f>
        <v>-1</v>
      </c>
      <c r="AE67" s="0" t="n">
        <f aca="false">IF(AD67=-1,-1, VALUE(MID(AC67,AD67+2, IFERROR(FIND(" ",AC67,AD67),999)-AD67-2)))</f>
        <v>-1</v>
      </c>
      <c r="AF67" s="0" t="str">
        <f aca="false">IF(AND(ISERROR(FIND("$",AC67)),AD67&lt;0,$S67&gt;0), IF(INDEX($D$2:$D$100,$S67)="num","$"&amp;TRIM(SUBSTITUTE(AC67,",",INDEX($F$2:$F$100,$S67)&amp;","))&amp;INDEX($F$2:$F$100,$S67), IF(INDEX($D$2:$D$100,$S67)="excl","$"&amp;REPLACE(AC67,      IFERROR(FIND(CHAR(1),SUBSTITUTE(AC67,",",CHAR(1),INDEX($F$2:$F$100,$S67)-1)),1),      IFERROR(FIND(CHAR(1),SUBSTITUTE(AC67,",",CHAR(1),INDEX($F$2:$F$100,$S67))),99)-          IFERROR(FIND(CHAR(1),SUBSTITUTE(AC67,",",CHAR(1),INDEX($F$2:$F$100,$S67)-1)),0),""), IF(INDEX($D$2:$D$100,$S67)="repl","$"&amp;REPLACE(AC67,      IFERROR(FIND(CHAR(1),SUBSTITUTE(AC67,",",CHAR(1),INDEX($F$2:$F$100,$S67)-1))+1,1),      IFERROR(FIND(CHAR(1),SUBSTITUTE(AC67,",",CHAR(1),INDEX($F$2:$F$100,$S67))),99)-          IFERROR(FIND(CHAR(1),SUBSTITUTE(AC67,",",CHAR(1),INDEX($F$2:$F$100,$S67)-1)),0)-1,INDEX($G$2:$G$100,$S67)),AC67 ))), AC67)</f>
        <v/>
      </c>
      <c r="AG67" s="0" t="str">
        <f aca="false">IF(OR(AD67=-1,IFERROR(INDEX(AD$2:AD$100,AE67),999)&gt;=0),AF67, REPLACE(AF67,AD67,IFERROR(FIND(" ",AF67,AD67),999)-AD67,                   SUBSTITUTE(INDEX(AF$2:AF$100,AE67),"$","")                  ) )</f>
        <v/>
      </c>
      <c r="AH67" s="0" t="n">
        <f aca="false">IFERROR(FIND("f_",LOWER(AG67)),-1)</f>
        <v>-1</v>
      </c>
      <c r="AI67" s="0" t="n">
        <f aca="false">IF(AH67=-1,-1, VALUE(MID(AG67,AH67+2, IFERROR(FIND(" ",AG67,AH67),999)-AH67-2)))</f>
        <v>-1</v>
      </c>
      <c r="AJ67" s="0" t="str">
        <f aca="false">IF(AND(ISERROR(FIND("$",AG67)),AH67&lt;0,$S67&gt;0), IF(INDEX($D$2:$D$100,$S67)="num","$"&amp;TRIM(SUBSTITUTE(AG67,",",INDEX($F$2:$F$100,$S67)&amp;","))&amp;INDEX($F$2:$F$100,$S67), IF(INDEX($D$2:$D$100,$S67)="excl","$"&amp;REPLACE(AG67,      IFERROR(FIND(CHAR(1),SUBSTITUTE(AG67,",",CHAR(1),INDEX($F$2:$F$100,$S67)-1)),1),      IFERROR(FIND(CHAR(1),SUBSTITUTE(AG67,",",CHAR(1),INDEX($F$2:$F$100,$S67))),99)-          IFERROR(FIND(CHAR(1),SUBSTITUTE(AG67,",",CHAR(1),INDEX($F$2:$F$100,$S67)-1)),0),""), IF(INDEX($D$2:$D$100,$S67)="repl","$"&amp;REPLACE(AG67,      IFERROR(FIND(CHAR(1),SUBSTITUTE(AG67,",",CHAR(1),INDEX($F$2:$F$100,$S67)-1))+1,1),      IFERROR(FIND(CHAR(1),SUBSTITUTE(AG67,",",CHAR(1),INDEX($F$2:$F$100,$S67))),99)-          IFERROR(FIND(CHAR(1),SUBSTITUTE(AG67,",",CHAR(1),INDEX($F$2:$F$100,$S67)-1)),0)-1,INDEX($G$2:$G$100,$S67)),AG67 ))), AG67)</f>
        <v/>
      </c>
      <c r="AK67" s="0" t="str">
        <f aca="false">IF(OR(AH67=-1,IFERROR(INDEX(AH$2:AH$100,AI67),999)&gt;=0),AJ67, REPLACE(AJ67,AH67,IFERROR(FIND(" ",AJ67,AH67),999)-AH67,                   SUBSTITUTE(INDEX(AJ$2:AJ$100,AI67),"$","")                  ) )</f>
        <v/>
      </c>
      <c r="AL67" s="0" t="n">
        <f aca="false">IFERROR(FIND("f_",LOWER(AK67)),-1)</f>
        <v>-1</v>
      </c>
      <c r="AM67" s="0" t="n">
        <f aca="false">IF(AL67=-1,-1, VALUE(MID(AK67,AL67+2, IFERROR(FIND(" ",AK67,AL67),999)-AL67-2)))</f>
        <v>-1</v>
      </c>
      <c r="AN67" s="0" t="str">
        <f aca="false">IF(AND(ISERROR(FIND("$",AK67)),AL67&lt;0,$S67&gt;0), IF(INDEX($D$2:$D$100,$S67)="num","$"&amp;TRIM(SUBSTITUTE(AK67,",",INDEX($F$2:$F$100,$S67)&amp;","))&amp;INDEX($F$2:$F$100,$S67), IF(INDEX($D$2:$D$100,$S67)="excl","$"&amp;REPLACE(AK67,      IFERROR(FIND(CHAR(1),SUBSTITUTE(AK67,",",CHAR(1),INDEX($F$2:$F$100,$S67)-1)),1),      IFERROR(FIND(CHAR(1),SUBSTITUTE(AK67,",",CHAR(1),INDEX($F$2:$F$100,$S67))),99)-          IFERROR(FIND(CHAR(1),SUBSTITUTE(AK67,",",CHAR(1),INDEX($F$2:$F$100,$S67)-1)),0),""), IF(INDEX($D$2:$D$100,$S67)="repl","$"&amp;REPLACE(AK67,      IFERROR(FIND(CHAR(1),SUBSTITUTE(AK67,",",CHAR(1),INDEX($F$2:$F$100,$S67)-1))+1,1),      IFERROR(FIND(CHAR(1),SUBSTITUTE(AK67,",",CHAR(1),INDEX($F$2:$F$100,$S67))),99)-          IFERROR(FIND(CHAR(1),SUBSTITUTE(AK67,",",CHAR(1),INDEX($F$2:$F$100,$S67)-1)),0)-1,INDEX($G$2:$G$100,$S67)),AK67 ))), AK67)</f>
        <v/>
      </c>
      <c r="AO67" s="0" t="str">
        <f aca="false">IF(OR(AL67=-1,IFERROR(INDEX(AL$2:AL$100,AM67),999)&gt;=0),AN67, REPLACE(AN67,AL67,IFERROR(FIND(" ",AN67,AL67),999)-AL67,                   SUBSTITUTE(INDEX(AN$2:AN$100,AM67),"$","")                  ) )</f>
        <v/>
      </c>
      <c r="AP67" s="0" t="n">
        <f aca="false">IFERROR(FIND("f_",LOWER(AO67)),-1)</f>
        <v>-1</v>
      </c>
      <c r="AQ67" s="0" t="n">
        <f aca="false">IF(AP67=-1,-1, VALUE(MID(AO67,AP67+2, IFERROR(FIND(" ",AO67,AP67),999)-AP67-2)))</f>
        <v>-1</v>
      </c>
      <c r="AR67" s="0" t="str">
        <f aca="false">IF(AND(ISERROR(FIND("$",AO67)),AP67&lt;0,$S67&gt;0), IF(INDEX($D$2:$D$100,$S67)="num","$"&amp;TRIM(SUBSTITUTE(AO67,",",INDEX($F$2:$F$100,$S67)&amp;","))&amp;INDEX($F$2:$F$100,$S67), IF(INDEX($D$2:$D$100,$S67)="excl","$"&amp;REPLACE(AO67,      IFERROR(FIND(CHAR(1),SUBSTITUTE(AO67,",",CHAR(1),INDEX($F$2:$F$100,$S67)-1)),1),      IFERROR(FIND(CHAR(1),SUBSTITUTE(AO67,",",CHAR(1),INDEX($F$2:$F$100,$S67))),99)-          IFERROR(FIND(CHAR(1),SUBSTITUTE(AO67,",",CHAR(1),INDEX($F$2:$F$100,$S67)-1)),0),""), IF(INDEX($D$2:$D$100,$S67)="repl","$"&amp;REPLACE(AO67,      IFERROR(FIND(CHAR(1),SUBSTITUTE(AO67,",",CHAR(1),INDEX($F$2:$F$100,$S67)-1))+1,1),      IFERROR(FIND(CHAR(1),SUBSTITUTE(AO67,",",CHAR(1),INDEX($F$2:$F$100,$S67))),99)-          IFERROR(FIND(CHAR(1),SUBSTITUTE(AO67,",",CHAR(1),INDEX($F$2:$F$100,$S67)-1)),0)-1,INDEX($G$2:$G$100,$S67)),AO67 ))), AO67)</f>
        <v/>
      </c>
      <c r="AS67" s="0" t="str">
        <f aca="false">IF(OR(AP67=-1,IFERROR(INDEX(AP$2:AP$100,AQ67),999)&gt;=0),AR67, REPLACE(AR67,AP67,IFERROR(FIND(" ",AR67,AP67),999)-AP67,                   SUBSTITUTE(INDEX(AR$2:AR$100,AQ67),"$","")                  ) )</f>
        <v/>
      </c>
      <c r="AT67" s="0" t="n">
        <f aca="false">IFERROR(FIND("f_",LOWER(AS67)),-1)</f>
        <v>-1</v>
      </c>
      <c r="AU67" s="0" t="n">
        <f aca="false">IF(AT67=-1,-1, VALUE(MID(AS67,AT67+2, IFERROR(FIND(" ",AS67,AT67),999)-AT67-2)))</f>
        <v>-1</v>
      </c>
      <c r="AV67" s="0" t="str">
        <f aca="false">IF(AND(ISERROR(FIND("$",AS67)),AT67&lt;0,$S67&gt;0), IF(INDEX($D$2:$D$100,$S67)="num","$"&amp;TRIM(SUBSTITUTE(AS67,",",INDEX($F$2:$F$100,$S67)&amp;","))&amp;INDEX($F$2:$F$100,$S67), IF(INDEX($D$2:$D$100,$S67)="excl","$"&amp;REPLACE(AS67,      IFERROR(FIND(CHAR(1),SUBSTITUTE(AS67,",",CHAR(1),INDEX($F$2:$F$100,$S67)-1)),1),      IFERROR(FIND(CHAR(1),SUBSTITUTE(AS67,",",CHAR(1),INDEX($F$2:$F$100,$S67))),99)-          IFERROR(FIND(CHAR(1),SUBSTITUTE(AS67,",",CHAR(1),INDEX($F$2:$F$100,$S67)-1)),0),""), IF(INDEX($D$2:$D$100,$S67)="repl","$"&amp;REPLACE(AS67,      IFERROR(FIND(CHAR(1),SUBSTITUTE(AS67,",",CHAR(1),INDEX($F$2:$F$100,$S67)-1))+1,1),      IFERROR(FIND(CHAR(1),SUBSTITUTE(AS67,",",CHAR(1),INDEX($F$2:$F$100,$S67))),99)-          IFERROR(FIND(CHAR(1),SUBSTITUTE(AS67,",",CHAR(1),INDEX($F$2:$F$100,$S67)-1)),0)-1,INDEX($G$2:$G$100,$S67)),AS67 ))), AS67)</f>
        <v/>
      </c>
      <c r="AW67" s="0" t="str">
        <f aca="false">IF(OR(AT67=-1,IFERROR(INDEX(AT$2:AT$100,AU67),999)&gt;=0),AV67, REPLACE(AV67,AT67,IFERROR(FIND(" ",AV67,AT67),999)-AT67,                   SUBSTITUTE(INDEX(AV$2:AV$100,AU67),"$","")                  ) )</f>
        <v/>
      </c>
      <c r="AX67" s="0" t="n">
        <f aca="false">IFERROR(FIND("f_",LOWER(AW67)),-1)</f>
        <v>-1</v>
      </c>
      <c r="AY67" s="0" t="n">
        <f aca="false">IF(AX67=-1,-1, VALUE(MID(AW67,AX67+2, IFERROR(FIND(" ",AW67,AX67),999)-AX67-2)))</f>
        <v>-1</v>
      </c>
      <c r="AZ67" s="0" t="str">
        <f aca="false">IF(AND(ISERROR(FIND("$",AW67)),AX67&lt;0,$S67&gt;0), IF(INDEX($D$2:$D$100,$S67)="num","$"&amp;TRIM(SUBSTITUTE(AW67,",",INDEX($F$2:$F$100,$S67)&amp;","))&amp;INDEX($F$2:$F$100,$S67), IF(INDEX($D$2:$D$100,$S67)="excl","$"&amp;REPLACE(AW67,      IFERROR(FIND(CHAR(1),SUBSTITUTE(AW67,",",CHAR(1),INDEX($F$2:$F$100,$S67)-1)),1),      IFERROR(FIND(CHAR(1),SUBSTITUTE(AW67,",",CHAR(1),INDEX($F$2:$F$100,$S67))),99)-          IFERROR(FIND(CHAR(1),SUBSTITUTE(AW67,",",CHAR(1),INDEX($F$2:$F$100,$S67)-1)),0),""), IF(INDEX($D$2:$D$100,$S67)="repl","$"&amp;REPLACE(AW67,      IFERROR(FIND(CHAR(1),SUBSTITUTE(AW67,",",CHAR(1),INDEX($F$2:$F$100,$S67)-1))+1,1),      IFERROR(FIND(CHAR(1),SUBSTITUTE(AW67,",",CHAR(1),INDEX($F$2:$F$100,$S67))),99)-          IFERROR(FIND(CHAR(1),SUBSTITUTE(AW67,",",CHAR(1),INDEX($F$2:$F$100,$S67)-1)),0)-1,INDEX($G$2:$G$100,$S67)),AW67 ))), AW67)</f>
        <v/>
      </c>
      <c r="BA67" s="0" t="str">
        <f aca="false">IF(OR(AX67=-1,IFERROR(INDEX(AX$2:AX$100,AY67),999)&gt;=0),AZ67, REPLACE(AZ67,AX67,IFERROR(FIND(" ",AZ67,AX67),999)-AX67,                   SUBSTITUTE(INDEX(AZ$2:AZ$100,AY67),"$","")                  ) )</f>
        <v/>
      </c>
      <c r="BB67" s="0" t="n">
        <f aca="false">IFERROR(FIND("f_",LOWER(BA67)),-1)</f>
        <v>-1</v>
      </c>
      <c r="BC67" s="0" t="n">
        <f aca="false">IF(BB67=-1,-1, VALUE(MID(BA67,BB67+2, IFERROR(FIND(" ",BA67,BB67),999)-BB67-2)))</f>
        <v>-1</v>
      </c>
      <c r="BD67" s="0" t="str">
        <f aca="false">IF(AND(ISERROR(FIND("$",BA67)),BB67&lt;0,$S67&gt;0), IF(INDEX($D$2:$D$100,$S67)="num","$"&amp;TRIM(SUBSTITUTE(BA67,",",INDEX($F$2:$F$100,$S67)&amp;","))&amp;INDEX($F$2:$F$100,$S67), IF(INDEX($D$2:$D$100,$S67)="excl","$"&amp;REPLACE(BA67,      IFERROR(FIND(CHAR(1),SUBSTITUTE(BA67,",",CHAR(1),INDEX($F$2:$F$100,$S67)-1)),1),      IFERROR(FIND(CHAR(1),SUBSTITUTE(BA67,",",CHAR(1),INDEX($F$2:$F$100,$S67))),99)-          IFERROR(FIND(CHAR(1),SUBSTITUTE(BA67,",",CHAR(1),INDEX($F$2:$F$100,$S67)-1)),0),""), IF(INDEX($D$2:$D$100,$S67)="repl","$"&amp;REPLACE(BA67,      IFERROR(FIND(CHAR(1),SUBSTITUTE(BA67,",",CHAR(1),INDEX($F$2:$F$100,$S67)-1))+1,1),      IFERROR(FIND(CHAR(1),SUBSTITUTE(BA67,",",CHAR(1),INDEX($F$2:$F$100,$S67))),99)-          IFERROR(FIND(CHAR(1),SUBSTITUTE(BA67,",",CHAR(1),INDEX($F$2:$F$100,$S67)-1)),0)-1,INDEX($G$2:$G$100,$S67)),BA67 ))), BA67)</f>
        <v/>
      </c>
      <c r="BE67" s="0" t="str">
        <f aca="false">IF(OR(BB67=-1,IFERROR(INDEX(BB$2:BB$100,BC67),999)&gt;=0),BD67, REPLACE(BD67,BB67,IFERROR(FIND(" ",BD67,BB67),999)-BB67,                   SUBSTITUTE(INDEX(BD$2:BD$100,BC67),"$","")                  ) )</f>
        <v/>
      </c>
      <c r="BF67" s="0" t="n">
        <f aca="false">IFERROR(FIND("f_",LOWER(BE67)),-1)</f>
        <v>-1</v>
      </c>
      <c r="BG67" s="0" t="n">
        <f aca="false">IF(BF67=-1,-1, VALUE(MID(BE67,BF67+2, IFERROR(FIND(" ",BE67,BF67),999)-BF67-2)))</f>
        <v>-1</v>
      </c>
      <c r="BH67" s="0" t="str">
        <f aca="false">IF(AND(ISERROR(FIND("$",BE67)),BF67&lt;0,$S67&gt;0), IF(INDEX($D$2:$D$100,$S67)="num","$"&amp;TRIM(SUBSTITUTE(BE67,",",INDEX($F$2:$F$100,$S67)&amp;","))&amp;INDEX($F$2:$F$100,$S67), IF(INDEX($D$2:$D$100,$S67)="excl","$"&amp;REPLACE(BE67,      IFERROR(FIND(CHAR(1),SUBSTITUTE(BE67,",",CHAR(1),INDEX($F$2:$F$100,$S67)-1)),1),      IFERROR(FIND(CHAR(1),SUBSTITUTE(BE67,",",CHAR(1),INDEX($F$2:$F$100,$S67))),99)-          IFERROR(FIND(CHAR(1),SUBSTITUTE(BE67,",",CHAR(1),INDEX($F$2:$F$100,$S67)-1)),0),""), IF(INDEX($D$2:$D$100,$S67)="repl","$"&amp;REPLACE(BE67,      IFERROR(FIND(CHAR(1),SUBSTITUTE(BE67,",",CHAR(1),INDEX($F$2:$F$100,$S67)-1))+1,1),      IFERROR(FIND(CHAR(1),SUBSTITUTE(BE67,",",CHAR(1),INDEX($F$2:$F$100,$S67))),99)-          IFERROR(FIND(CHAR(1),SUBSTITUTE(BE67,",",CHAR(1),INDEX($F$2:$F$100,$S67)-1)),0)-1,INDEX($G$2:$G$100,$S67)),BE67 ))), BE67)</f>
        <v/>
      </c>
      <c r="BI67" s="0" t="str">
        <f aca="false">IF(OR(BF67=-1,IFERROR(INDEX(BF$2:BF$100,BG67),999)&gt;=0),BH67, REPLACE(BH67,BF67,IFERROR(FIND(" ",BH67,BF67),999)-BF67,                   SUBSTITUTE(INDEX(BH$2:BH$100,BG67),"$","")                  ) )</f>
        <v/>
      </c>
      <c r="BJ67" s="0" t="n">
        <f aca="false">IFERROR(FIND("f_",LOWER(BI67)),-1)</f>
        <v>-1</v>
      </c>
      <c r="BK67" s="0" t="n">
        <f aca="false">IF(BJ67=-1,-1, VALUE(MID(BI67,BJ67+2, IFERROR(FIND(" ",BI67,BJ67),999)-BJ67-2)))</f>
        <v>-1</v>
      </c>
      <c r="BL67" s="0" t="str">
        <f aca="false">IF(AND(ISERROR(FIND("$",BI67)),BJ67&lt;0,$S67&gt;0), IF(INDEX($D$2:$D$100,$S67)="num","$"&amp;TRIM(SUBSTITUTE(BI67,",",INDEX($F$2:$F$100,$S67)&amp;","))&amp;INDEX($F$2:$F$100,$S67), IF(INDEX($D$2:$D$100,$S67)="excl","$"&amp;REPLACE(BI67,      IFERROR(FIND(CHAR(1),SUBSTITUTE(BI67,",",CHAR(1),INDEX($F$2:$F$100,$S67)-1)),1),      IFERROR(FIND(CHAR(1),SUBSTITUTE(BI67,",",CHAR(1),INDEX($F$2:$F$100,$S67))),99)-          IFERROR(FIND(CHAR(1),SUBSTITUTE(BI67,",",CHAR(1),INDEX($F$2:$F$100,$S67)-1)),0),""), IF(INDEX($D$2:$D$100,$S67)="repl","$"&amp;REPLACE(BI67,      IFERROR(FIND(CHAR(1),SUBSTITUTE(BI67,",",CHAR(1),INDEX($F$2:$F$100,$S67)-1))+1,1),      IFERROR(FIND(CHAR(1),SUBSTITUTE(BI67,",",CHAR(1),INDEX($F$2:$F$100,$S67))),99)-          IFERROR(FIND(CHAR(1),SUBSTITUTE(BI67,",",CHAR(1),INDEX($F$2:$F$100,$S67)-1)),0)-1,INDEX($G$2:$G$100,$S67)),BI67 ))), BI67)</f>
        <v/>
      </c>
      <c r="BM67" s="0" t="str">
        <f aca="false">IF(OR(BJ67=-1,IFERROR(INDEX(BJ$2:BJ$100,BK67),999)&gt;=0),BL67, REPLACE(BL67,BJ67,IFERROR(FIND(" ",BL67,BJ67),999)-BJ67,                   SUBSTITUTE(INDEX(BL$2:BL$100,BK67),"$","")                  ) )</f>
        <v/>
      </c>
      <c r="BN67" s="0" t="n">
        <f aca="false">IFERROR(FIND("f_",LOWER(BM67)),-1)</f>
        <v>-1</v>
      </c>
      <c r="BO67" s="0" t="n">
        <f aca="false">IF(BN67=-1,-1, VALUE(MID(BM67,BN67+2, IFERROR(FIND(" ",BM67,BN67),999)-BN67-2)))</f>
        <v>-1</v>
      </c>
      <c r="BP67" s="0" t="str">
        <f aca="false">IF(AND(ISERROR(FIND("$",BM67)),BN67&lt;0,$S67&gt;0), IF(INDEX($D$2:$D$100,$S67)="num","$"&amp;TRIM(SUBSTITUTE(BM67,",",INDEX($F$2:$F$100,$S67)&amp;","))&amp;INDEX($F$2:$F$100,$S67), IF(INDEX($D$2:$D$100,$S67)="excl","$"&amp;REPLACE(BM67,      IFERROR(FIND(CHAR(1),SUBSTITUTE(BM67,",",CHAR(1),INDEX($F$2:$F$100,$S67)-1)),1),      IFERROR(FIND(CHAR(1),SUBSTITUTE(BM67,",",CHAR(1),INDEX($F$2:$F$100,$S67))),99)-          IFERROR(FIND(CHAR(1),SUBSTITUTE(BM67,",",CHAR(1),INDEX($F$2:$F$100,$S67)-1)),0),""), IF(INDEX($D$2:$D$100,$S67)="repl","$"&amp;REPLACE(BM67,      IFERROR(FIND(CHAR(1),SUBSTITUTE(BM67,",",CHAR(1),INDEX($F$2:$F$100,$S67)-1))+1,1),      IFERROR(FIND(CHAR(1),SUBSTITUTE(BM67,",",CHAR(1),INDEX($F$2:$F$100,$S67))),99)-          IFERROR(FIND(CHAR(1),SUBSTITUTE(BM67,",",CHAR(1),INDEX($F$2:$F$100,$S67)-1)),0)-1,INDEX($G$2:$G$100,$S67)),BM67 ))), BM67)</f>
        <v/>
      </c>
      <c r="BQ67" s="0" t="str">
        <f aca="false">IF(OR(BN67=-1,IFERROR(INDEX(BN$2:BN$100,BO67),999)&gt;=0),BP67, REPLACE(BP67,BN67,IFERROR(FIND(" ",BP67,BN67),999)-BN67,                   SUBSTITUTE(INDEX(BP$2:BP$100,BO67),"$","")                  ) )</f>
        <v/>
      </c>
      <c r="BR67" s="0" t="n">
        <f aca="false">IFERROR(FIND("f_",LOWER(BQ67)),-1)</f>
        <v>-1</v>
      </c>
      <c r="BS67" s="0" t="n">
        <f aca="false">IF(BR67=-1,-1, VALUE(MID(BQ67,BR67+2, IFERROR(FIND(" ",BQ67,BR67),999)-BR67-2)))</f>
        <v>-1</v>
      </c>
      <c r="BT67" s="0" t="str">
        <f aca="false">IF(AND(ISERROR(FIND("$",BQ67)),BR67&lt;0,$S67&gt;0), IF(INDEX($D$2:$D$100,$S67)="num","$"&amp;TRIM(SUBSTITUTE(BQ67,",",INDEX($F$2:$F$100,$S67)&amp;","))&amp;INDEX($F$2:$F$100,$S67), IF(INDEX($D$2:$D$100,$S67)="excl","$"&amp;REPLACE(BQ67,      IFERROR(FIND(CHAR(1),SUBSTITUTE(BQ67,",",CHAR(1),INDEX($F$2:$F$100,$S67)-1)),1),      IFERROR(FIND(CHAR(1),SUBSTITUTE(BQ67,",",CHAR(1),INDEX($F$2:$F$100,$S67))),99)-          IFERROR(FIND(CHAR(1),SUBSTITUTE(BQ67,",",CHAR(1),INDEX($F$2:$F$100,$S67)-1)),0),""), IF(INDEX($D$2:$D$100,$S67)="repl","$"&amp;REPLACE(BQ67,      IFERROR(FIND(CHAR(1),SUBSTITUTE(BQ67,",",CHAR(1),INDEX($F$2:$F$100,$S67)-1))+1,1),      IFERROR(FIND(CHAR(1),SUBSTITUTE(BQ67,",",CHAR(1),INDEX($F$2:$F$100,$S67))),99)-          IFERROR(FIND(CHAR(1),SUBSTITUTE(BQ67,",",CHAR(1),INDEX($F$2:$F$100,$S67)-1)),0)-1,INDEX($G$2:$G$100,$S67)),BQ67 ))), BQ67)</f>
        <v/>
      </c>
      <c r="BU67" s="0" t="str">
        <f aca="false">IF(OR(BR67=-1,IFERROR(INDEX(BR$2:BR$100,BS67),999)&gt;=0),BT67, REPLACE(BT67,BR67,IFERROR(FIND(" ",BT67,BR67),999)-BR67,                   SUBSTITUTE(INDEX(BT$2:BT$100,BS67),"$","")                  ) )</f>
        <v/>
      </c>
      <c r="BV67" s="0" t="n">
        <f aca="false">IFERROR(FIND("f_",LOWER(BU67)),-1)</f>
        <v>-1</v>
      </c>
      <c r="BW67" s="0" t="n">
        <f aca="false">IF(BV67=-1,-1, VALUE(MID(BU67,BV67+2, IFERROR(FIND(" ",BU67,BV67),999)-BV67-2)))</f>
        <v>-1</v>
      </c>
      <c r="BX67" s="0" t="str">
        <f aca="false">IF(AND(ISERROR(FIND("$",BU67)),BV67&lt;0,$S67&gt;0), IF(INDEX($D$2:$D$100,$S67)="num","$"&amp;TRIM(SUBSTITUTE(BU67,",",INDEX($F$2:$F$100,$S67)&amp;","))&amp;INDEX($F$2:$F$100,$S67), IF(INDEX($D$2:$D$100,$S67)="excl","$"&amp;REPLACE(BU67,      IFERROR(FIND(CHAR(1),SUBSTITUTE(BU67,",",CHAR(1),INDEX($F$2:$F$100,$S67)-1)),1),      IFERROR(FIND(CHAR(1),SUBSTITUTE(BU67,",",CHAR(1),INDEX($F$2:$F$100,$S67))),99)-          IFERROR(FIND(CHAR(1),SUBSTITUTE(BU67,",",CHAR(1),INDEX($F$2:$F$100,$S67)-1)),0),""), IF(INDEX($D$2:$D$100,$S67)="repl","$"&amp;REPLACE(BU67,      IFERROR(FIND(CHAR(1),SUBSTITUTE(BU67,",",CHAR(1),INDEX($F$2:$F$100,$S67)-1))+1,1),      IFERROR(FIND(CHAR(1),SUBSTITUTE(BU67,",",CHAR(1),INDEX($F$2:$F$100,$S67))),99)-          IFERROR(FIND(CHAR(1),SUBSTITUTE(BU67,",",CHAR(1),INDEX($F$2:$F$100,$S67)-1)),0)-1,INDEX($G$2:$G$100,$S67)),BU67 ))), BU67)</f>
        <v/>
      </c>
      <c r="BY67" s="0" t="str">
        <f aca="false">IF(OR(BV67=-1,IFERROR(INDEX(BV$2:BV$100,BW67),999)&gt;=0),BX67, REPLACE(BX67,BV67,IFERROR(FIND(" ",BX67,BV67),999)-BV67,                   SUBSTITUTE(INDEX(BX$2:BX$100,BW67),"$","")                  ) )</f>
        <v/>
      </c>
      <c r="BZ67" s="0" t="n">
        <f aca="false">IFERROR(FIND("f_",LOWER(BY67)),-1)</f>
        <v>-1</v>
      </c>
      <c r="CA67" s="0" t="n">
        <f aca="false">IF(BZ67=-1,-1, VALUE(MID(BY67,BZ67+2, IFERROR(FIND(" ",BY67,BZ67),999)-BZ67-2)))</f>
        <v>-1</v>
      </c>
      <c r="CB67" s="0" t="str">
        <f aca="false">IF(AND(ISERROR(FIND("$",BY67)),BZ67&lt;0,$S67&gt;0), IF(INDEX($D$2:$D$100,$S67)="num","$"&amp;TRIM(SUBSTITUTE(BY67,",",INDEX($F$2:$F$100,$S67)&amp;","))&amp;INDEX($F$2:$F$100,$S67), IF(INDEX($D$2:$D$100,$S67)="excl","$"&amp;REPLACE(BY67,      IFERROR(FIND(CHAR(1),SUBSTITUTE(BY67,",",CHAR(1),INDEX($F$2:$F$100,$S67)-1)),1),      IFERROR(FIND(CHAR(1),SUBSTITUTE(BY67,",",CHAR(1),INDEX($F$2:$F$100,$S67))),99)-          IFERROR(FIND(CHAR(1),SUBSTITUTE(BY67,",",CHAR(1),INDEX($F$2:$F$100,$S67)-1)),0),""), IF(INDEX($D$2:$D$100,$S67)="repl","$"&amp;REPLACE(BY67,      IFERROR(FIND(CHAR(1),SUBSTITUTE(BY67,",",CHAR(1),INDEX($F$2:$F$100,$S67)-1))+1,1),      IFERROR(FIND(CHAR(1),SUBSTITUTE(BY67,",",CHAR(1),INDEX($F$2:$F$100,$S67))),99)-          IFERROR(FIND(CHAR(1),SUBSTITUTE(BY67,",",CHAR(1),INDEX($F$2:$F$100,$S67)-1)),0)-1,INDEX($G$2:$G$100,$S67)),BY67 ))), BY67)</f>
        <v/>
      </c>
      <c r="CC67" s="0" t="str">
        <f aca="false">IF(OR(BZ67=-1,IFERROR(INDEX(BZ$2:BZ$100,CA67),999)&gt;=0),CB67, REPLACE(CB67,BZ67,IFERROR(FIND(" ",CB67,BZ67),999)-BZ67,                   SUBSTITUTE(INDEX(CB$2:CB$100,CA67),"$","")                  ) )</f>
        <v/>
      </c>
      <c r="CD67" s="0" t="n">
        <f aca="false">IFERROR(FIND("f_",LOWER(CC67)),-1)</f>
        <v>-1</v>
      </c>
      <c r="CE67" s="0" t="n">
        <f aca="false">IF(CD67=-1,-1, VALUE(MID(CC67,CD67+2, IFERROR(FIND(" ",CC67,CD67),999)-CD67-2)))</f>
        <v>-1</v>
      </c>
      <c r="CF67" s="0" t="str">
        <f aca="false">IF(AND(ISERROR(FIND("$",CC67)),CD67&lt;0,$S67&gt;0), IF(INDEX($D$2:$D$100,$S67)="num","$"&amp;TRIM(SUBSTITUTE(CC67,",",INDEX($F$2:$F$100,$S67)&amp;","))&amp;INDEX($F$2:$F$100,$S67), IF(INDEX($D$2:$D$100,$S67)="excl","$"&amp;REPLACE(CC67,      IFERROR(FIND(CHAR(1),SUBSTITUTE(CC67,",",CHAR(1),INDEX($F$2:$F$100,$S67)-1)),1),      IFERROR(FIND(CHAR(1),SUBSTITUTE(CC67,",",CHAR(1),INDEX($F$2:$F$100,$S67))),99)-          IFERROR(FIND(CHAR(1),SUBSTITUTE(CC67,",",CHAR(1),INDEX($F$2:$F$100,$S67)-1)),0),""), IF(INDEX($D$2:$D$100,$S67)="repl","$"&amp;REPLACE(CC67,      IFERROR(FIND(CHAR(1),SUBSTITUTE(CC67,",",CHAR(1),INDEX($F$2:$F$100,$S67)-1))+1,1),      IFERROR(FIND(CHAR(1),SUBSTITUTE(CC67,",",CHAR(1),INDEX($F$2:$F$100,$S67))),99)-          IFERROR(FIND(CHAR(1),SUBSTITUTE(CC67,",",CHAR(1),INDEX($F$2:$F$100,$S67)-1)),0)-1,INDEX($G$2:$G$100,$S67)),CC67 ))), CC67)</f>
        <v/>
      </c>
      <c r="CG67" s="0" t="str">
        <f aca="false">IF(OR(CD67=-1,IFERROR(INDEX(CD$2:CD$100,CE67),999)&gt;=0),CF67, REPLACE(CF67,CD67,IFERROR(FIND(" ",CF67,CD67),999)-CD67,                   SUBSTITUTE(INDEX(CF$2:CF$100,CE67),"$","")                  ) )</f>
        <v/>
      </c>
      <c r="CH67" s="0" t="n">
        <f aca="false">IFERROR(FIND("f_",LOWER(CG67)),-1)</f>
        <v>-1</v>
      </c>
      <c r="CI67" s="0" t="n">
        <f aca="false">IF(CH67=-1,-1, VALUE(MID(CG67,CH67+2, IFERROR(FIND(" ",CG67,CH67),999)-CH67-2)))</f>
        <v>-1</v>
      </c>
      <c r="CJ67" s="0" t="str">
        <f aca="false">IF(AND(ISERROR(FIND("$",CG67)),CH67&lt;0,$S67&gt;0), IF(INDEX($D$2:$D$100,$S67)="num","$"&amp;TRIM(SUBSTITUTE(CG67,",",INDEX($F$2:$F$100,$S67)&amp;","))&amp;INDEX($F$2:$F$100,$S67), IF(INDEX($D$2:$D$100,$S67)="excl","$"&amp;REPLACE(CG67,      IFERROR(FIND(CHAR(1),SUBSTITUTE(CG67,",",CHAR(1),INDEX($F$2:$F$100,$S67)-1)),1),      IFERROR(FIND(CHAR(1),SUBSTITUTE(CG67,",",CHAR(1),INDEX($F$2:$F$100,$S67))),99)-          IFERROR(FIND(CHAR(1),SUBSTITUTE(CG67,",",CHAR(1),INDEX($F$2:$F$100,$S67)-1)),0),""), IF(INDEX($D$2:$D$100,$S67)="repl","$"&amp;REPLACE(CG67,      IFERROR(FIND(CHAR(1),SUBSTITUTE(CG67,",",CHAR(1),INDEX($F$2:$F$100,$S67)-1))+1,1),      IFERROR(FIND(CHAR(1),SUBSTITUTE(CG67,",",CHAR(1),INDEX($F$2:$F$100,$S67))),99)-          IFERROR(FIND(CHAR(1),SUBSTITUTE(CG67,",",CHAR(1),INDEX($F$2:$F$100,$S67)-1)),0)-1,INDEX($G$2:$G$100,$S67)),CG67 ))), CG67)</f>
        <v/>
      </c>
      <c r="CK67" s="0" t="str">
        <f aca="false">IF(OR(CH67=-1,IFERROR(INDEX(CH$2:CH$100,CI67),999)&gt;=0),CJ67, REPLACE(CJ67,CH67,IFERROR(FIND(" ",CJ67,CH67),999)-CH67,                   SUBSTITUTE(INDEX(CJ$2:CJ$100,CI67),"$","")                  ) )</f>
        <v/>
      </c>
      <c r="CL67" s="0" t="n">
        <f aca="false">IFERROR(FIND("f_",LOWER(CK67)),-1)</f>
        <v>-1</v>
      </c>
      <c r="CM67" s="0" t="n">
        <f aca="false">IF(CL67=-1,-1, VALUE(MID(CK67,CL67+2, IFERROR(FIND(" ",CK67,CL67),999)-CL67-2)))</f>
        <v>-1</v>
      </c>
      <c r="CN67" s="0" t="str">
        <f aca="false">IF(AND(ISERROR(FIND("$",CK67)),CL67&lt;0,$S67&gt;0), IF(INDEX($D$2:$D$100,$S67)="num","$"&amp;TRIM(SUBSTITUTE(CK67,",",INDEX($F$2:$F$100,$S67)&amp;","))&amp;INDEX($F$2:$F$100,$S67), IF(INDEX($D$2:$D$100,$S67)="excl","$"&amp;REPLACE(CK67,      IFERROR(FIND(CHAR(1),SUBSTITUTE(CK67,",",CHAR(1),INDEX($F$2:$F$100,$S67)-1)),1),      IFERROR(FIND(CHAR(1),SUBSTITUTE(CK67,",",CHAR(1),INDEX($F$2:$F$100,$S67))),99)-          IFERROR(FIND(CHAR(1),SUBSTITUTE(CK67,",",CHAR(1),INDEX($F$2:$F$100,$S67)-1)),0),""), IF(INDEX($D$2:$D$100,$S67)="repl","$"&amp;REPLACE(CK67,      IFERROR(FIND(CHAR(1),SUBSTITUTE(CK67,",",CHAR(1),INDEX($F$2:$F$100,$S67)-1))+1,1),      IFERROR(FIND(CHAR(1),SUBSTITUTE(CK67,",",CHAR(1),INDEX($F$2:$F$100,$S67))),99)-          IFERROR(FIND(CHAR(1),SUBSTITUTE(CK67,",",CHAR(1),INDEX($F$2:$F$100,$S67)-1)),0)-1,INDEX($G$2:$G$100,$S67)),CK67 ))), CK67)</f>
        <v/>
      </c>
      <c r="CO67" s="0" t="str">
        <f aca="false">IF(OR(CL67=-1,IFERROR(INDEX(CL$2:CL$100,CM67),999)&gt;=0),CN67, REPLACE(CN67,CL67,IFERROR(FIND(" ",CN67,CL67),999)-CL67,                   SUBSTITUTE(INDEX(CN$2:CN$100,CM67),"$","")                  ) )</f>
        <v/>
      </c>
      <c r="CP67" s="0" t="n">
        <f aca="false">IFERROR(FIND("f_",LOWER(CO67)),-1)</f>
        <v>-1</v>
      </c>
      <c r="CQ67" s="0" t="n">
        <f aca="false">IF(CP67=-1,-1, VALUE(MID(CO67,CP67+2, IFERROR(FIND(" ",CO67,CP67),999)-CP67-2)))</f>
        <v>-1</v>
      </c>
      <c r="CR67" s="0" t="str">
        <f aca="false">IF(AND(ISERROR(FIND("$",CO67)),CP67&lt;0,$S67&gt;0), IF(INDEX($D$2:$D$100,$S67)="num","$"&amp;TRIM(SUBSTITUTE(CO67,",",INDEX($F$2:$F$100,$S67)&amp;","))&amp;INDEX($F$2:$F$100,$S67), IF(INDEX($D$2:$D$100,$S67)="excl","$"&amp;REPLACE(CO67,      IFERROR(FIND(CHAR(1),SUBSTITUTE(CO67,",",CHAR(1),INDEX($F$2:$F$100,$S67)-1)),1),      IFERROR(FIND(CHAR(1),SUBSTITUTE(CO67,",",CHAR(1),INDEX($F$2:$F$100,$S67))),99)-          IFERROR(FIND(CHAR(1),SUBSTITUTE(CO67,",",CHAR(1),INDEX($F$2:$F$100,$S67)-1)),0),""), IF(INDEX($D$2:$D$100,$S67)="repl","$"&amp;REPLACE(CO67,      IFERROR(FIND(CHAR(1),SUBSTITUTE(CO67,",",CHAR(1),INDEX($F$2:$F$100,$S67)-1))+1,1),      IFERROR(FIND(CHAR(1),SUBSTITUTE(CO67,",",CHAR(1),INDEX($F$2:$F$100,$S67))),99)-          IFERROR(FIND(CHAR(1),SUBSTITUTE(CO67,",",CHAR(1),INDEX($F$2:$F$100,$S67)-1)),0)-1,INDEX($G$2:$G$100,$S67)),CO67 ))), CO67)</f>
        <v/>
      </c>
      <c r="CS67" s="0" t="str">
        <f aca="false">IF(OR(CP67=-1,IFERROR(INDEX(CP$2:CP$100,CQ67),999)&gt;=0),CR67, REPLACE(CR67,CP67,IFERROR(FIND(" ",CR67,CP67),999)-CP67,                   SUBSTITUTE(INDEX(CR$2:CR$100,CQ67),"$","")                  ) )</f>
        <v/>
      </c>
      <c r="CT67" s="0" t="n">
        <f aca="false">IFERROR(FIND("f_",LOWER(CS67)),-1)</f>
        <v>-1</v>
      </c>
      <c r="CU67" s="0" t="n">
        <f aca="false">IF(CT67=-1,-1, VALUE(MID(CS67,CT67+2, IFERROR(FIND(" ",CS67,CT67),999)-CT67-2)))</f>
        <v>-1</v>
      </c>
      <c r="CV67" s="0" t="str">
        <f aca="false">IF(AND(ISERROR(FIND("$",CS67)),CT67&lt;0,$S67&gt;0), IF(INDEX($D$2:$D$100,$S67)="num","$"&amp;TRIM(SUBSTITUTE(CS67,",",INDEX($F$2:$F$100,$S67)&amp;","))&amp;INDEX($F$2:$F$100,$S67), IF(INDEX($D$2:$D$100,$S67)="excl","$"&amp;REPLACE(CS67,      IFERROR(FIND(CHAR(1),SUBSTITUTE(CS67,",",CHAR(1),INDEX($F$2:$F$100,$S67)-1)),1),      IFERROR(FIND(CHAR(1),SUBSTITUTE(CS67,",",CHAR(1),INDEX($F$2:$F$100,$S67))),99)-          IFERROR(FIND(CHAR(1),SUBSTITUTE(CS67,",",CHAR(1),INDEX($F$2:$F$100,$S67)-1)),0),""), IF(INDEX($D$2:$D$100,$S67)="repl","$"&amp;REPLACE(CS67,      IFERROR(FIND(CHAR(1),SUBSTITUTE(CS67,",",CHAR(1),INDEX($F$2:$F$100,$S67)-1))+1,1),      IFERROR(FIND(CHAR(1),SUBSTITUTE(CS67,",",CHAR(1),INDEX($F$2:$F$100,$S67))),99)-          IFERROR(FIND(CHAR(1),SUBSTITUTE(CS67,",",CHAR(1),INDEX($F$2:$F$100,$S67)-1)),0)-1,INDEX($G$2:$G$100,$S67)),CS67 ))), CS67)</f>
        <v/>
      </c>
      <c r="CW67" s="0" t="str">
        <f aca="false">IF(OR(CT67=-1,IFERROR(INDEX(CT$2:CT$100,CU67),999)&gt;=0),CV67, REPLACE(CV67,CT67,IFERROR(FIND(" ",CV67,CT67),999)-CT67,                   SUBSTITUTE(INDEX(CV$2:CV$100,CU67),"$","")                  ) )</f>
        <v/>
      </c>
      <c r="CX67" s="0" t="n">
        <f aca="false">IFERROR(FIND("f_",LOWER(CW67)),-1)</f>
        <v>-1</v>
      </c>
      <c r="CY67" s="0" t="n">
        <f aca="false">IF(CX67=-1,-1, VALUE(MID(CW67,CX67+2, IFERROR(FIND(" ",CW67,CX67),999)-CX67-2)))</f>
        <v>-1</v>
      </c>
      <c r="CZ67" s="0" t="str">
        <f aca="false">IF(AND(ISERROR(FIND("$",CW67)),CX67&lt;0,$S67&gt;0), IF(INDEX($D$2:$D$100,$S67)="num","$"&amp;TRIM(SUBSTITUTE(CW67,",",INDEX($F$2:$F$100,$S67)&amp;","))&amp;INDEX($F$2:$F$100,$S67), IF(INDEX($D$2:$D$100,$S67)="excl","$"&amp;REPLACE(CW67,      IFERROR(FIND(CHAR(1),SUBSTITUTE(CW67,",",CHAR(1),INDEX($F$2:$F$100,$S67)-1)),1),      IFERROR(FIND(CHAR(1),SUBSTITUTE(CW67,",",CHAR(1),INDEX($F$2:$F$100,$S67))),99)-          IFERROR(FIND(CHAR(1),SUBSTITUTE(CW67,",",CHAR(1),INDEX($F$2:$F$100,$S67)-1)),0),""), IF(INDEX($D$2:$D$100,$S67)="repl","$"&amp;REPLACE(CW67,      IFERROR(FIND(CHAR(1),SUBSTITUTE(CW67,",",CHAR(1),INDEX($F$2:$F$100,$S67)-1))+1,1),      IFERROR(FIND(CHAR(1),SUBSTITUTE(CW67,",",CHAR(1),INDEX($F$2:$F$100,$S67))),99)-          IFERROR(FIND(CHAR(1),SUBSTITUTE(CW67,",",CHAR(1),INDEX($F$2:$F$100,$S67)-1)),0)-1,INDEX($G$2:$G$100,$S67)),CW67 ))), CW67)</f>
        <v/>
      </c>
      <c r="DA67" s="0" t="str">
        <f aca="false">IF(OR(CX67=-1,IFERROR(INDEX(CX$2:CX$100,CY67),999)&gt;=0),CZ67, REPLACE(CZ67,CX67,IFERROR(FIND(" ",CZ67,CX67),999)-CX67,                   SUBSTITUTE(INDEX(CZ$2:CZ$100,CY67),"$","")                  ) )</f>
        <v/>
      </c>
    </row>
    <row r="68" customFormat="false" ht="13.8" hidden="false" customHeight="false" outlineLevel="0" collapsed="false">
      <c r="D68" s="1"/>
      <c r="L68" s="0" t="str">
        <f aca="false">DA68</f>
        <v/>
      </c>
      <c r="O68" s="0" t="e">
        <f aca="false">IF(D68="cols", VLOOKUP(E68,$A$5:$B$20,2,0), NA())</f>
        <v>#N/A</v>
      </c>
      <c r="P68" s="0" t="e">
        <f aca="false">IFERROR(O68,VLOOKUP($D68,Relcols!$A:$E,5,0))</f>
        <v>#N/A</v>
      </c>
      <c r="Q68" s="0" t="e">
        <f aca="false">SUBSTITUTE(SUBSTITUTE(SUBSTITUTE(SUBSTITUTE(P68,"parm1",E68),"parm2",F68),"parm3",G68),"parm4",H68)</f>
        <v>#N/A</v>
      </c>
      <c r="R68" s="0" t="str">
        <f aca="false">IFERROR(VLOOKUP(ROW($A67),$J$2:$Q$100,COLUMN(Q67)-COLUMN(J67)+1,0),"")</f>
        <v/>
      </c>
      <c r="S68" s="0" t="n">
        <f aca="false">IFERROR(MATCH(ROW(A67),$J$2:$J$100,0),0)</f>
        <v>0</v>
      </c>
      <c r="U68" s="0" t="str">
        <f aca="false">R68</f>
        <v/>
      </c>
      <c r="V68" s="0" t="n">
        <f aca="false">IFERROR(FIND("f_",LOWER(U68)),-1)</f>
        <v>-1</v>
      </c>
      <c r="W68" s="0" t="n">
        <f aca="false">IF(V68=-1,-1, VALUE(MID(U68,V68+2, IFERROR(FIND(" ",U68,V68),999)-V68-2)))</f>
        <v>-1</v>
      </c>
      <c r="X68" s="0" t="str">
        <f aca="false">IF(AND(ISERROR(FIND("$",U68)),V68&lt;0,$S68&gt;0), IF(INDEX($D$2:$D$100,$S68)="num","$"&amp;TRIM(SUBSTITUTE(U68,",",INDEX($F$2:$F$100,$S68)&amp;","))&amp;INDEX($F$2:$F$100,$S68), IF(INDEX($D$2:$D$100,$S68)="excl","$"&amp;REPLACE(U68,      IFERROR(FIND(CHAR(1),SUBSTITUTE(U68,",",CHAR(1),INDEX($F$2:$F$100,$S68)-1)),1),      IFERROR(FIND(CHAR(1),SUBSTITUTE(U68,",",CHAR(1),INDEX($F$2:$F$100,$S68))),99)-          IFERROR(FIND(CHAR(1),SUBSTITUTE(U68,",",CHAR(1),INDEX($F$2:$F$100,$S68)-1)),0),""), IF(INDEX($D$2:$D$100,$S68)="repl","$"&amp;REPLACE(U68,      IFERROR(FIND(CHAR(1),SUBSTITUTE(U68,",",CHAR(1),INDEX($F$2:$F$100,$S68)-1))+1,1),      IFERROR(FIND(CHAR(1),SUBSTITUTE(U68,",",CHAR(1),INDEX($F$2:$F$100,$S68))),99)-          IFERROR(FIND(CHAR(1),SUBSTITUTE(U68,",",CHAR(1),INDEX($F$2:$F$100,$S68)-1)),0)-1,INDEX($G$2:$G$100,$S68)),U68 ))), U68)</f>
        <v/>
      </c>
      <c r="Y68" s="0" t="str">
        <f aca="false">IF(OR(V68=-1,IFERROR(INDEX(V$2:V$100,W68),999)&gt;=0),X68, REPLACE(X68,V68,IFERROR(FIND(" ",X68,V68),999)-V68,                   SUBSTITUTE(INDEX(X$2:X$100,W68),"$","")                  ) )</f>
        <v/>
      </c>
      <c r="Z68" s="0" t="n">
        <f aca="false">IFERROR(FIND("f_",LOWER(Y68)),-1)</f>
        <v>-1</v>
      </c>
      <c r="AA68" s="0" t="n">
        <f aca="false">IF(Z68=-1,-1, VALUE(MID(Y68,Z68+2, IFERROR(FIND(" ",Y68,Z68),999)-Z68-2)))</f>
        <v>-1</v>
      </c>
      <c r="AB68" s="0" t="str">
        <f aca="false">IF(AND(ISERROR(FIND("$",Y68)),Z68&lt;0,$S68&gt;0), IF(INDEX($D$2:$D$100,$S68)="num","$"&amp;TRIM(SUBSTITUTE(Y68,",",INDEX($F$2:$F$100,$S68)&amp;","))&amp;INDEX($F$2:$F$100,$S68), IF(INDEX($D$2:$D$100,$S68)="excl","$"&amp;REPLACE(Y68,      IFERROR(FIND(CHAR(1),SUBSTITUTE(Y68,",",CHAR(1),INDEX($F$2:$F$100,$S68)-1)),1),      IFERROR(FIND(CHAR(1),SUBSTITUTE(Y68,",",CHAR(1),INDEX($F$2:$F$100,$S68))),99)-          IFERROR(FIND(CHAR(1),SUBSTITUTE(Y68,",",CHAR(1),INDEX($F$2:$F$100,$S68)-1)),0),""), IF(INDEX($D$2:$D$100,$S68)="repl","$"&amp;REPLACE(Y68,      IFERROR(FIND(CHAR(1),SUBSTITUTE(Y68,",",CHAR(1),INDEX($F$2:$F$100,$S68)-1))+1,1),      IFERROR(FIND(CHAR(1),SUBSTITUTE(Y68,",",CHAR(1),INDEX($F$2:$F$100,$S68))),99)-          IFERROR(FIND(CHAR(1),SUBSTITUTE(Y68,",",CHAR(1),INDEX($F$2:$F$100,$S68)-1)),0)-1,INDEX($G$2:$G$100,$S68)),Y68 ))), Y68)</f>
        <v/>
      </c>
      <c r="AC68" s="0" t="str">
        <f aca="false">IF(OR(Z68=-1,IFERROR(INDEX(Z$2:Z$100,AA68),999)&gt;=0),AB68, REPLACE(AB68,Z68,IFERROR(FIND(" ",AB68,Z68),999)-Z68,                   SUBSTITUTE(INDEX(AB$2:AB$100,AA68),"$","")                  ) )</f>
        <v/>
      </c>
      <c r="AD68" s="0" t="n">
        <f aca="false">IFERROR(FIND("f_",LOWER(AC68)),-1)</f>
        <v>-1</v>
      </c>
      <c r="AE68" s="0" t="n">
        <f aca="false">IF(AD68=-1,-1, VALUE(MID(AC68,AD68+2, IFERROR(FIND(" ",AC68,AD68),999)-AD68-2)))</f>
        <v>-1</v>
      </c>
      <c r="AF68" s="0" t="str">
        <f aca="false">IF(AND(ISERROR(FIND("$",AC68)),AD68&lt;0,$S68&gt;0), IF(INDEX($D$2:$D$100,$S68)="num","$"&amp;TRIM(SUBSTITUTE(AC68,",",INDEX($F$2:$F$100,$S68)&amp;","))&amp;INDEX($F$2:$F$100,$S68), IF(INDEX($D$2:$D$100,$S68)="excl","$"&amp;REPLACE(AC68,      IFERROR(FIND(CHAR(1),SUBSTITUTE(AC68,",",CHAR(1),INDEX($F$2:$F$100,$S68)-1)),1),      IFERROR(FIND(CHAR(1),SUBSTITUTE(AC68,",",CHAR(1),INDEX($F$2:$F$100,$S68))),99)-          IFERROR(FIND(CHAR(1),SUBSTITUTE(AC68,",",CHAR(1),INDEX($F$2:$F$100,$S68)-1)),0),""), IF(INDEX($D$2:$D$100,$S68)="repl","$"&amp;REPLACE(AC68,      IFERROR(FIND(CHAR(1),SUBSTITUTE(AC68,",",CHAR(1),INDEX($F$2:$F$100,$S68)-1))+1,1),      IFERROR(FIND(CHAR(1),SUBSTITUTE(AC68,",",CHAR(1),INDEX($F$2:$F$100,$S68))),99)-          IFERROR(FIND(CHAR(1),SUBSTITUTE(AC68,",",CHAR(1),INDEX($F$2:$F$100,$S68)-1)),0)-1,INDEX($G$2:$G$100,$S68)),AC68 ))), AC68)</f>
        <v/>
      </c>
      <c r="AG68" s="0" t="str">
        <f aca="false">IF(OR(AD68=-1,IFERROR(INDEX(AD$2:AD$100,AE68),999)&gt;=0),AF68, REPLACE(AF68,AD68,IFERROR(FIND(" ",AF68,AD68),999)-AD68,                   SUBSTITUTE(INDEX(AF$2:AF$100,AE68),"$","")                  ) )</f>
        <v/>
      </c>
      <c r="AH68" s="0" t="n">
        <f aca="false">IFERROR(FIND("f_",LOWER(AG68)),-1)</f>
        <v>-1</v>
      </c>
      <c r="AI68" s="0" t="n">
        <f aca="false">IF(AH68=-1,-1, VALUE(MID(AG68,AH68+2, IFERROR(FIND(" ",AG68,AH68),999)-AH68-2)))</f>
        <v>-1</v>
      </c>
      <c r="AJ68" s="0" t="str">
        <f aca="false">IF(AND(ISERROR(FIND("$",AG68)),AH68&lt;0,$S68&gt;0), IF(INDEX($D$2:$D$100,$S68)="num","$"&amp;TRIM(SUBSTITUTE(AG68,",",INDEX($F$2:$F$100,$S68)&amp;","))&amp;INDEX($F$2:$F$100,$S68), IF(INDEX($D$2:$D$100,$S68)="excl","$"&amp;REPLACE(AG68,      IFERROR(FIND(CHAR(1),SUBSTITUTE(AG68,",",CHAR(1),INDEX($F$2:$F$100,$S68)-1)),1),      IFERROR(FIND(CHAR(1),SUBSTITUTE(AG68,",",CHAR(1),INDEX($F$2:$F$100,$S68))),99)-          IFERROR(FIND(CHAR(1),SUBSTITUTE(AG68,",",CHAR(1),INDEX($F$2:$F$100,$S68)-1)),0),""), IF(INDEX($D$2:$D$100,$S68)="repl","$"&amp;REPLACE(AG68,      IFERROR(FIND(CHAR(1),SUBSTITUTE(AG68,",",CHAR(1),INDEX($F$2:$F$100,$S68)-1))+1,1),      IFERROR(FIND(CHAR(1),SUBSTITUTE(AG68,",",CHAR(1),INDEX($F$2:$F$100,$S68))),99)-          IFERROR(FIND(CHAR(1),SUBSTITUTE(AG68,",",CHAR(1),INDEX($F$2:$F$100,$S68)-1)),0)-1,INDEX($G$2:$G$100,$S68)),AG68 ))), AG68)</f>
        <v/>
      </c>
      <c r="AK68" s="0" t="str">
        <f aca="false">IF(OR(AH68=-1,IFERROR(INDEX(AH$2:AH$100,AI68),999)&gt;=0),AJ68, REPLACE(AJ68,AH68,IFERROR(FIND(" ",AJ68,AH68),999)-AH68,                   SUBSTITUTE(INDEX(AJ$2:AJ$100,AI68),"$","")                  ) )</f>
        <v/>
      </c>
      <c r="AL68" s="0" t="n">
        <f aca="false">IFERROR(FIND("f_",LOWER(AK68)),-1)</f>
        <v>-1</v>
      </c>
      <c r="AM68" s="0" t="n">
        <f aca="false">IF(AL68=-1,-1, VALUE(MID(AK68,AL68+2, IFERROR(FIND(" ",AK68,AL68),999)-AL68-2)))</f>
        <v>-1</v>
      </c>
      <c r="AN68" s="0" t="str">
        <f aca="false">IF(AND(ISERROR(FIND("$",AK68)),AL68&lt;0,$S68&gt;0), IF(INDEX($D$2:$D$100,$S68)="num","$"&amp;TRIM(SUBSTITUTE(AK68,",",INDEX($F$2:$F$100,$S68)&amp;","))&amp;INDEX($F$2:$F$100,$S68), IF(INDEX($D$2:$D$100,$S68)="excl","$"&amp;REPLACE(AK68,      IFERROR(FIND(CHAR(1),SUBSTITUTE(AK68,",",CHAR(1),INDEX($F$2:$F$100,$S68)-1)),1),      IFERROR(FIND(CHAR(1),SUBSTITUTE(AK68,",",CHAR(1),INDEX($F$2:$F$100,$S68))),99)-          IFERROR(FIND(CHAR(1),SUBSTITUTE(AK68,",",CHAR(1),INDEX($F$2:$F$100,$S68)-1)),0),""), IF(INDEX($D$2:$D$100,$S68)="repl","$"&amp;REPLACE(AK68,      IFERROR(FIND(CHAR(1),SUBSTITUTE(AK68,",",CHAR(1),INDEX($F$2:$F$100,$S68)-1))+1,1),      IFERROR(FIND(CHAR(1),SUBSTITUTE(AK68,",",CHAR(1),INDEX($F$2:$F$100,$S68))),99)-          IFERROR(FIND(CHAR(1),SUBSTITUTE(AK68,",",CHAR(1),INDEX($F$2:$F$100,$S68)-1)),0)-1,INDEX($G$2:$G$100,$S68)),AK68 ))), AK68)</f>
        <v/>
      </c>
      <c r="AO68" s="0" t="str">
        <f aca="false">IF(OR(AL68=-1,IFERROR(INDEX(AL$2:AL$100,AM68),999)&gt;=0),AN68, REPLACE(AN68,AL68,IFERROR(FIND(" ",AN68,AL68),999)-AL68,                   SUBSTITUTE(INDEX(AN$2:AN$100,AM68),"$","")                  ) )</f>
        <v/>
      </c>
      <c r="AP68" s="0" t="n">
        <f aca="false">IFERROR(FIND("f_",LOWER(AO68)),-1)</f>
        <v>-1</v>
      </c>
      <c r="AQ68" s="0" t="n">
        <f aca="false">IF(AP68=-1,-1, VALUE(MID(AO68,AP68+2, IFERROR(FIND(" ",AO68,AP68),999)-AP68-2)))</f>
        <v>-1</v>
      </c>
      <c r="AR68" s="0" t="str">
        <f aca="false">IF(AND(ISERROR(FIND("$",AO68)),AP68&lt;0,$S68&gt;0), IF(INDEX($D$2:$D$100,$S68)="num","$"&amp;TRIM(SUBSTITUTE(AO68,",",INDEX($F$2:$F$100,$S68)&amp;","))&amp;INDEX($F$2:$F$100,$S68), IF(INDEX($D$2:$D$100,$S68)="excl","$"&amp;REPLACE(AO68,      IFERROR(FIND(CHAR(1),SUBSTITUTE(AO68,",",CHAR(1),INDEX($F$2:$F$100,$S68)-1)),1),      IFERROR(FIND(CHAR(1),SUBSTITUTE(AO68,",",CHAR(1),INDEX($F$2:$F$100,$S68))),99)-          IFERROR(FIND(CHAR(1),SUBSTITUTE(AO68,",",CHAR(1),INDEX($F$2:$F$100,$S68)-1)),0),""), IF(INDEX($D$2:$D$100,$S68)="repl","$"&amp;REPLACE(AO68,      IFERROR(FIND(CHAR(1),SUBSTITUTE(AO68,",",CHAR(1),INDEX($F$2:$F$100,$S68)-1))+1,1),      IFERROR(FIND(CHAR(1),SUBSTITUTE(AO68,",",CHAR(1),INDEX($F$2:$F$100,$S68))),99)-          IFERROR(FIND(CHAR(1),SUBSTITUTE(AO68,",",CHAR(1),INDEX($F$2:$F$100,$S68)-1)),0)-1,INDEX($G$2:$G$100,$S68)),AO68 ))), AO68)</f>
        <v/>
      </c>
      <c r="AS68" s="0" t="str">
        <f aca="false">IF(OR(AP68=-1,IFERROR(INDEX(AP$2:AP$100,AQ68),999)&gt;=0),AR68, REPLACE(AR68,AP68,IFERROR(FIND(" ",AR68,AP68),999)-AP68,                   SUBSTITUTE(INDEX(AR$2:AR$100,AQ68),"$","")                  ) )</f>
        <v/>
      </c>
      <c r="AT68" s="0" t="n">
        <f aca="false">IFERROR(FIND("f_",LOWER(AS68)),-1)</f>
        <v>-1</v>
      </c>
      <c r="AU68" s="0" t="n">
        <f aca="false">IF(AT68=-1,-1, VALUE(MID(AS68,AT68+2, IFERROR(FIND(" ",AS68,AT68),999)-AT68-2)))</f>
        <v>-1</v>
      </c>
      <c r="AV68" s="0" t="str">
        <f aca="false">IF(AND(ISERROR(FIND("$",AS68)),AT68&lt;0,$S68&gt;0), IF(INDEX($D$2:$D$100,$S68)="num","$"&amp;TRIM(SUBSTITUTE(AS68,",",INDEX($F$2:$F$100,$S68)&amp;","))&amp;INDEX($F$2:$F$100,$S68), IF(INDEX($D$2:$D$100,$S68)="excl","$"&amp;REPLACE(AS68,      IFERROR(FIND(CHAR(1),SUBSTITUTE(AS68,",",CHAR(1),INDEX($F$2:$F$100,$S68)-1)),1),      IFERROR(FIND(CHAR(1),SUBSTITUTE(AS68,",",CHAR(1),INDEX($F$2:$F$100,$S68))),99)-          IFERROR(FIND(CHAR(1),SUBSTITUTE(AS68,",",CHAR(1),INDEX($F$2:$F$100,$S68)-1)),0),""), IF(INDEX($D$2:$D$100,$S68)="repl","$"&amp;REPLACE(AS68,      IFERROR(FIND(CHAR(1),SUBSTITUTE(AS68,",",CHAR(1),INDEX($F$2:$F$100,$S68)-1))+1,1),      IFERROR(FIND(CHAR(1),SUBSTITUTE(AS68,",",CHAR(1),INDEX($F$2:$F$100,$S68))),99)-          IFERROR(FIND(CHAR(1),SUBSTITUTE(AS68,",",CHAR(1),INDEX($F$2:$F$100,$S68)-1)),0)-1,INDEX($G$2:$G$100,$S68)),AS68 ))), AS68)</f>
        <v/>
      </c>
      <c r="AW68" s="0" t="str">
        <f aca="false">IF(OR(AT68=-1,IFERROR(INDEX(AT$2:AT$100,AU68),999)&gt;=0),AV68, REPLACE(AV68,AT68,IFERROR(FIND(" ",AV68,AT68),999)-AT68,                   SUBSTITUTE(INDEX(AV$2:AV$100,AU68),"$","")                  ) )</f>
        <v/>
      </c>
      <c r="AX68" s="0" t="n">
        <f aca="false">IFERROR(FIND("f_",LOWER(AW68)),-1)</f>
        <v>-1</v>
      </c>
      <c r="AY68" s="0" t="n">
        <f aca="false">IF(AX68=-1,-1, VALUE(MID(AW68,AX68+2, IFERROR(FIND(" ",AW68,AX68),999)-AX68-2)))</f>
        <v>-1</v>
      </c>
      <c r="AZ68" s="0" t="str">
        <f aca="false">IF(AND(ISERROR(FIND("$",AW68)),AX68&lt;0,$S68&gt;0), IF(INDEX($D$2:$D$100,$S68)="num","$"&amp;TRIM(SUBSTITUTE(AW68,",",INDEX($F$2:$F$100,$S68)&amp;","))&amp;INDEX($F$2:$F$100,$S68), IF(INDEX($D$2:$D$100,$S68)="excl","$"&amp;REPLACE(AW68,      IFERROR(FIND(CHAR(1),SUBSTITUTE(AW68,",",CHAR(1),INDEX($F$2:$F$100,$S68)-1)),1),      IFERROR(FIND(CHAR(1),SUBSTITUTE(AW68,",",CHAR(1),INDEX($F$2:$F$100,$S68))),99)-          IFERROR(FIND(CHAR(1),SUBSTITUTE(AW68,",",CHAR(1),INDEX($F$2:$F$100,$S68)-1)),0),""), IF(INDEX($D$2:$D$100,$S68)="repl","$"&amp;REPLACE(AW68,      IFERROR(FIND(CHAR(1),SUBSTITUTE(AW68,",",CHAR(1),INDEX($F$2:$F$100,$S68)-1))+1,1),      IFERROR(FIND(CHAR(1),SUBSTITUTE(AW68,",",CHAR(1),INDEX($F$2:$F$100,$S68))),99)-          IFERROR(FIND(CHAR(1),SUBSTITUTE(AW68,",",CHAR(1),INDEX($F$2:$F$100,$S68)-1)),0)-1,INDEX($G$2:$G$100,$S68)),AW68 ))), AW68)</f>
        <v/>
      </c>
      <c r="BA68" s="0" t="str">
        <f aca="false">IF(OR(AX68=-1,IFERROR(INDEX(AX$2:AX$100,AY68),999)&gt;=0),AZ68, REPLACE(AZ68,AX68,IFERROR(FIND(" ",AZ68,AX68),999)-AX68,                   SUBSTITUTE(INDEX(AZ$2:AZ$100,AY68),"$","")                  ) )</f>
        <v/>
      </c>
      <c r="BB68" s="0" t="n">
        <f aca="false">IFERROR(FIND("f_",LOWER(BA68)),-1)</f>
        <v>-1</v>
      </c>
      <c r="BC68" s="0" t="n">
        <f aca="false">IF(BB68=-1,-1, VALUE(MID(BA68,BB68+2, IFERROR(FIND(" ",BA68,BB68),999)-BB68-2)))</f>
        <v>-1</v>
      </c>
      <c r="BD68" s="0" t="str">
        <f aca="false">IF(AND(ISERROR(FIND("$",BA68)),BB68&lt;0,$S68&gt;0), IF(INDEX($D$2:$D$100,$S68)="num","$"&amp;TRIM(SUBSTITUTE(BA68,",",INDEX($F$2:$F$100,$S68)&amp;","))&amp;INDEX($F$2:$F$100,$S68), IF(INDEX($D$2:$D$100,$S68)="excl","$"&amp;REPLACE(BA68,      IFERROR(FIND(CHAR(1),SUBSTITUTE(BA68,",",CHAR(1),INDEX($F$2:$F$100,$S68)-1)),1),      IFERROR(FIND(CHAR(1),SUBSTITUTE(BA68,",",CHAR(1),INDEX($F$2:$F$100,$S68))),99)-          IFERROR(FIND(CHAR(1),SUBSTITUTE(BA68,",",CHAR(1),INDEX($F$2:$F$100,$S68)-1)),0),""), IF(INDEX($D$2:$D$100,$S68)="repl","$"&amp;REPLACE(BA68,      IFERROR(FIND(CHAR(1),SUBSTITUTE(BA68,",",CHAR(1),INDEX($F$2:$F$100,$S68)-1))+1,1),      IFERROR(FIND(CHAR(1),SUBSTITUTE(BA68,",",CHAR(1),INDEX($F$2:$F$100,$S68))),99)-          IFERROR(FIND(CHAR(1),SUBSTITUTE(BA68,",",CHAR(1),INDEX($F$2:$F$100,$S68)-1)),0)-1,INDEX($G$2:$G$100,$S68)),BA68 ))), BA68)</f>
        <v/>
      </c>
      <c r="BE68" s="0" t="str">
        <f aca="false">IF(OR(BB68=-1,IFERROR(INDEX(BB$2:BB$100,BC68),999)&gt;=0),BD68, REPLACE(BD68,BB68,IFERROR(FIND(" ",BD68,BB68),999)-BB68,                   SUBSTITUTE(INDEX(BD$2:BD$100,BC68),"$","")                  ) )</f>
        <v/>
      </c>
      <c r="BF68" s="0" t="n">
        <f aca="false">IFERROR(FIND("f_",LOWER(BE68)),-1)</f>
        <v>-1</v>
      </c>
      <c r="BG68" s="0" t="n">
        <f aca="false">IF(BF68=-1,-1, VALUE(MID(BE68,BF68+2, IFERROR(FIND(" ",BE68,BF68),999)-BF68-2)))</f>
        <v>-1</v>
      </c>
      <c r="BH68" s="0" t="str">
        <f aca="false">IF(AND(ISERROR(FIND("$",BE68)),BF68&lt;0,$S68&gt;0), IF(INDEX($D$2:$D$100,$S68)="num","$"&amp;TRIM(SUBSTITUTE(BE68,",",INDEX($F$2:$F$100,$S68)&amp;","))&amp;INDEX($F$2:$F$100,$S68), IF(INDEX($D$2:$D$100,$S68)="excl","$"&amp;REPLACE(BE68,      IFERROR(FIND(CHAR(1),SUBSTITUTE(BE68,",",CHAR(1),INDEX($F$2:$F$100,$S68)-1)),1),      IFERROR(FIND(CHAR(1),SUBSTITUTE(BE68,",",CHAR(1),INDEX($F$2:$F$100,$S68))),99)-          IFERROR(FIND(CHAR(1),SUBSTITUTE(BE68,",",CHAR(1),INDEX($F$2:$F$100,$S68)-1)),0),""), IF(INDEX($D$2:$D$100,$S68)="repl","$"&amp;REPLACE(BE68,      IFERROR(FIND(CHAR(1),SUBSTITUTE(BE68,",",CHAR(1),INDEX($F$2:$F$100,$S68)-1))+1,1),      IFERROR(FIND(CHAR(1),SUBSTITUTE(BE68,",",CHAR(1),INDEX($F$2:$F$100,$S68))),99)-          IFERROR(FIND(CHAR(1),SUBSTITUTE(BE68,",",CHAR(1),INDEX($F$2:$F$100,$S68)-1)),0)-1,INDEX($G$2:$G$100,$S68)),BE68 ))), BE68)</f>
        <v/>
      </c>
      <c r="BI68" s="0" t="str">
        <f aca="false">IF(OR(BF68=-1,IFERROR(INDEX(BF$2:BF$100,BG68),999)&gt;=0),BH68, REPLACE(BH68,BF68,IFERROR(FIND(" ",BH68,BF68),999)-BF68,                   SUBSTITUTE(INDEX(BH$2:BH$100,BG68),"$","")                  ) )</f>
        <v/>
      </c>
      <c r="BJ68" s="0" t="n">
        <f aca="false">IFERROR(FIND("f_",LOWER(BI68)),-1)</f>
        <v>-1</v>
      </c>
      <c r="BK68" s="0" t="n">
        <f aca="false">IF(BJ68=-1,-1, VALUE(MID(BI68,BJ68+2, IFERROR(FIND(" ",BI68,BJ68),999)-BJ68-2)))</f>
        <v>-1</v>
      </c>
      <c r="BL68" s="0" t="str">
        <f aca="false">IF(AND(ISERROR(FIND("$",BI68)),BJ68&lt;0,$S68&gt;0), IF(INDEX($D$2:$D$100,$S68)="num","$"&amp;TRIM(SUBSTITUTE(BI68,",",INDEX($F$2:$F$100,$S68)&amp;","))&amp;INDEX($F$2:$F$100,$S68), IF(INDEX($D$2:$D$100,$S68)="excl","$"&amp;REPLACE(BI68,      IFERROR(FIND(CHAR(1),SUBSTITUTE(BI68,",",CHAR(1),INDEX($F$2:$F$100,$S68)-1)),1),      IFERROR(FIND(CHAR(1),SUBSTITUTE(BI68,",",CHAR(1),INDEX($F$2:$F$100,$S68))),99)-          IFERROR(FIND(CHAR(1),SUBSTITUTE(BI68,",",CHAR(1),INDEX($F$2:$F$100,$S68)-1)),0),""), IF(INDEX($D$2:$D$100,$S68)="repl","$"&amp;REPLACE(BI68,      IFERROR(FIND(CHAR(1),SUBSTITUTE(BI68,",",CHAR(1),INDEX($F$2:$F$100,$S68)-1))+1,1),      IFERROR(FIND(CHAR(1),SUBSTITUTE(BI68,",",CHAR(1),INDEX($F$2:$F$100,$S68))),99)-          IFERROR(FIND(CHAR(1),SUBSTITUTE(BI68,",",CHAR(1),INDEX($F$2:$F$100,$S68)-1)),0)-1,INDEX($G$2:$G$100,$S68)),BI68 ))), BI68)</f>
        <v/>
      </c>
      <c r="BM68" s="0" t="str">
        <f aca="false">IF(OR(BJ68=-1,IFERROR(INDEX(BJ$2:BJ$100,BK68),999)&gt;=0),BL68, REPLACE(BL68,BJ68,IFERROR(FIND(" ",BL68,BJ68),999)-BJ68,                   SUBSTITUTE(INDEX(BL$2:BL$100,BK68),"$","")                  ) )</f>
        <v/>
      </c>
      <c r="BN68" s="0" t="n">
        <f aca="false">IFERROR(FIND("f_",LOWER(BM68)),-1)</f>
        <v>-1</v>
      </c>
      <c r="BO68" s="0" t="n">
        <f aca="false">IF(BN68=-1,-1, VALUE(MID(BM68,BN68+2, IFERROR(FIND(" ",BM68,BN68),999)-BN68-2)))</f>
        <v>-1</v>
      </c>
      <c r="BP68" s="0" t="str">
        <f aca="false">IF(AND(ISERROR(FIND("$",BM68)),BN68&lt;0,$S68&gt;0), IF(INDEX($D$2:$D$100,$S68)="num","$"&amp;TRIM(SUBSTITUTE(BM68,",",INDEX($F$2:$F$100,$S68)&amp;","))&amp;INDEX($F$2:$F$100,$S68), IF(INDEX($D$2:$D$100,$S68)="excl","$"&amp;REPLACE(BM68,      IFERROR(FIND(CHAR(1),SUBSTITUTE(BM68,",",CHAR(1),INDEX($F$2:$F$100,$S68)-1)),1),      IFERROR(FIND(CHAR(1),SUBSTITUTE(BM68,",",CHAR(1),INDEX($F$2:$F$100,$S68))),99)-          IFERROR(FIND(CHAR(1),SUBSTITUTE(BM68,",",CHAR(1),INDEX($F$2:$F$100,$S68)-1)),0),""), IF(INDEX($D$2:$D$100,$S68)="repl","$"&amp;REPLACE(BM68,      IFERROR(FIND(CHAR(1),SUBSTITUTE(BM68,",",CHAR(1),INDEX($F$2:$F$100,$S68)-1))+1,1),      IFERROR(FIND(CHAR(1),SUBSTITUTE(BM68,",",CHAR(1),INDEX($F$2:$F$100,$S68))),99)-          IFERROR(FIND(CHAR(1),SUBSTITUTE(BM68,",",CHAR(1),INDEX($F$2:$F$100,$S68)-1)),0)-1,INDEX($G$2:$G$100,$S68)),BM68 ))), BM68)</f>
        <v/>
      </c>
      <c r="BQ68" s="0" t="str">
        <f aca="false">IF(OR(BN68=-1,IFERROR(INDEX(BN$2:BN$100,BO68),999)&gt;=0),BP68, REPLACE(BP68,BN68,IFERROR(FIND(" ",BP68,BN68),999)-BN68,                   SUBSTITUTE(INDEX(BP$2:BP$100,BO68),"$","")                  ) )</f>
        <v/>
      </c>
      <c r="BR68" s="0" t="n">
        <f aca="false">IFERROR(FIND("f_",LOWER(BQ68)),-1)</f>
        <v>-1</v>
      </c>
      <c r="BS68" s="0" t="n">
        <f aca="false">IF(BR68=-1,-1, VALUE(MID(BQ68,BR68+2, IFERROR(FIND(" ",BQ68,BR68),999)-BR68-2)))</f>
        <v>-1</v>
      </c>
      <c r="BT68" s="0" t="str">
        <f aca="false">IF(AND(ISERROR(FIND("$",BQ68)),BR68&lt;0,$S68&gt;0), IF(INDEX($D$2:$D$100,$S68)="num","$"&amp;TRIM(SUBSTITUTE(BQ68,",",INDEX($F$2:$F$100,$S68)&amp;","))&amp;INDEX($F$2:$F$100,$S68), IF(INDEX($D$2:$D$100,$S68)="excl","$"&amp;REPLACE(BQ68,      IFERROR(FIND(CHAR(1),SUBSTITUTE(BQ68,",",CHAR(1),INDEX($F$2:$F$100,$S68)-1)),1),      IFERROR(FIND(CHAR(1),SUBSTITUTE(BQ68,",",CHAR(1),INDEX($F$2:$F$100,$S68))),99)-          IFERROR(FIND(CHAR(1),SUBSTITUTE(BQ68,",",CHAR(1),INDEX($F$2:$F$100,$S68)-1)),0),""), IF(INDEX($D$2:$D$100,$S68)="repl","$"&amp;REPLACE(BQ68,      IFERROR(FIND(CHAR(1),SUBSTITUTE(BQ68,",",CHAR(1),INDEX($F$2:$F$100,$S68)-1))+1,1),      IFERROR(FIND(CHAR(1),SUBSTITUTE(BQ68,",",CHAR(1),INDEX($F$2:$F$100,$S68))),99)-          IFERROR(FIND(CHAR(1),SUBSTITUTE(BQ68,",",CHAR(1),INDEX($F$2:$F$100,$S68)-1)),0)-1,INDEX($G$2:$G$100,$S68)),BQ68 ))), BQ68)</f>
        <v/>
      </c>
      <c r="BU68" s="0" t="str">
        <f aca="false">IF(OR(BR68=-1,IFERROR(INDEX(BR$2:BR$100,BS68),999)&gt;=0),BT68, REPLACE(BT68,BR68,IFERROR(FIND(" ",BT68,BR68),999)-BR68,                   SUBSTITUTE(INDEX(BT$2:BT$100,BS68),"$","")                  ) )</f>
        <v/>
      </c>
      <c r="BV68" s="0" t="n">
        <f aca="false">IFERROR(FIND("f_",LOWER(BU68)),-1)</f>
        <v>-1</v>
      </c>
      <c r="BW68" s="0" t="n">
        <f aca="false">IF(BV68=-1,-1, VALUE(MID(BU68,BV68+2, IFERROR(FIND(" ",BU68,BV68),999)-BV68-2)))</f>
        <v>-1</v>
      </c>
      <c r="BX68" s="0" t="str">
        <f aca="false">IF(AND(ISERROR(FIND("$",BU68)),BV68&lt;0,$S68&gt;0), IF(INDEX($D$2:$D$100,$S68)="num","$"&amp;TRIM(SUBSTITUTE(BU68,",",INDEX($F$2:$F$100,$S68)&amp;","))&amp;INDEX($F$2:$F$100,$S68), IF(INDEX($D$2:$D$100,$S68)="excl","$"&amp;REPLACE(BU68,      IFERROR(FIND(CHAR(1),SUBSTITUTE(BU68,",",CHAR(1),INDEX($F$2:$F$100,$S68)-1)),1),      IFERROR(FIND(CHAR(1),SUBSTITUTE(BU68,",",CHAR(1),INDEX($F$2:$F$100,$S68))),99)-          IFERROR(FIND(CHAR(1),SUBSTITUTE(BU68,",",CHAR(1),INDEX($F$2:$F$100,$S68)-1)),0),""), IF(INDEX($D$2:$D$100,$S68)="repl","$"&amp;REPLACE(BU68,      IFERROR(FIND(CHAR(1),SUBSTITUTE(BU68,",",CHAR(1),INDEX($F$2:$F$100,$S68)-1))+1,1),      IFERROR(FIND(CHAR(1),SUBSTITUTE(BU68,",",CHAR(1),INDEX($F$2:$F$100,$S68))),99)-          IFERROR(FIND(CHAR(1),SUBSTITUTE(BU68,",",CHAR(1),INDEX($F$2:$F$100,$S68)-1)),0)-1,INDEX($G$2:$G$100,$S68)),BU68 ))), BU68)</f>
        <v/>
      </c>
      <c r="BY68" s="0" t="str">
        <f aca="false">IF(OR(BV68=-1,IFERROR(INDEX(BV$2:BV$100,BW68),999)&gt;=0),BX68, REPLACE(BX68,BV68,IFERROR(FIND(" ",BX68,BV68),999)-BV68,                   SUBSTITUTE(INDEX(BX$2:BX$100,BW68),"$","")                  ) )</f>
        <v/>
      </c>
      <c r="BZ68" s="0" t="n">
        <f aca="false">IFERROR(FIND("f_",LOWER(BY68)),-1)</f>
        <v>-1</v>
      </c>
      <c r="CA68" s="0" t="n">
        <f aca="false">IF(BZ68=-1,-1, VALUE(MID(BY68,BZ68+2, IFERROR(FIND(" ",BY68,BZ68),999)-BZ68-2)))</f>
        <v>-1</v>
      </c>
      <c r="CB68" s="0" t="str">
        <f aca="false">IF(AND(ISERROR(FIND("$",BY68)),BZ68&lt;0,$S68&gt;0), IF(INDEX($D$2:$D$100,$S68)="num","$"&amp;TRIM(SUBSTITUTE(BY68,",",INDEX($F$2:$F$100,$S68)&amp;","))&amp;INDEX($F$2:$F$100,$S68), IF(INDEX($D$2:$D$100,$S68)="excl","$"&amp;REPLACE(BY68,      IFERROR(FIND(CHAR(1),SUBSTITUTE(BY68,",",CHAR(1),INDEX($F$2:$F$100,$S68)-1)),1),      IFERROR(FIND(CHAR(1),SUBSTITUTE(BY68,",",CHAR(1),INDEX($F$2:$F$100,$S68))),99)-          IFERROR(FIND(CHAR(1),SUBSTITUTE(BY68,",",CHAR(1),INDEX($F$2:$F$100,$S68)-1)),0),""), IF(INDEX($D$2:$D$100,$S68)="repl","$"&amp;REPLACE(BY68,      IFERROR(FIND(CHAR(1),SUBSTITUTE(BY68,",",CHAR(1),INDEX($F$2:$F$100,$S68)-1))+1,1),      IFERROR(FIND(CHAR(1),SUBSTITUTE(BY68,",",CHAR(1),INDEX($F$2:$F$100,$S68))),99)-          IFERROR(FIND(CHAR(1),SUBSTITUTE(BY68,",",CHAR(1),INDEX($F$2:$F$100,$S68)-1)),0)-1,INDEX($G$2:$G$100,$S68)),BY68 ))), BY68)</f>
        <v/>
      </c>
      <c r="CC68" s="0" t="str">
        <f aca="false">IF(OR(BZ68=-1,IFERROR(INDEX(BZ$2:BZ$100,CA68),999)&gt;=0),CB68, REPLACE(CB68,BZ68,IFERROR(FIND(" ",CB68,BZ68),999)-BZ68,                   SUBSTITUTE(INDEX(CB$2:CB$100,CA68),"$","")                  ) )</f>
        <v/>
      </c>
      <c r="CD68" s="0" t="n">
        <f aca="false">IFERROR(FIND("f_",LOWER(CC68)),-1)</f>
        <v>-1</v>
      </c>
      <c r="CE68" s="0" t="n">
        <f aca="false">IF(CD68=-1,-1, VALUE(MID(CC68,CD68+2, IFERROR(FIND(" ",CC68,CD68),999)-CD68-2)))</f>
        <v>-1</v>
      </c>
      <c r="CF68" s="0" t="str">
        <f aca="false">IF(AND(ISERROR(FIND("$",CC68)),CD68&lt;0,$S68&gt;0), IF(INDEX($D$2:$D$100,$S68)="num","$"&amp;TRIM(SUBSTITUTE(CC68,",",INDEX($F$2:$F$100,$S68)&amp;","))&amp;INDEX($F$2:$F$100,$S68), IF(INDEX($D$2:$D$100,$S68)="excl","$"&amp;REPLACE(CC68,      IFERROR(FIND(CHAR(1),SUBSTITUTE(CC68,",",CHAR(1),INDEX($F$2:$F$100,$S68)-1)),1),      IFERROR(FIND(CHAR(1),SUBSTITUTE(CC68,",",CHAR(1),INDEX($F$2:$F$100,$S68))),99)-          IFERROR(FIND(CHAR(1),SUBSTITUTE(CC68,",",CHAR(1),INDEX($F$2:$F$100,$S68)-1)),0),""), IF(INDEX($D$2:$D$100,$S68)="repl","$"&amp;REPLACE(CC68,      IFERROR(FIND(CHAR(1),SUBSTITUTE(CC68,",",CHAR(1),INDEX($F$2:$F$100,$S68)-1))+1,1),      IFERROR(FIND(CHAR(1),SUBSTITUTE(CC68,",",CHAR(1),INDEX($F$2:$F$100,$S68))),99)-          IFERROR(FIND(CHAR(1),SUBSTITUTE(CC68,",",CHAR(1),INDEX($F$2:$F$100,$S68)-1)),0)-1,INDEX($G$2:$G$100,$S68)),CC68 ))), CC68)</f>
        <v/>
      </c>
      <c r="CG68" s="0" t="str">
        <f aca="false">IF(OR(CD68=-1,IFERROR(INDEX(CD$2:CD$100,CE68),999)&gt;=0),CF68, REPLACE(CF68,CD68,IFERROR(FIND(" ",CF68,CD68),999)-CD68,                   SUBSTITUTE(INDEX(CF$2:CF$100,CE68),"$","")                  ) )</f>
        <v/>
      </c>
      <c r="CH68" s="0" t="n">
        <f aca="false">IFERROR(FIND("f_",LOWER(CG68)),-1)</f>
        <v>-1</v>
      </c>
      <c r="CI68" s="0" t="n">
        <f aca="false">IF(CH68=-1,-1, VALUE(MID(CG68,CH68+2, IFERROR(FIND(" ",CG68,CH68),999)-CH68-2)))</f>
        <v>-1</v>
      </c>
      <c r="CJ68" s="0" t="str">
        <f aca="false">IF(AND(ISERROR(FIND("$",CG68)),CH68&lt;0,$S68&gt;0), IF(INDEX($D$2:$D$100,$S68)="num","$"&amp;TRIM(SUBSTITUTE(CG68,",",INDEX($F$2:$F$100,$S68)&amp;","))&amp;INDEX($F$2:$F$100,$S68), IF(INDEX($D$2:$D$100,$S68)="excl","$"&amp;REPLACE(CG68,      IFERROR(FIND(CHAR(1),SUBSTITUTE(CG68,",",CHAR(1),INDEX($F$2:$F$100,$S68)-1)),1),      IFERROR(FIND(CHAR(1),SUBSTITUTE(CG68,",",CHAR(1),INDEX($F$2:$F$100,$S68))),99)-          IFERROR(FIND(CHAR(1),SUBSTITUTE(CG68,",",CHAR(1),INDEX($F$2:$F$100,$S68)-1)),0),""), IF(INDEX($D$2:$D$100,$S68)="repl","$"&amp;REPLACE(CG68,      IFERROR(FIND(CHAR(1),SUBSTITUTE(CG68,",",CHAR(1),INDEX($F$2:$F$100,$S68)-1))+1,1),      IFERROR(FIND(CHAR(1),SUBSTITUTE(CG68,",",CHAR(1),INDEX($F$2:$F$100,$S68))),99)-          IFERROR(FIND(CHAR(1),SUBSTITUTE(CG68,",",CHAR(1),INDEX($F$2:$F$100,$S68)-1)),0)-1,INDEX($G$2:$G$100,$S68)),CG68 ))), CG68)</f>
        <v/>
      </c>
      <c r="CK68" s="0" t="str">
        <f aca="false">IF(OR(CH68=-1,IFERROR(INDEX(CH$2:CH$100,CI68),999)&gt;=0),CJ68, REPLACE(CJ68,CH68,IFERROR(FIND(" ",CJ68,CH68),999)-CH68,                   SUBSTITUTE(INDEX(CJ$2:CJ$100,CI68),"$","")                  ) )</f>
        <v/>
      </c>
      <c r="CL68" s="0" t="n">
        <f aca="false">IFERROR(FIND("f_",LOWER(CK68)),-1)</f>
        <v>-1</v>
      </c>
      <c r="CM68" s="0" t="n">
        <f aca="false">IF(CL68=-1,-1, VALUE(MID(CK68,CL68+2, IFERROR(FIND(" ",CK68,CL68),999)-CL68-2)))</f>
        <v>-1</v>
      </c>
      <c r="CN68" s="0" t="str">
        <f aca="false">IF(AND(ISERROR(FIND("$",CK68)),CL68&lt;0,$S68&gt;0), IF(INDEX($D$2:$D$100,$S68)="num","$"&amp;TRIM(SUBSTITUTE(CK68,",",INDEX($F$2:$F$100,$S68)&amp;","))&amp;INDEX($F$2:$F$100,$S68), IF(INDEX($D$2:$D$100,$S68)="excl","$"&amp;REPLACE(CK68,      IFERROR(FIND(CHAR(1),SUBSTITUTE(CK68,",",CHAR(1),INDEX($F$2:$F$100,$S68)-1)),1),      IFERROR(FIND(CHAR(1),SUBSTITUTE(CK68,",",CHAR(1),INDEX($F$2:$F$100,$S68))),99)-          IFERROR(FIND(CHAR(1),SUBSTITUTE(CK68,",",CHAR(1),INDEX($F$2:$F$100,$S68)-1)),0),""), IF(INDEX($D$2:$D$100,$S68)="repl","$"&amp;REPLACE(CK68,      IFERROR(FIND(CHAR(1),SUBSTITUTE(CK68,",",CHAR(1),INDEX($F$2:$F$100,$S68)-1))+1,1),      IFERROR(FIND(CHAR(1),SUBSTITUTE(CK68,",",CHAR(1),INDEX($F$2:$F$100,$S68))),99)-          IFERROR(FIND(CHAR(1),SUBSTITUTE(CK68,",",CHAR(1),INDEX($F$2:$F$100,$S68)-1)),0)-1,INDEX($G$2:$G$100,$S68)),CK68 ))), CK68)</f>
        <v/>
      </c>
      <c r="CO68" s="0" t="str">
        <f aca="false">IF(OR(CL68=-1,IFERROR(INDEX(CL$2:CL$100,CM68),999)&gt;=0),CN68, REPLACE(CN68,CL68,IFERROR(FIND(" ",CN68,CL68),999)-CL68,                   SUBSTITUTE(INDEX(CN$2:CN$100,CM68),"$","")                  ) )</f>
        <v/>
      </c>
      <c r="CP68" s="0" t="n">
        <f aca="false">IFERROR(FIND("f_",LOWER(CO68)),-1)</f>
        <v>-1</v>
      </c>
      <c r="CQ68" s="0" t="n">
        <f aca="false">IF(CP68=-1,-1, VALUE(MID(CO68,CP68+2, IFERROR(FIND(" ",CO68,CP68),999)-CP68-2)))</f>
        <v>-1</v>
      </c>
      <c r="CR68" s="0" t="str">
        <f aca="false">IF(AND(ISERROR(FIND("$",CO68)),CP68&lt;0,$S68&gt;0), IF(INDEX($D$2:$D$100,$S68)="num","$"&amp;TRIM(SUBSTITUTE(CO68,",",INDEX($F$2:$F$100,$S68)&amp;","))&amp;INDEX($F$2:$F$100,$S68), IF(INDEX($D$2:$D$100,$S68)="excl","$"&amp;REPLACE(CO68,      IFERROR(FIND(CHAR(1),SUBSTITUTE(CO68,",",CHAR(1),INDEX($F$2:$F$100,$S68)-1)),1),      IFERROR(FIND(CHAR(1),SUBSTITUTE(CO68,",",CHAR(1),INDEX($F$2:$F$100,$S68))),99)-          IFERROR(FIND(CHAR(1),SUBSTITUTE(CO68,",",CHAR(1),INDEX($F$2:$F$100,$S68)-1)),0),""), IF(INDEX($D$2:$D$100,$S68)="repl","$"&amp;REPLACE(CO68,      IFERROR(FIND(CHAR(1),SUBSTITUTE(CO68,",",CHAR(1),INDEX($F$2:$F$100,$S68)-1))+1,1),      IFERROR(FIND(CHAR(1),SUBSTITUTE(CO68,",",CHAR(1),INDEX($F$2:$F$100,$S68))),99)-          IFERROR(FIND(CHAR(1),SUBSTITUTE(CO68,",",CHAR(1),INDEX($F$2:$F$100,$S68)-1)),0)-1,INDEX($G$2:$G$100,$S68)),CO68 ))), CO68)</f>
        <v/>
      </c>
      <c r="CS68" s="0" t="str">
        <f aca="false">IF(OR(CP68=-1,IFERROR(INDEX(CP$2:CP$100,CQ68),999)&gt;=0),CR68, REPLACE(CR68,CP68,IFERROR(FIND(" ",CR68,CP68),999)-CP68,                   SUBSTITUTE(INDEX(CR$2:CR$100,CQ68),"$","")                  ) )</f>
        <v/>
      </c>
      <c r="CT68" s="0" t="n">
        <f aca="false">IFERROR(FIND("f_",LOWER(CS68)),-1)</f>
        <v>-1</v>
      </c>
      <c r="CU68" s="0" t="n">
        <f aca="false">IF(CT68=-1,-1, VALUE(MID(CS68,CT68+2, IFERROR(FIND(" ",CS68,CT68),999)-CT68-2)))</f>
        <v>-1</v>
      </c>
      <c r="CV68" s="0" t="str">
        <f aca="false">IF(AND(ISERROR(FIND("$",CS68)),CT68&lt;0,$S68&gt;0), IF(INDEX($D$2:$D$100,$S68)="num","$"&amp;TRIM(SUBSTITUTE(CS68,",",INDEX($F$2:$F$100,$S68)&amp;","))&amp;INDEX($F$2:$F$100,$S68), IF(INDEX($D$2:$D$100,$S68)="excl","$"&amp;REPLACE(CS68,      IFERROR(FIND(CHAR(1),SUBSTITUTE(CS68,",",CHAR(1),INDEX($F$2:$F$100,$S68)-1)),1),      IFERROR(FIND(CHAR(1),SUBSTITUTE(CS68,",",CHAR(1),INDEX($F$2:$F$100,$S68))),99)-          IFERROR(FIND(CHAR(1),SUBSTITUTE(CS68,",",CHAR(1),INDEX($F$2:$F$100,$S68)-1)),0),""), IF(INDEX($D$2:$D$100,$S68)="repl","$"&amp;REPLACE(CS68,      IFERROR(FIND(CHAR(1),SUBSTITUTE(CS68,",",CHAR(1),INDEX($F$2:$F$100,$S68)-1))+1,1),      IFERROR(FIND(CHAR(1),SUBSTITUTE(CS68,",",CHAR(1),INDEX($F$2:$F$100,$S68))),99)-          IFERROR(FIND(CHAR(1),SUBSTITUTE(CS68,",",CHAR(1),INDEX($F$2:$F$100,$S68)-1)),0)-1,INDEX($G$2:$G$100,$S68)),CS68 ))), CS68)</f>
        <v/>
      </c>
      <c r="CW68" s="0" t="str">
        <f aca="false">IF(OR(CT68=-1,IFERROR(INDEX(CT$2:CT$100,CU68),999)&gt;=0),CV68, REPLACE(CV68,CT68,IFERROR(FIND(" ",CV68,CT68),999)-CT68,                   SUBSTITUTE(INDEX(CV$2:CV$100,CU68),"$","")                  ) )</f>
        <v/>
      </c>
      <c r="CX68" s="0" t="n">
        <f aca="false">IFERROR(FIND("f_",LOWER(CW68)),-1)</f>
        <v>-1</v>
      </c>
      <c r="CY68" s="0" t="n">
        <f aca="false">IF(CX68=-1,-1, VALUE(MID(CW68,CX68+2, IFERROR(FIND(" ",CW68,CX68),999)-CX68-2)))</f>
        <v>-1</v>
      </c>
      <c r="CZ68" s="0" t="str">
        <f aca="false">IF(AND(ISERROR(FIND("$",CW68)),CX68&lt;0,$S68&gt;0), IF(INDEX($D$2:$D$100,$S68)="num","$"&amp;TRIM(SUBSTITUTE(CW68,",",INDEX($F$2:$F$100,$S68)&amp;","))&amp;INDEX($F$2:$F$100,$S68), IF(INDEX($D$2:$D$100,$S68)="excl","$"&amp;REPLACE(CW68,      IFERROR(FIND(CHAR(1),SUBSTITUTE(CW68,",",CHAR(1),INDEX($F$2:$F$100,$S68)-1)),1),      IFERROR(FIND(CHAR(1),SUBSTITUTE(CW68,",",CHAR(1),INDEX($F$2:$F$100,$S68))),99)-          IFERROR(FIND(CHAR(1),SUBSTITUTE(CW68,",",CHAR(1),INDEX($F$2:$F$100,$S68)-1)),0),""), IF(INDEX($D$2:$D$100,$S68)="repl","$"&amp;REPLACE(CW68,      IFERROR(FIND(CHAR(1),SUBSTITUTE(CW68,",",CHAR(1),INDEX($F$2:$F$100,$S68)-1))+1,1),      IFERROR(FIND(CHAR(1),SUBSTITUTE(CW68,",",CHAR(1),INDEX($F$2:$F$100,$S68))),99)-          IFERROR(FIND(CHAR(1),SUBSTITUTE(CW68,",",CHAR(1),INDEX($F$2:$F$100,$S68)-1)),0)-1,INDEX($G$2:$G$100,$S68)),CW68 ))), CW68)</f>
        <v/>
      </c>
      <c r="DA68" s="0" t="str">
        <f aca="false">IF(OR(CX68=-1,IFERROR(INDEX(CX$2:CX$100,CY68),999)&gt;=0),CZ68, REPLACE(CZ68,CX68,IFERROR(FIND(" ",CZ68,CX68),999)-CX68,                   SUBSTITUTE(INDEX(CZ$2:CZ$100,CY68),"$","")                  ) )</f>
        <v/>
      </c>
    </row>
    <row r="69" customFormat="false" ht="13.8" hidden="false" customHeight="false" outlineLevel="0" collapsed="false">
      <c r="D69" s="1"/>
      <c r="L69" s="0" t="str">
        <f aca="false">DA69</f>
        <v/>
      </c>
      <c r="O69" s="0" t="e">
        <f aca="false">IF(D69="cols", VLOOKUP(E69,$A$5:$B$20,2,0), NA())</f>
        <v>#N/A</v>
      </c>
      <c r="P69" s="0" t="e">
        <f aca="false">IFERROR(O69,VLOOKUP($D69,Relcols!$A:$E,5,0))</f>
        <v>#N/A</v>
      </c>
      <c r="Q69" s="0" t="e">
        <f aca="false">SUBSTITUTE(SUBSTITUTE(SUBSTITUTE(SUBSTITUTE(P69,"parm1",E69),"parm2",F69),"parm3",G69),"parm4",H69)</f>
        <v>#N/A</v>
      </c>
      <c r="R69" s="0" t="str">
        <f aca="false">IFERROR(VLOOKUP(ROW($A68),$J$2:$Q$100,COLUMN(Q68)-COLUMN(J68)+1,0),"")</f>
        <v/>
      </c>
      <c r="S69" s="0" t="n">
        <f aca="false">IFERROR(MATCH(ROW(A68),$J$2:$J$100,0),0)</f>
        <v>0</v>
      </c>
      <c r="U69" s="0" t="str">
        <f aca="false">R69</f>
        <v/>
      </c>
      <c r="V69" s="0" t="n">
        <f aca="false">IFERROR(FIND("f_",LOWER(U69)),-1)</f>
        <v>-1</v>
      </c>
      <c r="W69" s="0" t="n">
        <f aca="false">IF(V69=-1,-1, VALUE(MID(U69,V69+2, IFERROR(FIND(" ",U69,V69),999)-V69-2)))</f>
        <v>-1</v>
      </c>
      <c r="X69" s="0" t="str">
        <f aca="false">IF(AND(ISERROR(FIND("$",U69)),V69&lt;0,$S69&gt;0), IF(INDEX($D$2:$D$100,$S69)="num","$"&amp;TRIM(SUBSTITUTE(U69,",",INDEX($F$2:$F$100,$S69)&amp;","))&amp;INDEX($F$2:$F$100,$S69), IF(INDEX($D$2:$D$100,$S69)="excl","$"&amp;REPLACE(U69,      IFERROR(FIND(CHAR(1),SUBSTITUTE(U69,",",CHAR(1),INDEX($F$2:$F$100,$S69)-1)),1),      IFERROR(FIND(CHAR(1),SUBSTITUTE(U69,",",CHAR(1),INDEX($F$2:$F$100,$S69))),99)-          IFERROR(FIND(CHAR(1),SUBSTITUTE(U69,",",CHAR(1),INDEX($F$2:$F$100,$S69)-1)),0),""), IF(INDEX($D$2:$D$100,$S69)="repl","$"&amp;REPLACE(U69,      IFERROR(FIND(CHAR(1),SUBSTITUTE(U69,",",CHAR(1),INDEX($F$2:$F$100,$S69)-1))+1,1),      IFERROR(FIND(CHAR(1),SUBSTITUTE(U69,",",CHAR(1),INDEX($F$2:$F$100,$S69))),99)-          IFERROR(FIND(CHAR(1),SUBSTITUTE(U69,",",CHAR(1),INDEX($F$2:$F$100,$S69)-1)),0)-1,INDEX($G$2:$G$100,$S69)),U69 ))), U69)</f>
        <v/>
      </c>
      <c r="Y69" s="0" t="str">
        <f aca="false">IF(OR(V69=-1,IFERROR(INDEX(V$2:V$100,W69),999)&gt;=0),X69, REPLACE(X69,V69,IFERROR(FIND(" ",X69,V69),999)-V69,                   SUBSTITUTE(INDEX(X$2:X$100,W69),"$","")                  ) )</f>
        <v/>
      </c>
      <c r="Z69" s="0" t="n">
        <f aca="false">IFERROR(FIND("f_",LOWER(Y69)),-1)</f>
        <v>-1</v>
      </c>
      <c r="AA69" s="0" t="n">
        <f aca="false">IF(Z69=-1,-1, VALUE(MID(Y69,Z69+2, IFERROR(FIND(" ",Y69,Z69),999)-Z69-2)))</f>
        <v>-1</v>
      </c>
      <c r="AB69" s="0" t="str">
        <f aca="false">IF(AND(ISERROR(FIND("$",Y69)),Z69&lt;0,$S69&gt;0), IF(INDEX($D$2:$D$100,$S69)="num","$"&amp;TRIM(SUBSTITUTE(Y69,",",INDEX($F$2:$F$100,$S69)&amp;","))&amp;INDEX($F$2:$F$100,$S69), IF(INDEX($D$2:$D$100,$S69)="excl","$"&amp;REPLACE(Y69,      IFERROR(FIND(CHAR(1),SUBSTITUTE(Y69,",",CHAR(1),INDEX($F$2:$F$100,$S69)-1)),1),      IFERROR(FIND(CHAR(1),SUBSTITUTE(Y69,",",CHAR(1),INDEX($F$2:$F$100,$S69))),99)-          IFERROR(FIND(CHAR(1),SUBSTITUTE(Y69,",",CHAR(1),INDEX($F$2:$F$100,$S69)-1)),0),""), IF(INDEX($D$2:$D$100,$S69)="repl","$"&amp;REPLACE(Y69,      IFERROR(FIND(CHAR(1),SUBSTITUTE(Y69,",",CHAR(1),INDEX($F$2:$F$100,$S69)-1))+1,1),      IFERROR(FIND(CHAR(1),SUBSTITUTE(Y69,",",CHAR(1),INDEX($F$2:$F$100,$S69))),99)-          IFERROR(FIND(CHAR(1),SUBSTITUTE(Y69,",",CHAR(1),INDEX($F$2:$F$100,$S69)-1)),0)-1,INDEX($G$2:$G$100,$S69)),Y69 ))), Y69)</f>
        <v/>
      </c>
      <c r="AC69" s="0" t="str">
        <f aca="false">IF(OR(Z69=-1,IFERROR(INDEX(Z$2:Z$100,AA69),999)&gt;=0),AB69, REPLACE(AB69,Z69,IFERROR(FIND(" ",AB69,Z69),999)-Z69,                   SUBSTITUTE(INDEX(AB$2:AB$100,AA69),"$","")                  ) )</f>
        <v/>
      </c>
      <c r="AD69" s="0" t="n">
        <f aca="false">IFERROR(FIND("f_",LOWER(AC69)),-1)</f>
        <v>-1</v>
      </c>
      <c r="AE69" s="0" t="n">
        <f aca="false">IF(AD69=-1,-1, VALUE(MID(AC69,AD69+2, IFERROR(FIND(" ",AC69,AD69),999)-AD69-2)))</f>
        <v>-1</v>
      </c>
      <c r="AF69" s="0" t="str">
        <f aca="false">IF(AND(ISERROR(FIND("$",AC69)),AD69&lt;0,$S69&gt;0), IF(INDEX($D$2:$D$100,$S69)="num","$"&amp;TRIM(SUBSTITUTE(AC69,",",INDEX($F$2:$F$100,$S69)&amp;","))&amp;INDEX($F$2:$F$100,$S69), IF(INDEX($D$2:$D$100,$S69)="excl","$"&amp;REPLACE(AC69,      IFERROR(FIND(CHAR(1),SUBSTITUTE(AC69,",",CHAR(1),INDEX($F$2:$F$100,$S69)-1)),1),      IFERROR(FIND(CHAR(1),SUBSTITUTE(AC69,",",CHAR(1),INDEX($F$2:$F$100,$S69))),99)-          IFERROR(FIND(CHAR(1),SUBSTITUTE(AC69,",",CHAR(1),INDEX($F$2:$F$100,$S69)-1)),0),""), IF(INDEX($D$2:$D$100,$S69)="repl","$"&amp;REPLACE(AC69,      IFERROR(FIND(CHAR(1),SUBSTITUTE(AC69,",",CHAR(1),INDEX($F$2:$F$100,$S69)-1))+1,1),      IFERROR(FIND(CHAR(1),SUBSTITUTE(AC69,",",CHAR(1),INDEX($F$2:$F$100,$S69))),99)-          IFERROR(FIND(CHAR(1),SUBSTITUTE(AC69,",",CHAR(1),INDEX($F$2:$F$100,$S69)-1)),0)-1,INDEX($G$2:$G$100,$S69)),AC69 ))), AC69)</f>
        <v/>
      </c>
      <c r="AG69" s="0" t="str">
        <f aca="false">IF(OR(AD69=-1,IFERROR(INDEX(AD$2:AD$100,AE69),999)&gt;=0),AF69, REPLACE(AF69,AD69,IFERROR(FIND(" ",AF69,AD69),999)-AD69,                   SUBSTITUTE(INDEX(AF$2:AF$100,AE69),"$","")                  ) )</f>
        <v/>
      </c>
      <c r="AH69" s="0" t="n">
        <f aca="false">IFERROR(FIND("f_",LOWER(AG69)),-1)</f>
        <v>-1</v>
      </c>
      <c r="AI69" s="0" t="n">
        <f aca="false">IF(AH69=-1,-1, VALUE(MID(AG69,AH69+2, IFERROR(FIND(" ",AG69,AH69),999)-AH69-2)))</f>
        <v>-1</v>
      </c>
      <c r="AJ69" s="0" t="str">
        <f aca="false">IF(AND(ISERROR(FIND("$",AG69)),AH69&lt;0,$S69&gt;0), IF(INDEX($D$2:$D$100,$S69)="num","$"&amp;TRIM(SUBSTITUTE(AG69,",",INDEX($F$2:$F$100,$S69)&amp;","))&amp;INDEX($F$2:$F$100,$S69), IF(INDEX($D$2:$D$100,$S69)="excl","$"&amp;REPLACE(AG69,      IFERROR(FIND(CHAR(1),SUBSTITUTE(AG69,",",CHAR(1),INDEX($F$2:$F$100,$S69)-1)),1),      IFERROR(FIND(CHAR(1),SUBSTITUTE(AG69,",",CHAR(1),INDEX($F$2:$F$100,$S69))),99)-          IFERROR(FIND(CHAR(1),SUBSTITUTE(AG69,",",CHAR(1),INDEX($F$2:$F$100,$S69)-1)),0),""), IF(INDEX($D$2:$D$100,$S69)="repl","$"&amp;REPLACE(AG69,      IFERROR(FIND(CHAR(1),SUBSTITUTE(AG69,",",CHAR(1),INDEX($F$2:$F$100,$S69)-1))+1,1),      IFERROR(FIND(CHAR(1),SUBSTITUTE(AG69,",",CHAR(1),INDEX($F$2:$F$100,$S69))),99)-          IFERROR(FIND(CHAR(1),SUBSTITUTE(AG69,",",CHAR(1),INDEX($F$2:$F$100,$S69)-1)),0)-1,INDEX($G$2:$G$100,$S69)),AG69 ))), AG69)</f>
        <v/>
      </c>
      <c r="AK69" s="0" t="str">
        <f aca="false">IF(OR(AH69=-1,IFERROR(INDEX(AH$2:AH$100,AI69),999)&gt;=0),AJ69, REPLACE(AJ69,AH69,IFERROR(FIND(" ",AJ69,AH69),999)-AH69,                   SUBSTITUTE(INDEX(AJ$2:AJ$100,AI69),"$","")                  ) )</f>
        <v/>
      </c>
      <c r="AL69" s="0" t="n">
        <f aca="false">IFERROR(FIND("f_",LOWER(AK69)),-1)</f>
        <v>-1</v>
      </c>
      <c r="AM69" s="0" t="n">
        <f aca="false">IF(AL69=-1,-1, VALUE(MID(AK69,AL69+2, IFERROR(FIND(" ",AK69,AL69),999)-AL69-2)))</f>
        <v>-1</v>
      </c>
      <c r="AN69" s="0" t="str">
        <f aca="false">IF(AND(ISERROR(FIND("$",AK69)),AL69&lt;0,$S69&gt;0), IF(INDEX($D$2:$D$100,$S69)="num","$"&amp;TRIM(SUBSTITUTE(AK69,",",INDEX($F$2:$F$100,$S69)&amp;","))&amp;INDEX($F$2:$F$100,$S69), IF(INDEX($D$2:$D$100,$S69)="excl","$"&amp;REPLACE(AK69,      IFERROR(FIND(CHAR(1),SUBSTITUTE(AK69,",",CHAR(1),INDEX($F$2:$F$100,$S69)-1)),1),      IFERROR(FIND(CHAR(1),SUBSTITUTE(AK69,",",CHAR(1),INDEX($F$2:$F$100,$S69))),99)-          IFERROR(FIND(CHAR(1),SUBSTITUTE(AK69,",",CHAR(1),INDEX($F$2:$F$100,$S69)-1)),0),""), IF(INDEX($D$2:$D$100,$S69)="repl","$"&amp;REPLACE(AK69,      IFERROR(FIND(CHAR(1),SUBSTITUTE(AK69,",",CHAR(1),INDEX($F$2:$F$100,$S69)-1))+1,1),      IFERROR(FIND(CHAR(1),SUBSTITUTE(AK69,",",CHAR(1),INDEX($F$2:$F$100,$S69))),99)-          IFERROR(FIND(CHAR(1),SUBSTITUTE(AK69,",",CHAR(1),INDEX($F$2:$F$100,$S69)-1)),0)-1,INDEX($G$2:$G$100,$S69)),AK69 ))), AK69)</f>
        <v/>
      </c>
      <c r="AO69" s="0" t="str">
        <f aca="false">IF(OR(AL69=-1,IFERROR(INDEX(AL$2:AL$100,AM69),999)&gt;=0),AN69, REPLACE(AN69,AL69,IFERROR(FIND(" ",AN69,AL69),999)-AL69,                   SUBSTITUTE(INDEX(AN$2:AN$100,AM69),"$","")                  ) )</f>
        <v/>
      </c>
      <c r="AP69" s="0" t="n">
        <f aca="false">IFERROR(FIND("f_",LOWER(AO69)),-1)</f>
        <v>-1</v>
      </c>
      <c r="AQ69" s="0" t="n">
        <f aca="false">IF(AP69=-1,-1, VALUE(MID(AO69,AP69+2, IFERROR(FIND(" ",AO69,AP69),999)-AP69-2)))</f>
        <v>-1</v>
      </c>
      <c r="AR69" s="0" t="str">
        <f aca="false">IF(AND(ISERROR(FIND("$",AO69)),AP69&lt;0,$S69&gt;0), IF(INDEX($D$2:$D$100,$S69)="num","$"&amp;TRIM(SUBSTITUTE(AO69,",",INDEX($F$2:$F$100,$S69)&amp;","))&amp;INDEX($F$2:$F$100,$S69), IF(INDEX($D$2:$D$100,$S69)="excl","$"&amp;REPLACE(AO69,      IFERROR(FIND(CHAR(1),SUBSTITUTE(AO69,",",CHAR(1),INDEX($F$2:$F$100,$S69)-1)),1),      IFERROR(FIND(CHAR(1),SUBSTITUTE(AO69,",",CHAR(1),INDEX($F$2:$F$100,$S69))),99)-          IFERROR(FIND(CHAR(1),SUBSTITUTE(AO69,",",CHAR(1),INDEX($F$2:$F$100,$S69)-1)),0),""), IF(INDEX($D$2:$D$100,$S69)="repl","$"&amp;REPLACE(AO69,      IFERROR(FIND(CHAR(1),SUBSTITUTE(AO69,",",CHAR(1),INDEX($F$2:$F$100,$S69)-1))+1,1),      IFERROR(FIND(CHAR(1),SUBSTITUTE(AO69,",",CHAR(1),INDEX($F$2:$F$100,$S69))),99)-          IFERROR(FIND(CHAR(1),SUBSTITUTE(AO69,",",CHAR(1),INDEX($F$2:$F$100,$S69)-1)),0)-1,INDEX($G$2:$G$100,$S69)),AO69 ))), AO69)</f>
        <v/>
      </c>
      <c r="AS69" s="0" t="str">
        <f aca="false">IF(OR(AP69=-1,IFERROR(INDEX(AP$2:AP$100,AQ69),999)&gt;=0),AR69, REPLACE(AR69,AP69,IFERROR(FIND(" ",AR69,AP69),999)-AP69,                   SUBSTITUTE(INDEX(AR$2:AR$100,AQ69),"$","")                  ) )</f>
        <v/>
      </c>
      <c r="AT69" s="0" t="n">
        <f aca="false">IFERROR(FIND("f_",LOWER(AS69)),-1)</f>
        <v>-1</v>
      </c>
      <c r="AU69" s="0" t="n">
        <f aca="false">IF(AT69=-1,-1, VALUE(MID(AS69,AT69+2, IFERROR(FIND(" ",AS69,AT69),999)-AT69-2)))</f>
        <v>-1</v>
      </c>
      <c r="AV69" s="0" t="str">
        <f aca="false">IF(AND(ISERROR(FIND("$",AS69)),AT69&lt;0,$S69&gt;0), IF(INDEX($D$2:$D$100,$S69)="num","$"&amp;TRIM(SUBSTITUTE(AS69,",",INDEX($F$2:$F$100,$S69)&amp;","))&amp;INDEX($F$2:$F$100,$S69), IF(INDEX($D$2:$D$100,$S69)="excl","$"&amp;REPLACE(AS69,      IFERROR(FIND(CHAR(1),SUBSTITUTE(AS69,",",CHAR(1),INDEX($F$2:$F$100,$S69)-1)),1),      IFERROR(FIND(CHAR(1),SUBSTITUTE(AS69,",",CHAR(1),INDEX($F$2:$F$100,$S69))),99)-          IFERROR(FIND(CHAR(1),SUBSTITUTE(AS69,",",CHAR(1),INDEX($F$2:$F$100,$S69)-1)),0),""), IF(INDEX($D$2:$D$100,$S69)="repl","$"&amp;REPLACE(AS69,      IFERROR(FIND(CHAR(1),SUBSTITUTE(AS69,",",CHAR(1),INDEX($F$2:$F$100,$S69)-1))+1,1),      IFERROR(FIND(CHAR(1),SUBSTITUTE(AS69,",",CHAR(1),INDEX($F$2:$F$100,$S69))),99)-          IFERROR(FIND(CHAR(1),SUBSTITUTE(AS69,",",CHAR(1),INDEX($F$2:$F$100,$S69)-1)),0)-1,INDEX($G$2:$G$100,$S69)),AS69 ))), AS69)</f>
        <v/>
      </c>
      <c r="AW69" s="0" t="str">
        <f aca="false">IF(OR(AT69=-1,IFERROR(INDEX(AT$2:AT$100,AU69),999)&gt;=0),AV69, REPLACE(AV69,AT69,IFERROR(FIND(" ",AV69,AT69),999)-AT69,                   SUBSTITUTE(INDEX(AV$2:AV$100,AU69),"$","")                  ) )</f>
        <v/>
      </c>
      <c r="AX69" s="0" t="n">
        <f aca="false">IFERROR(FIND("f_",LOWER(AW69)),-1)</f>
        <v>-1</v>
      </c>
      <c r="AY69" s="0" t="n">
        <f aca="false">IF(AX69=-1,-1, VALUE(MID(AW69,AX69+2, IFERROR(FIND(" ",AW69,AX69),999)-AX69-2)))</f>
        <v>-1</v>
      </c>
      <c r="AZ69" s="0" t="str">
        <f aca="false">IF(AND(ISERROR(FIND("$",AW69)),AX69&lt;0,$S69&gt;0), IF(INDEX($D$2:$D$100,$S69)="num","$"&amp;TRIM(SUBSTITUTE(AW69,",",INDEX($F$2:$F$100,$S69)&amp;","))&amp;INDEX($F$2:$F$100,$S69), IF(INDEX($D$2:$D$100,$S69)="excl","$"&amp;REPLACE(AW69,      IFERROR(FIND(CHAR(1),SUBSTITUTE(AW69,",",CHAR(1),INDEX($F$2:$F$100,$S69)-1)),1),      IFERROR(FIND(CHAR(1),SUBSTITUTE(AW69,",",CHAR(1),INDEX($F$2:$F$100,$S69))),99)-          IFERROR(FIND(CHAR(1),SUBSTITUTE(AW69,",",CHAR(1),INDEX($F$2:$F$100,$S69)-1)),0),""), IF(INDEX($D$2:$D$100,$S69)="repl","$"&amp;REPLACE(AW69,      IFERROR(FIND(CHAR(1),SUBSTITUTE(AW69,",",CHAR(1),INDEX($F$2:$F$100,$S69)-1))+1,1),      IFERROR(FIND(CHAR(1),SUBSTITUTE(AW69,",",CHAR(1),INDEX($F$2:$F$100,$S69))),99)-          IFERROR(FIND(CHAR(1),SUBSTITUTE(AW69,",",CHAR(1),INDEX($F$2:$F$100,$S69)-1)),0)-1,INDEX($G$2:$G$100,$S69)),AW69 ))), AW69)</f>
        <v/>
      </c>
      <c r="BA69" s="0" t="str">
        <f aca="false">IF(OR(AX69=-1,IFERROR(INDEX(AX$2:AX$100,AY69),999)&gt;=0),AZ69, REPLACE(AZ69,AX69,IFERROR(FIND(" ",AZ69,AX69),999)-AX69,                   SUBSTITUTE(INDEX(AZ$2:AZ$100,AY69),"$","")                  ) )</f>
        <v/>
      </c>
      <c r="BB69" s="0" t="n">
        <f aca="false">IFERROR(FIND("f_",LOWER(BA69)),-1)</f>
        <v>-1</v>
      </c>
      <c r="BC69" s="0" t="n">
        <f aca="false">IF(BB69=-1,-1, VALUE(MID(BA69,BB69+2, IFERROR(FIND(" ",BA69,BB69),999)-BB69-2)))</f>
        <v>-1</v>
      </c>
      <c r="BD69" s="0" t="str">
        <f aca="false">IF(AND(ISERROR(FIND("$",BA69)),BB69&lt;0,$S69&gt;0), IF(INDEX($D$2:$D$100,$S69)="num","$"&amp;TRIM(SUBSTITUTE(BA69,",",INDEX($F$2:$F$100,$S69)&amp;","))&amp;INDEX($F$2:$F$100,$S69), IF(INDEX($D$2:$D$100,$S69)="excl","$"&amp;REPLACE(BA69,      IFERROR(FIND(CHAR(1),SUBSTITUTE(BA69,",",CHAR(1),INDEX($F$2:$F$100,$S69)-1)),1),      IFERROR(FIND(CHAR(1),SUBSTITUTE(BA69,",",CHAR(1),INDEX($F$2:$F$100,$S69))),99)-          IFERROR(FIND(CHAR(1),SUBSTITUTE(BA69,",",CHAR(1),INDEX($F$2:$F$100,$S69)-1)),0),""), IF(INDEX($D$2:$D$100,$S69)="repl","$"&amp;REPLACE(BA69,      IFERROR(FIND(CHAR(1),SUBSTITUTE(BA69,",",CHAR(1),INDEX($F$2:$F$100,$S69)-1))+1,1),      IFERROR(FIND(CHAR(1),SUBSTITUTE(BA69,",",CHAR(1),INDEX($F$2:$F$100,$S69))),99)-          IFERROR(FIND(CHAR(1),SUBSTITUTE(BA69,",",CHAR(1),INDEX($F$2:$F$100,$S69)-1)),0)-1,INDEX($G$2:$G$100,$S69)),BA69 ))), BA69)</f>
        <v/>
      </c>
      <c r="BE69" s="0" t="str">
        <f aca="false">IF(OR(BB69=-1,IFERROR(INDEX(BB$2:BB$100,BC69),999)&gt;=0),BD69, REPLACE(BD69,BB69,IFERROR(FIND(" ",BD69,BB69),999)-BB69,                   SUBSTITUTE(INDEX(BD$2:BD$100,BC69),"$","")                  ) )</f>
        <v/>
      </c>
      <c r="BF69" s="0" t="n">
        <f aca="false">IFERROR(FIND("f_",LOWER(BE69)),-1)</f>
        <v>-1</v>
      </c>
      <c r="BG69" s="0" t="n">
        <f aca="false">IF(BF69=-1,-1, VALUE(MID(BE69,BF69+2, IFERROR(FIND(" ",BE69,BF69),999)-BF69-2)))</f>
        <v>-1</v>
      </c>
      <c r="BH69" s="0" t="str">
        <f aca="false">IF(AND(ISERROR(FIND("$",BE69)),BF69&lt;0,$S69&gt;0), IF(INDEX($D$2:$D$100,$S69)="num","$"&amp;TRIM(SUBSTITUTE(BE69,",",INDEX($F$2:$F$100,$S69)&amp;","))&amp;INDEX($F$2:$F$100,$S69), IF(INDEX($D$2:$D$100,$S69)="excl","$"&amp;REPLACE(BE69,      IFERROR(FIND(CHAR(1),SUBSTITUTE(BE69,",",CHAR(1),INDEX($F$2:$F$100,$S69)-1)),1),      IFERROR(FIND(CHAR(1),SUBSTITUTE(BE69,",",CHAR(1),INDEX($F$2:$F$100,$S69))),99)-          IFERROR(FIND(CHAR(1),SUBSTITUTE(BE69,",",CHAR(1),INDEX($F$2:$F$100,$S69)-1)),0),""), IF(INDEX($D$2:$D$100,$S69)="repl","$"&amp;REPLACE(BE69,      IFERROR(FIND(CHAR(1),SUBSTITUTE(BE69,",",CHAR(1),INDEX($F$2:$F$100,$S69)-1))+1,1),      IFERROR(FIND(CHAR(1),SUBSTITUTE(BE69,",",CHAR(1),INDEX($F$2:$F$100,$S69))),99)-          IFERROR(FIND(CHAR(1),SUBSTITUTE(BE69,",",CHAR(1),INDEX($F$2:$F$100,$S69)-1)),0)-1,INDEX($G$2:$G$100,$S69)),BE69 ))), BE69)</f>
        <v/>
      </c>
      <c r="BI69" s="0" t="str">
        <f aca="false">IF(OR(BF69=-1,IFERROR(INDEX(BF$2:BF$100,BG69),999)&gt;=0),BH69, REPLACE(BH69,BF69,IFERROR(FIND(" ",BH69,BF69),999)-BF69,                   SUBSTITUTE(INDEX(BH$2:BH$100,BG69),"$","")                  ) )</f>
        <v/>
      </c>
      <c r="BJ69" s="0" t="n">
        <f aca="false">IFERROR(FIND("f_",LOWER(BI69)),-1)</f>
        <v>-1</v>
      </c>
      <c r="BK69" s="0" t="n">
        <f aca="false">IF(BJ69=-1,-1, VALUE(MID(BI69,BJ69+2, IFERROR(FIND(" ",BI69,BJ69),999)-BJ69-2)))</f>
        <v>-1</v>
      </c>
      <c r="BL69" s="0" t="str">
        <f aca="false">IF(AND(ISERROR(FIND("$",BI69)),BJ69&lt;0,$S69&gt;0), IF(INDEX($D$2:$D$100,$S69)="num","$"&amp;TRIM(SUBSTITUTE(BI69,",",INDEX($F$2:$F$100,$S69)&amp;","))&amp;INDEX($F$2:$F$100,$S69), IF(INDEX($D$2:$D$100,$S69)="excl","$"&amp;REPLACE(BI69,      IFERROR(FIND(CHAR(1),SUBSTITUTE(BI69,",",CHAR(1),INDEX($F$2:$F$100,$S69)-1)),1),      IFERROR(FIND(CHAR(1),SUBSTITUTE(BI69,",",CHAR(1),INDEX($F$2:$F$100,$S69))),99)-          IFERROR(FIND(CHAR(1),SUBSTITUTE(BI69,",",CHAR(1),INDEX($F$2:$F$100,$S69)-1)),0),""), IF(INDEX($D$2:$D$100,$S69)="repl","$"&amp;REPLACE(BI69,      IFERROR(FIND(CHAR(1),SUBSTITUTE(BI69,",",CHAR(1),INDEX($F$2:$F$100,$S69)-1))+1,1),      IFERROR(FIND(CHAR(1),SUBSTITUTE(BI69,",",CHAR(1),INDEX($F$2:$F$100,$S69))),99)-          IFERROR(FIND(CHAR(1),SUBSTITUTE(BI69,",",CHAR(1),INDEX($F$2:$F$100,$S69)-1)),0)-1,INDEX($G$2:$G$100,$S69)),BI69 ))), BI69)</f>
        <v/>
      </c>
      <c r="BM69" s="0" t="str">
        <f aca="false">IF(OR(BJ69=-1,IFERROR(INDEX(BJ$2:BJ$100,BK69),999)&gt;=0),BL69, REPLACE(BL69,BJ69,IFERROR(FIND(" ",BL69,BJ69),999)-BJ69,                   SUBSTITUTE(INDEX(BL$2:BL$100,BK69),"$","")                  ) )</f>
        <v/>
      </c>
      <c r="BN69" s="0" t="n">
        <f aca="false">IFERROR(FIND("f_",LOWER(BM69)),-1)</f>
        <v>-1</v>
      </c>
      <c r="BO69" s="0" t="n">
        <f aca="false">IF(BN69=-1,-1, VALUE(MID(BM69,BN69+2, IFERROR(FIND(" ",BM69,BN69),999)-BN69-2)))</f>
        <v>-1</v>
      </c>
      <c r="BP69" s="0" t="str">
        <f aca="false">IF(AND(ISERROR(FIND("$",BM69)),BN69&lt;0,$S69&gt;0), IF(INDEX($D$2:$D$100,$S69)="num","$"&amp;TRIM(SUBSTITUTE(BM69,",",INDEX($F$2:$F$100,$S69)&amp;","))&amp;INDEX($F$2:$F$100,$S69), IF(INDEX($D$2:$D$100,$S69)="excl","$"&amp;REPLACE(BM69,      IFERROR(FIND(CHAR(1),SUBSTITUTE(BM69,",",CHAR(1),INDEX($F$2:$F$100,$S69)-1)),1),      IFERROR(FIND(CHAR(1),SUBSTITUTE(BM69,",",CHAR(1),INDEX($F$2:$F$100,$S69))),99)-          IFERROR(FIND(CHAR(1),SUBSTITUTE(BM69,",",CHAR(1),INDEX($F$2:$F$100,$S69)-1)),0),""), IF(INDEX($D$2:$D$100,$S69)="repl","$"&amp;REPLACE(BM69,      IFERROR(FIND(CHAR(1),SUBSTITUTE(BM69,",",CHAR(1),INDEX($F$2:$F$100,$S69)-1))+1,1),      IFERROR(FIND(CHAR(1),SUBSTITUTE(BM69,",",CHAR(1),INDEX($F$2:$F$100,$S69))),99)-          IFERROR(FIND(CHAR(1),SUBSTITUTE(BM69,",",CHAR(1),INDEX($F$2:$F$100,$S69)-1)),0)-1,INDEX($G$2:$G$100,$S69)),BM69 ))), BM69)</f>
        <v/>
      </c>
      <c r="BQ69" s="0" t="str">
        <f aca="false">IF(OR(BN69=-1,IFERROR(INDEX(BN$2:BN$100,BO69),999)&gt;=0),BP69, REPLACE(BP69,BN69,IFERROR(FIND(" ",BP69,BN69),999)-BN69,                   SUBSTITUTE(INDEX(BP$2:BP$100,BO69),"$","")                  ) )</f>
        <v/>
      </c>
      <c r="BR69" s="0" t="n">
        <f aca="false">IFERROR(FIND("f_",LOWER(BQ69)),-1)</f>
        <v>-1</v>
      </c>
      <c r="BS69" s="0" t="n">
        <f aca="false">IF(BR69=-1,-1, VALUE(MID(BQ69,BR69+2, IFERROR(FIND(" ",BQ69,BR69),999)-BR69-2)))</f>
        <v>-1</v>
      </c>
      <c r="BT69" s="0" t="str">
        <f aca="false">IF(AND(ISERROR(FIND("$",BQ69)),BR69&lt;0,$S69&gt;0), IF(INDEX($D$2:$D$100,$S69)="num","$"&amp;TRIM(SUBSTITUTE(BQ69,",",INDEX($F$2:$F$100,$S69)&amp;","))&amp;INDEX($F$2:$F$100,$S69), IF(INDEX($D$2:$D$100,$S69)="excl","$"&amp;REPLACE(BQ69,      IFERROR(FIND(CHAR(1),SUBSTITUTE(BQ69,",",CHAR(1),INDEX($F$2:$F$100,$S69)-1)),1),      IFERROR(FIND(CHAR(1),SUBSTITUTE(BQ69,",",CHAR(1),INDEX($F$2:$F$100,$S69))),99)-          IFERROR(FIND(CHAR(1),SUBSTITUTE(BQ69,",",CHAR(1),INDEX($F$2:$F$100,$S69)-1)),0),""), IF(INDEX($D$2:$D$100,$S69)="repl","$"&amp;REPLACE(BQ69,      IFERROR(FIND(CHAR(1),SUBSTITUTE(BQ69,",",CHAR(1),INDEX($F$2:$F$100,$S69)-1))+1,1),      IFERROR(FIND(CHAR(1),SUBSTITUTE(BQ69,",",CHAR(1),INDEX($F$2:$F$100,$S69))),99)-          IFERROR(FIND(CHAR(1),SUBSTITUTE(BQ69,",",CHAR(1),INDEX($F$2:$F$100,$S69)-1)),0)-1,INDEX($G$2:$G$100,$S69)),BQ69 ))), BQ69)</f>
        <v/>
      </c>
      <c r="BU69" s="0" t="str">
        <f aca="false">IF(OR(BR69=-1,IFERROR(INDEX(BR$2:BR$100,BS69),999)&gt;=0),BT69, REPLACE(BT69,BR69,IFERROR(FIND(" ",BT69,BR69),999)-BR69,                   SUBSTITUTE(INDEX(BT$2:BT$100,BS69),"$","")                  ) )</f>
        <v/>
      </c>
      <c r="BV69" s="0" t="n">
        <f aca="false">IFERROR(FIND("f_",LOWER(BU69)),-1)</f>
        <v>-1</v>
      </c>
      <c r="BW69" s="0" t="n">
        <f aca="false">IF(BV69=-1,-1, VALUE(MID(BU69,BV69+2, IFERROR(FIND(" ",BU69,BV69),999)-BV69-2)))</f>
        <v>-1</v>
      </c>
      <c r="BX69" s="0" t="str">
        <f aca="false">IF(AND(ISERROR(FIND("$",BU69)),BV69&lt;0,$S69&gt;0), IF(INDEX($D$2:$D$100,$S69)="num","$"&amp;TRIM(SUBSTITUTE(BU69,",",INDEX($F$2:$F$100,$S69)&amp;","))&amp;INDEX($F$2:$F$100,$S69), IF(INDEX($D$2:$D$100,$S69)="excl","$"&amp;REPLACE(BU69,      IFERROR(FIND(CHAR(1),SUBSTITUTE(BU69,",",CHAR(1),INDEX($F$2:$F$100,$S69)-1)),1),      IFERROR(FIND(CHAR(1),SUBSTITUTE(BU69,",",CHAR(1),INDEX($F$2:$F$100,$S69))),99)-          IFERROR(FIND(CHAR(1),SUBSTITUTE(BU69,",",CHAR(1),INDEX($F$2:$F$100,$S69)-1)),0),""), IF(INDEX($D$2:$D$100,$S69)="repl","$"&amp;REPLACE(BU69,      IFERROR(FIND(CHAR(1),SUBSTITUTE(BU69,",",CHAR(1),INDEX($F$2:$F$100,$S69)-1))+1,1),      IFERROR(FIND(CHAR(1),SUBSTITUTE(BU69,",",CHAR(1),INDEX($F$2:$F$100,$S69))),99)-          IFERROR(FIND(CHAR(1),SUBSTITUTE(BU69,",",CHAR(1),INDEX($F$2:$F$100,$S69)-1)),0)-1,INDEX($G$2:$G$100,$S69)),BU69 ))), BU69)</f>
        <v/>
      </c>
      <c r="BY69" s="0" t="str">
        <f aca="false">IF(OR(BV69=-1,IFERROR(INDEX(BV$2:BV$100,BW69),999)&gt;=0),BX69, REPLACE(BX69,BV69,IFERROR(FIND(" ",BX69,BV69),999)-BV69,                   SUBSTITUTE(INDEX(BX$2:BX$100,BW69),"$","")                  ) )</f>
        <v/>
      </c>
      <c r="BZ69" s="0" t="n">
        <f aca="false">IFERROR(FIND("f_",LOWER(BY69)),-1)</f>
        <v>-1</v>
      </c>
      <c r="CA69" s="0" t="n">
        <f aca="false">IF(BZ69=-1,-1, VALUE(MID(BY69,BZ69+2, IFERROR(FIND(" ",BY69,BZ69),999)-BZ69-2)))</f>
        <v>-1</v>
      </c>
      <c r="CB69" s="0" t="str">
        <f aca="false">IF(AND(ISERROR(FIND("$",BY69)),BZ69&lt;0,$S69&gt;0), IF(INDEX($D$2:$D$100,$S69)="num","$"&amp;TRIM(SUBSTITUTE(BY69,",",INDEX($F$2:$F$100,$S69)&amp;","))&amp;INDEX($F$2:$F$100,$S69), IF(INDEX($D$2:$D$100,$S69)="excl","$"&amp;REPLACE(BY69,      IFERROR(FIND(CHAR(1),SUBSTITUTE(BY69,",",CHAR(1),INDEX($F$2:$F$100,$S69)-1)),1),      IFERROR(FIND(CHAR(1),SUBSTITUTE(BY69,",",CHAR(1),INDEX($F$2:$F$100,$S69))),99)-          IFERROR(FIND(CHAR(1),SUBSTITUTE(BY69,",",CHAR(1),INDEX($F$2:$F$100,$S69)-1)),0),""), IF(INDEX($D$2:$D$100,$S69)="repl","$"&amp;REPLACE(BY69,      IFERROR(FIND(CHAR(1),SUBSTITUTE(BY69,",",CHAR(1),INDEX($F$2:$F$100,$S69)-1))+1,1),      IFERROR(FIND(CHAR(1),SUBSTITUTE(BY69,",",CHAR(1),INDEX($F$2:$F$100,$S69))),99)-          IFERROR(FIND(CHAR(1),SUBSTITUTE(BY69,",",CHAR(1),INDEX($F$2:$F$100,$S69)-1)),0)-1,INDEX($G$2:$G$100,$S69)),BY69 ))), BY69)</f>
        <v/>
      </c>
      <c r="CC69" s="0" t="str">
        <f aca="false">IF(OR(BZ69=-1,IFERROR(INDEX(BZ$2:BZ$100,CA69),999)&gt;=0),CB69, REPLACE(CB69,BZ69,IFERROR(FIND(" ",CB69,BZ69),999)-BZ69,                   SUBSTITUTE(INDEX(CB$2:CB$100,CA69),"$","")                  ) )</f>
        <v/>
      </c>
      <c r="CD69" s="0" t="n">
        <f aca="false">IFERROR(FIND("f_",LOWER(CC69)),-1)</f>
        <v>-1</v>
      </c>
      <c r="CE69" s="0" t="n">
        <f aca="false">IF(CD69=-1,-1, VALUE(MID(CC69,CD69+2, IFERROR(FIND(" ",CC69,CD69),999)-CD69-2)))</f>
        <v>-1</v>
      </c>
      <c r="CF69" s="0" t="str">
        <f aca="false">IF(AND(ISERROR(FIND("$",CC69)),CD69&lt;0,$S69&gt;0), IF(INDEX($D$2:$D$100,$S69)="num","$"&amp;TRIM(SUBSTITUTE(CC69,",",INDEX($F$2:$F$100,$S69)&amp;","))&amp;INDEX($F$2:$F$100,$S69), IF(INDEX($D$2:$D$100,$S69)="excl","$"&amp;REPLACE(CC69,      IFERROR(FIND(CHAR(1),SUBSTITUTE(CC69,",",CHAR(1),INDEX($F$2:$F$100,$S69)-1)),1),      IFERROR(FIND(CHAR(1),SUBSTITUTE(CC69,",",CHAR(1),INDEX($F$2:$F$100,$S69))),99)-          IFERROR(FIND(CHAR(1),SUBSTITUTE(CC69,",",CHAR(1),INDEX($F$2:$F$100,$S69)-1)),0),""), IF(INDEX($D$2:$D$100,$S69)="repl","$"&amp;REPLACE(CC69,      IFERROR(FIND(CHAR(1),SUBSTITUTE(CC69,",",CHAR(1),INDEX($F$2:$F$100,$S69)-1))+1,1),      IFERROR(FIND(CHAR(1),SUBSTITUTE(CC69,",",CHAR(1),INDEX($F$2:$F$100,$S69))),99)-          IFERROR(FIND(CHAR(1),SUBSTITUTE(CC69,",",CHAR(1),INDEX($F$2:$F$100,$S69)-1)),0)-1,INDEX($G$2:$G$100,$S69)),CC69 ))), CC69)</f>
        <v/>
      </c>
      <c r="CG69" s="0" t="str">
        <f aca="false">IF(OR(CD69=-1,IFERROR(INDEX(CD$2:CD$100,CE69),999)&gt;=0),CF69, REPLACE(CF69,CD69,IFERROR(FIND(" ",CF69,CD69),999)-CD69,                   SUBSTITUTE(INDEX(CF$2:CF$100,CE69),"$","")                  ) )</f>
        <v/>
      </c>
      <c r="CH69" s="0" t="n">
        <f aca="false">IFERROR(FIND("f_",LOWER(CG69)),-1)</f>
        <v>-1</v>
      </c>
      <c r="CI69" s="0" t="n">
        <f aca="false">IF(CH69=-1,-1, VALUE(MID(CG69,CH69+2, IFERROR(FIND(" ",CG69,CH69),999)-CH69-2)))</f>
        <v>-1</v>
      </c>
      <c r="CJ69" s="0" t="str">
        <f aca="false">IF(AND(ISERROR(FIND("$",CG69)),CH69&lt;0,$S69&gt;0), IF(INDEX($D$2:$D$100,$S69)="num","$"&amp;TRIM(SUBSTITUTE(CG69,",",INDEX($F$2:$F$100,$S69)&amp;","))&amp;INDEX($F$2:$F$100,$S69), IF(INDEX($D$2:$D$100,$S69)="excl","$"&amp;REPLACE(CG69,      IFERROR(FIND(CHAR(1),SUBSTITUTE(CG69,",",CHAR(1),INDEX($F$2:$F$100,$S69)-1)),1),      IFERROR(FIND(CHAR(1),SUBSTITUTE(CG69,",",CHAR(1),INDEX($F$2:$F$100,$S69))),99)-          IFERROR(FIND(CHAR(1),SUBSTITUTE(CG69,",",CHAR(1),INDEX($F$2:$F$100,$S69)-1)),0),""), IF(INDEX($D$2:$D$100,$S69)="repl","$"&amp;REPLACE(CG69,      IFERROR(FIND(CHAR(1),SUBSTITUTE(CG69,",",CHAR(1),INDEX($F$2:$F$100,$S69)-1))+1,1),      IFERROR(FIND(CHAR(1),SUBSTITUTE(CG69,",",CHAR(1),INDEX($F$2:$F$100,$S69))),99)-          IFERROR(FIND(CHAR(1),SUBSTITUTE(CG69,",",CHAR(1),INDEX($F$2:$F$100,$S69)-1)),0)-1,INDEX($G$2:$G$100,$S69)),CG69 ))), CG69)</f>
        <v/>
      </c>
      <c r="CK69" s="0" t="str">
        <f aca="false">IF(OR(CH69=-1,IFERROR(INDEX(CH$2:CH$100,CI69),999)&gt;=0),CJ69, REPLACE(CJ69,CH69,IFERROR(FIND(" ",CJ69,CH69),999)-CH69,                   SUBSTITUTE(INDEX(CJ$2:CJ$100,CI69),"$","")                  ) )</f>
        <v/>
      </c>
      <c r="CL69" s="0" t="n">
        <f aca="false">IFERROR(FIND("f_",LOWER(CK69)),-1)</f>
        <v>-1</v>
      </c>
      <c r="CM69" s="0" t="n">
        <f aca="false">IF(CL69=-1,-1, VALUE(MID(CK69,CL69+2, IFERROR(FIND(" ",CK69,CL69),999)-CL69-2)))</f>
        <v>-1</v>
      </c>
      <c r="CN69" s="0" t="str">
        <f aca="false">IF(AND(ISERROR(FIND("$",CK69)),CL69&lt;0,$S69&gt;0), IF(INDEX($D$2:$D$100,$S69)="num","$"&amp;TRIM(SUBSTITUTE(CK69,",",INDEX($F$2:$F$100,$S69)&amp;","))&amp;INDEX($F$2:$F$100,$S69), IF(INDEX($D$2:$D$100,$S69)="excl","$"&amp;REPLACE(CK69,      IFERROR(FIND(CHAR(1),SUBSTITUTE(CK69,",",CHAR(1),INDEX($F$2:$F$100,$S69)-1)),1),      IFERROR(FIND(CHAR(1),SUBSTITUTE(CK69,",",CHAR(1),INDEX($F$2:$F$100,$S69))),99)-          IFERROR(FIND(CHAR(1),SUBSTITUTE(CK69,",",CHAR(1),INDEX($F$2:$F$100,$S69)-1)),0),""), IF(INDEX($D$2:$D$100,$S69)="repl","$"&amp;REPLACE(CK69,      IFERROR(FIND(CHAR(1),SUBSTITUTE(CK69,",",CHAR(1),INDEX($F$2:$F$100,$S69)-1))+1,1),      IFERROR(FIND(CHAR(1),SUBSTITUTE(CK69,",",CHAR(1),INDEX($F$2:$F$100,$S69))),99)-          IFERROR(FIND(CHAR(1),SUBSTITUTE(CK69,",",CHAR(1),INDEX($F$2:$F$100,$S69)-1)),0)-1,INDEX($G$2:$G$100,$S69)),CK69 ))), CK69)</f>
        <v/>
      </c>
      <c r="CO69" s="0" t="str">
        <f aca="false">IF(OR(CL69=-1,IFERROR(INDEX(CL$2:CL$100,CM69),999)&gt;=0),CN69, REPLACE(CN69,CL69,IFERROR(FIND(" ",CN69,CL69),999)-CL69,                   SUBSTITUTE(INDEX(CN$2:CN$100,CM69),"$","")                  ) )</f>
        <v/>
      </c>
      <c r="CP69" s="0" t="n">
        <f aca="false">IFERROR(FIND("f_",LOWER(CO69)),-1)</f>
        <v>-1</v>
      </c>
      <c r="CQ69" s="0" t="n">
        <f aca="false">IF(CP69=-1,-1, VALUE(MID(CO69,CP69+2, IFERROR(FIND(" ",CO69,CP69),999)-CP69-2)))</f>
        <v>-1</v>
      </c>
      <c r="CR69" s="0" t="str">
        <f aca="false">IF(AND(ISERROR(FIND("$",CO69)),CP69&lt;0,$S69&gt;0), IF(INDEX($D$2:$D$100,$S69)="num","$"&amp;TRIM(SUBSTITUTE(CO69,",",INDEX($F$2:$F$100,$S69)&amp;","))&amp;INDEX($F$2:$F$100,$S69), IF(INDEX($D$2:$D$100,$S69)="excl","$"&amp;REPLACE(CO69,      IFERROR(FIND(CHAR(1),SUBSTITUTE(CO69,",",CHAR(1),INDEX($F$2:$F$100,$S69)-1)),1),      IFERROR(FIND(CHAR(1),SUBSTITUTE(CO69,",",CHAR(1),INDEX($F$2:$F$100,$S69))),99)-          IFERROR(FIND(CHAR(1),SUBSTITUTE(CO69,",",CHAR(1),INDEX($F$2:$F$100,$S69)-1)),0),""), IF(INDEX($D$2:$D$100,$S69)="repl","$"&amp;REPLACE(CO69,      IFERROR(FIND(CHAR(1),SUBSTITUTE(CO69,",",CHAR(1),INDEX($F$2:$F$100,$S69)-1))+1,1),      IFERROR(FIND(CHAR(1),SUBSTITUTE(CO69,",",CHAR(1),INDEX($F$2:$F$100,$S69))),99)-          IFERROR(FIND(CHAR(1),SUBSTITUTE(CO69,",",CHAR(1),INDEX($F$2:$F$100,$S69)-1)),0)-1,INDEX($G$2:$G$100,$S69)),CO69 ))), CO69)</f>
        <v/>
      </c>
      <c r="CS69" s="0" t="str">
        <f aca="false">IF(OR(CP69=-1,IFERROR(INDEX(CP$2:CP$100,CQ69),999)&gt;=0),CR69, REPLACE(CR69,CP69,IFERROR(FIND(" ",CR69,CP69),999)-CP69,                   SUBSTITUTE(INDEX(CR$2:CR$100,CQ69),"$","")                  ) )</f>
        <v/>
      </c>
      <c r="CT69" s="0" t="n">
        <f aca="false">IFERROR(FIND("f_",LOWER(CS69)),-1)</f>
        <v>-1</v>
      </c>
      <c r="CU69" s="0" t="n">
        <f aca="false">IF(CT69=-1,-1, VALUE(MID(CS69,CT69+2, IFERROR(FIND(" ",CS69,CT69),999)-CT69-2)))</f>
        <v>-1</v>
      </c>
      <c r="CV69" s="0" t="str">
        <f aca="false">IF(AND(ISERROR(FIND("$",CS69)),CT69&lt;0,$S69&gt;0), IF(INDEX($D$2:$D$100,$S69)="num","$"&amp;TRIM(SUBSTITUTE(CS69,",",INDEX($F$2:$F$100,$S69)&amp;","))&amp;INDEX($F$2:$F$100,$S69), IF(INDEX($D$2:$D$100,$S69)="excl","$"&amp;REPLACE(CS69,      IFERROR(FIND(CHAR(1),SUBSTITUTE(CS69,",",CHAR(1),INDEX($F$2:$F$100,$S69)-1)),1),      IFERROR(FIND(CHAR(1),SUBSTITUTE(CS69,",",CHAR(1),INDEX($F$2:$F$100,$S69))),99)-          IFERROR(FIND(CHAR(1),SUBSTITUTE(CS69,",",CHAR(1),INDEX($F$2:$F$100,$S69)-1)),0),""), IF(INDEX($D$2:$D$100,$S69)="repl","$"&amp;REPLACE(CS69,      IFERROR(FIND(CHAR(1),SUBSTITUTE(CS69,",",CHAR(1),INDEX($F$2:$F$100,$S69)-1))+1,1),      IFERROR(FIND(CHAR(1),SUBSTITUTE(CS69,",",CHAR(1),INDEX($F$2:$F$100,$S69))),99)-          IFERROR(FIND(CHAR(1),SUBSTITUTE(CS69,",",CHAR(1),INDEX($F$2:$F$100,$S69)-1)),0)-1,INDEX($G$2:$G$100,$S69)),CS69 ))), CS69)</f>
        <v/>
      </c>
      <c r="CW69" s="0" t="str">
        <f aca="false">IF(OR(CT69=-1,IFERROR(INDEX(CT$2:CT$100,CU69),999)&gt;=0),CV69, REPLACE(CV69,CT69,IFERROR(FIND(" ",CV69,CT69),999)-CT69,                   SUBSTITUTE(INDEX(CV$2:CV$100,CU69),"$","")                  ) )</f>
        <v/>
      </c>
      <c r="CX69" s="0" t="n">
        <f aca="false">IFERROR(FIND("f_",LOWER(CW69)),-1)</f>
        <v>-1</v>
      </c>
      <c r="CY69" s="0" t="n">
        <f aca="false">IF(CX69=-1,-1, VALUE(MID(CW69,CX69+2, IFERROR(FIND(" ",CW69,CX69),999)-CX69-2)))</f>
        <v>-1</v>
      </c>
      <c r="CZ69" s="0" t="str">
        <f aca="false">IF(AND(ISERROR(FIND("$",CW69)),CX69&lt;0,$S69&gt;0), IF(INDEX($D$2:$D$100,$S69)="num","$"&amp;TRIM(SUBSTITUTE(CW69,",",INDEX($F$2:$F$100,$S69)&amp;","))&amp;INDEX($F$2:$F$100,$S69), IF(INDEX($D$2:$D$100,$S69)="excl","$"&amp;REPLACE(CW69,      IFERROR(FIND(CHAR(1),SUBSTITUTE(CW69,",",CHAR(1),INDEX($F$2:$F$100,$S69)-1)),1),      IFERROR(FIND(CHAR(1),SUBSTITUTE(CW69,",",CHAR(1),INDEX($F$2:$F$100,$S69))),99)-          IFERROR(FIND(CHAR(1),SUBSTITUTE(CW69,",",CHAR(1),INDEX($F$2:$F$100,$S69)-1)),0),""), IF(INDEX($D$2:$D$100,$S69)="repl","$"&amp;REPLACE(CW69,      IFERROR(FIND(CHAR(1),SUBSTITUTE(CW69,",",CHAR(1),INDEX($F$2:$F$100,$S69)-1))+1,1),      IFERROR(FIND(CHAR(1),SUBSTITUTE(CW69,",",CHAR(1),INDEX($F$2:$F$100,$S69))),99)-          IFERROR(FIND(CHAR(1),SUBSTITUTE(CW69,",",CHAR(1),INDEX($F$2:$F$100,$S69)-1)),0)-1,INDEX($G$2:$G$100,$S69)),CW69 ))), CW69)</f>
        <v/>
      </c>
      <c r="DA69" s="0" t="str">
        <f aca="false">IF(OR(CX69=-1,IFERROR(INDEX(CX$2:CX$100,CY69),999)&gt;=0),CZ69, REPLACE(CZ69,CX69,IFERROR(FIND(" ",CZ69,CX69),999)-CX69,                   SUBSTITUTE(INDEX(CZ$2:CZ$100,CY69),"$","")                  ) )</f>
        <v/>
      </c>
    </row>
    <row r="70" customFormat="false" ht="13.8" hidden="false" customHeight="false" outlineLevel="0" collapsed="false">
      <c r="D70" s="1"/>
      <c r="L70" s="0" t="str">
        <f aca="false">DA70</f>
        <v/>
      </c>
      <c r="O70" s="0" t="e">
        <f aca="false">IF(D70="cols", VLOOKUP(E70,$A$5:$B$20,2,0), NA())</f>
        <v>#N/A</v>
      </c>
      <c r="P70" s="0" t="e">
        <f aca="false">IFERROR(O70,VLOOKUP($D70,Relcols!$A:$E,5,0))</f>
        <v>#N/A</v>
      </c>
      <c r="Q70" s="0" t="e">
        <f aca="false">SUBSTITUTE(SUBSTITUTE(SUBSTITUTE(SUBSTITUTE(P70,"parm1",E70),"parm2",F70),"parm3",G70),"parm4",H70)</f>
        <v>#N/A</v>
      </c>
      <c r="R70" s="0" t="str">
        <f aca="false">IFERROR(VLOOKUP(ROW($A69),$J$2:$Q$100,COLUMN(Q69)-COLUMN(J69)+1,0),"")</f>
        <v/>
      </c>
      <c r="S70" s="0" t="n">
        <f aca="false">IFERROR(MATCH(ROW(A69),$J$2:$J$100,0),0)</f>
        <v>0</v>
      </c>
      <c r="U70" s="0" t="str">
        <f aca="false">R70</f>
        <v/>
      </c>
      <c r="V70" s="0" t="n">
        <f aca="false">IFERROR(FIND("f_",LOWER(U70)),-1)</f>
        <v>-1</v>
      </c>
      <c r="W70" s="0" t="n">
        <f aca="false">IF(V70=-1,-1, VALUE(MID(U70,V70+2, IFERROR(FIND(" ",U70,V70),999)-V70-2)))</f>
        <v>-1</v>
      </c>
      <c r="X70" s="0" t="str">
        <f aca="false">IF(AND(ISERROR(FIND("$",U70)),V70&lt;0,$S70&gt;0), IF(INDEX($D$2:$D$100,$S70)="num","$"&amp;TRIM(SUBSTITUTE(U70,",",INDEX($F$2:$F$100,$S70)&amp;","))&amp;INDEX($F$2:$F$100,$S70), IF(INDEX($D$2:$D$100,$S70)="excl","$"&amp;REPLACE(U70,      IFERROR(FIND(CHAR(1),SUBSTITUTE(U70,",",CHAR(1),INDEX($F$2:$F$100,$S70)-1)),1),      IFERROR(FIND(CHAR(1),SUBSTITUTE(U70,",",CHAR(1),INDEX($F$2:$F$100,$S70))),99)-          IFERROR(FIND(CHAR(1),SUBSTITUTE(U70,",",CHAR(1),INDEX($F$2:$F$100,$S70)-1)),0),""), IF(INDEX($D$2:$D$100,$S70)="repl","$"&amp;REPLACE(U70,      IFERROR(FIND(CHAR(1),SUBSTITUTE(U70,",",CHAR(1),INDEX($F$2:$F$100,$S70)-1))+1,1),      IFERROR(FIND(CHAR(1),SUBSTITUTE(U70,",",CHAR(1),INDEX($F$2:$F$100,$S70))),99)-          IFERROR(FIND(CHAR(1),SUBSTITUTE(U70,",",CHAR(1),INDEX($F$2:$F$100,$S70)-1)),0)-1,INDEX($G$2:$G$100,$S70)),U70 ))), U70)</f>
        <v/>
      </c>
      <c r="Y70" s="0" t="str">
        <f aca="false">IF(OR(V70=-1,IFERROR(INDEX(V$2:V$100,W70),999)&gt;=0),X70, REPLACE(X70,V70,IFERROR(FIND(" ",X70,V70),999)-V70,                   SUBSTITUTE(INDEX(X$2:X$100,W70),"$","")                  ) )</f>
        <v/>
      </c>
      <c r="Z70" s="0" t="n">
        <f aca="false">IFERROR(FIND("f_",LOWER(Y70)),-1)</f>
        <v>-1</v>
      </c>
      <c r="AA70" s="0" t="n">
        <f aca="false">IF(Z70=-1,-1, VALUE(MID(Y70,Z70+2, IFERROR(FIND(" ",Y70,Z70),999)-Z70-2)))</f>
        <v>-1</v>
      </c>
      <c r="AB70" s="0" t="str">
        <f aca="false">IF(AND(ISERROR(FIND("$",Y70)),Z70&lt;0,$S70&gt;0), IF(INDEX($D$2:$D$100,$S70)="num","$"&amp;TRIM(SUBSTITUTE(Y70,",",INDEX($F$2:$F$100,$S70)&amp;","))&amp;INDEX($F$2:$F$100,$S70), IF(INDEX($D$2:$D$100,$S70)="excl","$"&amp;REPLACE(Y70,      IFERROR(FIND(CHAR(1),SUBSTITUTE(Y70,",",CHAR(1),INDEX($F$2:$F$100,$S70)-1)),1),      IFERROR(FIND(CHAR(1),SUBSTITUTE(Y70,",",CHAR(1),INDEX($F$2:$F$100,$S70))),99)-          IFERROR(FIND(CHAR(1),SUBSTITUTE(Y70,",",CHAR(1),INDEX($F$2:$F$100,$S70)-1)),0),""), IF(INDEX($D$2:$D$100,$S70)="repl","$"&amp;REPLACE(Y70,      IFERROR(FIND(CHAR(1),SUBSTITUTE(Y70,",",CHAR(1),INDEX($F$2:$F$100,$S70)-1))+1,1),      IFERROR(FIND(CHAR(1),SUBSTITUTE(Y70,",",CHAR(1),INDEX($F$2:$F$100,$S70))),99)-          IFERROR(FIND(CHAR(1),SUBSTITUTE(Y70,",",CHAR(1),INDEX($F$2:$F$100,$S70)-1)),0)-1,INDEX($G$2:$G$100,$S70)),Y70 ))), Y70)</f>
        <v/>
      </c>
      <c r="AC70" s="0" t="str">
        <f aca="false">IF(OR(Z70=-1,IFERROR(INDEX(Z$2:Z$100,AA70),999)&gt;=0),AB70, REPLACE(AB70,Z70,IFERROR(FIND(" ",AB70,Z70),999)-Z70,                   SUBSTITUTE(INDEX(AB$2:AB$100,AA70),"$","")                  ) )</f>
        <v/>
      </c>
      <c r="AD70" s="0" t="n">
        <f aca="false">IFERROR(FIND("f_",LOWER(AC70)),-1)</f>
        <v>-1</v>
      </c>
      <c r="AE70" s="0" t="n">
        <f aca="false">IF(AD70=-1,-1, VALUE(MID(AC70,AD70+2, IFERROR(FIND(" ",AC70,AD70),999)-AD70-2)))</f>
        <v>-1</v>
      </c>
      <c r="AF70" s="0" t="str">
        <f aca="false">IF(AND(ISERROR(FIND("$",AC70)),AD70&lt;0,$S70&gt;0), IF(INDEX($D$2:$D$100,$S70)="num","$"&amp;TRIM(SUBSTITUTE(AC70,",",INDEX($F$2:$F$100,$S70)&amp;","))&amp;INDEX($F$2:$F$100,$S70), IF(INDEX($D$2:$D$100,$S70)="excl","$"&amp;REPLACE(AC70,      IFERROR(FIND(CHAR(1),SUBSTITUTE(AC70,",",CHAR(1),INDEX($F$2:$F$100,$S70)-1)),1),      IFERROR(FIND(CHAR(1),SUBSTITUTE(AC70,",",CHAR(1),INDEX($F$2:$F$100,$S70))),99)-          IFERROR(FIND(CHAR(1),SUBSTITUTE(AC70,",",CHAR(1),INDEX($F$2:$F$100,$S70)-1)),0),""), IF(INDEX($D$2:$D$100,$S70)="repl","$"&amp;REPLACE(AC70,      IFERROR(FIND(CHAR(1),SUBSTITUTE(AC70,",",CHAR(1),INDEX($F$2:$F$100,$S70)-1))+1,1),      IFERROR(FIND(CHAR(1),SUBSTITUTE(AC70,",",CHAR(1),INDEX($F$2:$F$100,$S70))),99)-          IFERROR(FIND(CHAR(1),SUBSTITUTE(AC70,",",CHAR(1),INDEX($F$2:$F$100,$S70)-1)),0)-1,INDEX($G$2:$G$100,$S70)),AC70 ))), AC70)</f>
        <v/>
      </c>
      <c r="AG70" s="0" t="str">
        <f aca="false">IF(OR(AD70=-1,IFERROR(INDEX(AD$2:AD$100,AE70),999)&gt;=0),AF70, REPLACE(AF70,AD70,IFERROR(FIND(" ",AF70,AD70),999)-AD70,                   SUBSTITUTE(INDEX(AF$2:AF$100,AE70),"$","")                  ) )</f>
        <v/>
      </c>
      <c r="AH70" s="0" t="n">
        <f aca="false">IFERROR(FIND("f_",LOWER(AG70)),-1)</f>
        <v>-1</v>
      </c>
      <c r="AI70" s="0" t="n">
        <f aca="false">IF(AH70=-1,-1, VALUE(MID(AG70,AH70+2, IFERROR(FIND(" ",AG70,AH70),999)-AH70-2)))</f>
        <v>-1</v>
      </c>
      <c r="AJ70" s="0" t="str">
        <f aca="false">IF(AND(ISERROR(FIND("$",AG70)),AH70&lt;0,$S70&gt;0), IF(INDEX($D$2:$D$100,$S70)="num","$"&amp;TRIM(SUBSTITUTE(AG70,",",INDEX($F$2:$F$100,$S70)&amp;","))&amp;INDEX($F$2:$F$100,$S70), IF(INDEX($D$2:$D$100,$S70)="excl","$"&amp;REPLACE(AG70,      IFERROR(FIND(CHAR(1),SUBSTITUTE(AG70,",",CHAR(1),INDEX($F$2:$F$100,$S70)-1)),1),      IFERROR(FIND(CHAR(1),SUBSTITUTE(AG70,",",CHAR(1),INDEX($F$2:$F$100,$S70))),99)-          IFERROR(FIND(CHAR(1),SUBSTITUTE(AG70,",",CHAR(1),INDEX($F$2:$F$100,$S70)-1)),0),""), IF(INDEX($D$2:$D$100,$S70)="repl","$"&amp;REPLACE(AG70,      IFERROR(FIND(CHAR(1),SUBSTITUTE(AG70,",",CHAR(1),INDEX($F$2:$F$100,$S70)-1))+1,1),      IFERROR(FIND(CHAR(1),SUBSTITUTE(AG70,",",CHAR(1),INDEX($F$2:$F$100,$S70))),99)-          IFERROR(FIND(CHAR(1),SUBSTITUTE(AG70,",",CHAR(1),INDEX($F$2:$F$100,$S70)-1)),0)-1,INDEX($G$2:$G$100,$S70)),AG70 ))), AG70)</f>
        <v/>
      </c>
      <c r="AK70" s="0" t="str">
        <f aca="false">IF(OR(AH70=-1,IFERROR(INDEX(AH$2:AH$100,AI70),999)&gt;=0),AJ70, REPLACE(AJ70,AH70,IFERROR(FIND(" ",AJ70,AH70),999)-AH70,                   SUBSTITUTE(INDEX(AJ$2:AJ$100,AI70),"$","")                  ) )</f>
        <v/>
      </c>
      <c r="AL70" s="0" t="n">
        <f aca="false">IFERROR(FIND("f_",LOWER(AK70)),-1)</f>
        <v>-1</v>
      </c>
      <c r="AM70" s="0" t="n">
        <f aca="false">IF(AL70=-1,-1, VALUE(MID(AK70,AL70+2, IFERROR(FIND(" ",AK70,AL70),999)-AL70-2)))</f>
        <v>-1</v>
      </c>
      <c r="AN70" s="0" t="str">
        <f aca="false">IF(AND(ISERROR(FIND("$",AK70)),AL70&lt;0,$S70&gt;0), IF(INDEX($D$2:$D$100,$S70)="num","$"&amp;TRIM(SUBSTITUTE(AK70,",",INDEX($F$2:$F$100,$S70)&amp;","))&amp;INDEX($F$2:$F$100,$S70), IF(INDEX($D$2:$D$100,$S70)="excl","$"&amp;REPLACE(AK70,      IFERROR(FIND(CHAR(1),SUBSTITUTE(AK70,",",CHAR(1),INDEX($F$2:$F$100,$S70)-1)),1),      IFERROR(FIND(CHAR(1),SUBSTITUTE(AK70,",",CHAR(1),INDEX($F$2:$F$100,$S70))),99)-          IFERROR(FIND(CHAR(1),SUBSTITUTE(AK70,",",CHAR(1),INDEX($F$2:$F$100,$S70)-1)),0),""), IF(INDEX($D$2:$D$100,$S70)="repl","$"&amp;REPLACE(AK70,      IFERROR(FIND(CHAR(1),SUBSTITUTE(AK70,",",CHAR(1),INDEX($F$2:$F$100,$S70)-1))+1,1),      IFERROR(FIND(CHAR(1),SUBSTITUTE(AK70,",",CHAR(1),INDEX($F$2:$F$100,$S70))),99)-          IFERROR(FIND(CHAR(1),SUBSTITUTE(AK70,",",CHAR(1),INDEX($F$2:$F$100,$S70)-1)),0)-1,INDEX($G$2:$G$100,$S70)),AK70 ))), AK70)</f>
        <v/>
      </c>
      <c r="AO70" s="0" t="str">
        <f aca="false">IF(OR(AL70=-1,IFERROR(INDEX(AL$2:AL$100,AM70),999)&gt;=0),AN70, REPLACE(AN70,AL70,IFERROR(FIND(" ",AN70,AL70),999)-AL70,                   SUBSTITUTE(INDEX(AN$2:AN$100,AM70),"$","")                  ) )</f>
        <v/>
      </c>
      <c r="AP70" s="0" t="n">
        <f aca="false">IFERROR(FIND("f_",LOWER(AO70)),-1)</f>
        <v>-1</v>
      </c>
      <c r="AQ70" s="0" t="n">
        <f aca="false">IF(AP70=-1,-1, VALUE(MID(AO70,AP70+2, IFERROR(FIND(" ",AO70,AP70),999)-AP70-2)))</f>
        <v>-1</v>
      </c>
      <c r="AR70" s="0" t="str">
        <f aca="false">IF(AND(ISERROR(FIND("$",AO70)),AP70&lt;0,$S70&gt;0), IF(INDEX($D$2:$D$100,$S70)="num","$"&amp;TRIM(SUBSTITUTE(AO70,",",INDEX($F$2:$F$100,$S70)&amp;","))&amp;INDEX($F$2:$F$100,$S70), IF(INDEX($D$2:$D$100,$S70)="excl","$"&amp;REPLACE(AO70,      IFERROR(FIND(CHAR(1),SUBSTITUTE(AO70,",",CHAR(1),INDEX($F$2:$F$100,$S70)-1)),1),      IFERROR(FIND(CHAR(1),SUBSTITUTE(AO70,",",CHAR(1),INDEX($F$2:$F$100,$S70))),99)-          IFERROR(FIND(CHAR(1),SUBSTITUTE(AO70,",",CHAR(1),INDEX($F$2:$F$100,$S70)-1)),0),""), IF(INDEX($D$2:$D$100,$S70)="repl","$"&amp;REPLACE(AO70,      IFERROR(FIND(CHAR(1),SUBSTITUTE(AO70,",",CHAR(1),INDEX($F$2:$F$100,$S70)-1))+1,1),      IFERROR(FIND(CHAR(1),SUBSTITUTE(AO70,",",CHAR(1),INDEX($F$2:$F$100,$S70))),99)-          IFERROR(FIND(CHAR(1),SUBSTITUTE(AO70,",",CHAR(1),INDEX($F$2:$F$100,$S70)-1)),0)-1,INDEX($G$2:$G$100,$S70)),AO70 ))), AO70)</f>
        <v/>
      </c>
      <c r="AS70" s="0" t="str">
        <f aca="false">IF(OR(AP70=-1,IFERROR(INDEX(AP$2:AP$100,AQ70),999)&gt;=0),AR70, REPLACE(AR70,AP70,IFERROR(FIND(" ",AR70,AP70),999)-AP70,                   SUBSTITUTE(INDEX(AR$2:AR$100,AQ70),"$","")                  ) )</f>
        <v/>
      </c>
      <c r="AT70" s="0" t="n">
        <f aca="false">IFERROR(FIND("f_",LOWER(AS70)),-1)</f>
        <v>-1</v>
      </c>
      <c r="AU70" s="0" t="n">
        <f aca="false">IF(AT70=-1,-1, VALUE(MID(AS70,AT70+2, IFERROR(FIND(" ",AS70,AT70),999)-AT70-2)))</f>
        <v>-1</v>
      </c>
      <c r="AV70" s="0" t="str">
        <f aca="false">IF(AND(ISERROR(FIND("$",AS70)),AT70&lt;0,$S70&gt;0), IF(INDEX($D$2:$D$100,$S70)="num","$"&amp;TRIM(SUBSTITUTE(AS70,",",INDEX($F$2:$F$100,$S70)&amp;","))&amp;INDEX($F$2:$F$100,$S70), IF(INDEX($D$2:$D$100,$S70)="excl","$"&amp;REPLACE(AS70,      IFERROR(FIND(CHAR(1),SUBSTITUTE(AS70,",",CHAR(1),INDEX($F$2:$F$100,$S70)-1)),1),      IFERROR(FIND(CHAR(1),SUBSTITUTE(AS70,",",CHAR(1),INDEX($F$2:$F$100,$S70))),99)-          IFERROR(FIND(CHAR(1),SUBSTITUTE(AS70,",",CHAR(1),INDEX($F$2:$F$100,$S70)-1)),0),""), IF(INDEX($D$2:$D$100,$S70)="repl","$"&amp;REPLACE(AS70,      IFERROR(FIND(CHAR(1),SUBSTITUTE(AS70,",",CHAR(1),INDEX($F$2:$F$100,$S70)-1))+1,1),      IFERROR(FIND(CHAR(1),SUBSTITUTE(AS70,",",CHAR(1),INDEX($F$2:$F$100,$S70))),99)-          IFERROR(FIND(CHAR(1),SUBSTITUTE(AS70,",",CHAR(1),INDEX($F$2:$F$100,$S70)-1)),0)-1,INDEX($G$2:$G$100,$S70)),AS70 ))), AS70)</f>
        <v/>
      </c>
      <c r="AW70" s="0" t="str">
        <f aca="false">IF(OR(AT70=-1,IFERROR(INDEX(AT$2:AT$100,AU70),999)&gt;=0),AV70, REPLACE(AV70,AT70,IFERROR(FIND(" ",AV70,AT70),999)-AT70,                   SUBSTITUTE(INDEX(AV$2:AV$100,AU70),"$","")                  ) )</f>
        <v/>
      </c>
      <c r="AX70" s="0" t="n">
        <f aca="false">IFERROR(FIND("f_",LOWER(AW70)),-1)</f>
        <v>-1</v>
      </c>
      <c r="AY70" s="0" t="n">
        <f aca="false">IF(AX70=-1,-1, VALUE(MID(AW70,AX70+2, IFERROR(FIND(" ",AW70,AX70),999)-AX70-2)))</f>
        <v>-1</v>
      </c>
      <c r="AZ70" s="0" t="str">
        <f aca="false">IF(AND(ISERROR(FIND("$",AW70)),AX70&lt;0,$S70&gt;0), IF(INDEX($D$2:$D$100,$S70)="num","$"&amp;TRIM(SUBSTITUTE(AW70,",",INDEX($F$2:$F$100,$S70)&amp;","))&amp;INDEX($F$2:$F$100,$S70), IF(INDEX($D$2:$D$100,$S70)="excl","$"&amp;REPLACE(AW70,      IFERROR(FIND(CHAR(1),SUBSTITUTE(AW70,",",CHAR(1),INDEX($F$2:$F$100,$S70)-1)),1),      IFERROR(FIND(CHAR(1),SUBSTITUTE(AW70,",",CHAR(1),INDEX($F$2:$F$100,$S70))),99)-          IFERROR(FIND(CHAR(1),SUBSTITUTE(AW70,",",CHAR(1),INDEX($F$2:$F$100,$S70)-1)),0),""), IF(INDEX($D$2:$D$100,$S70)="repl","$"&amp;REPLACE(AW70,      IFERROR(FIND(CHAR(1),SUBSTITUTE(AW70,",",CHAR(1),INDEX($F$2:$F$100,$S70)-1))+1,1),      IFERROR(FIND(CHAR(1),SUBSTITUTE(AW70,",",CHAR(1),INDEX($F$2:$F$100,$S70))),99)-          IFERROR(FIND(CHAR(1),SUBSTITUTE(AW70,",",CHAR(1),INDEX($F$2:$F$100,$S70)-1)),0)-1,INDEX($G$2:$G$100,$S70)),AW70 ))), AW70)</f>
        <v/>
      </c>
      <c r="BA70" s="0" t="str">
        <f aca="false">IF(OR(AX70=-1,IFERROR(INDEX(AX$2:AX$100,AY70),999)&gt;=0),AZ70, REPLACE(AZ70,AX70,IFERROR(FIND(" ",AZ70,AX70),999)-AX70,                   SUBSTITUTE(INDEX(AZ$2:AZ$100,AY70),"$","")                  ) )</f>
        <v/>
      </c>
      <c r="BB70" s="0" t="n">
        <f aca="false">IFERROR(FIND("f_",LOWER(BA70)),-1)</f>
        <v>-1</v>
      </c>
      <c r="BC70" s="0" t="n">
        <f aca="false">IF(BB70=-1,-1, VALUE(MID(BA70,BB70+2, IFERROR(FIND(" ",BA70,BB70),999)-BB70-2)))</f>
        <v>-1</v>
      </c>
      <c r="BD70" s="0" t="str">
        <f aca="false">IF(AND(ISERROR(FIND("$",BA70)),BB70&lt;0,$S70&gt;0), IF(INDEX($D$2:$D$100,$S70)="num","$"&amp;TRIM(SUBSTITUTE(BA70,",",INDEX($F$2:$F$100,$S70)&amp;","))&amp;INDEX($F$2:$F$100,$S70), IF(INDEX($D$2:$D$100,$S70)="excl","$"&amp;REPLACE(BA70,      IFERROR(FIND(CHAR(1),SUBSTITUTE(BA70,",",CHAR(1),INDEX($F$2:$F$100,$S70)-1)),1),      IFERROR(FIND(CHAR(1),SUBSTITUTE(BA70,",",CHAR(1),INDEX($F$2:$F$100,$S70))),99)-          IFERROR(FIND(CHAR(1),SUBSTITUTE(BA70,",",CHAR(1),INDEX($F$2:$F$100,$S70)-1)),0),""), IF(INDEX($D$2:$D$100,$S70)="repl","$"&amp;REPLACE(BA70,      IFERROR(FIND(CHAR(1),SUBSTITUTE(BA70,",",CHAR(1),INDEX($F$2:$F$100,$S70)-1))+1,1),      IFERROR(FIND(CHAR(1),SUBSTITUTE(BA70,",",CHAR(1),INDEX($F$2:$F$100,$S70))),99)-          IFERROR(FIND(CHAR(1),SUBSTITUTE(BA70,",",CHAR(1),INDEX($F$2:$F$100,$S70)-1)),0)-1,INDEX($G$2:$G$100,$S70)),BA70 ))), BA70)</f>
        <v/>
      </c>
      <c r="BE70" s="0" t="str">
        <f aca="false">IF(OR(BB70=-1,IFERROR(INDEX(BB$2:BB$100,BC70),999)&gt;=0),BD70, REPLACE(BD70,BB70,IFERROR(FIND(" ",BD70,BB70),999)-BB70,                   SUBSTITUTE(INDEX(BD$2:BD$100,BC70),"$","")                  ) )</f>
        <v/>
      </c>
      <c r="BF70" s="0" t="n">
        <f aca="false">IFERROR(FIND("f_",LOWER(BE70)),-1)</f>
        <v>-1</v>
      </c>
      <c r="BG70" s="0" t="n">
        <f aca="false">IF(BF70=-1,-1, VALUE(MID(BE70,BF70+2, IFERROR(FIND(" ",BE70,BF70),999)-BF70-2)))</f>
        <v>-1</v>
      </c>
      <c r="BH70" s="0" t="str">
        <f aca="false">IF(AND(ISERROR(FIND("$",BE70)),BF70&lt;0,$S70&gt;0), IF(INDEX($D$2:$D$100,$S70)="num","$"&amp;TRIM(SUBSTITUTE(BE70,",",INDEX($F$2:$F$100,$S70)&amp;","))&amp;INDEX($F$2:$F$100,$S70), IF(INDEX($D$2:$D$100,$S70)="excl","$"&amp;REPLACE(BE70,      IFERROR(FIND(CHAR(1),SUBSTITUTE(BE70,",",CHAR(1),INDEX($F$2:$F$100,$S70)-1)),1),      IFERROR(FIND(CHAR(1),SUBSTITUTE(BE70,",",CHAR(1),INDEX($F$2:$F$100,$S70))),99)-          IFERROR(FIND(CHAR(1),SUBSTITUTE(BE70,",",CHAR(1),INDEX($F$2:$F$100,$S70)-1)),0),""), IF(INDEX($D$2:$D$100,$S70)="repl","$"&amp;REPLACE(BE70,      IFERROR(FIND(CHAR(1),SUBSTITUTE(BE70,",",CHAR(1),INDEX($F$2:$F$100,$S70)-1))+1,1),      IFERROR(FIND(CHAR(1),SUBSTITUTE(BE70,",",CHAR(1),INDEX($F$2:$F$100,$S70))),99)-          IFERROR(FIND(CHAR(1),SUBSTITUTE(BE70,",",CHAR(1),INDEX($F$2:$F$100,$S70)-1)),0)-1,INDEX($G$2:$G$100,$S70)),BE70 ))), BE70)</f>
        <v/>
      </c>
      <c r="BI70" s="0" t="str">
        <f aca="false">IF(OR(BF70=-1,IFERROR(INDEX(BF$2:BF$100,BG70),999)&gt;=0),BH70, REPLACE(BH70,BF70,IFERROR(FIND(" ",BH70,BF70),999)-BF70,                   SUBSTITUTE(INDEX(BH$2:BH$100,BG70),"$","")                  ) )</f>
        <v/>
      </c>
      <c r="BJ70" s="0" t="n">
        <f aca="false">IFERROR(FIND("f_",LOWER(BI70)),-1)</f>
        <v>-1</v>
      </c>
      <c r="BK70" s="0" t="n">
        <f aca="false">IF(BJ70=-1,-1, VALUE(MID(BI70,BJ70+2, IFERROR(FIND(" ",BI70,BJ70),999)-BJ70-2)))</f>
        <v>-1</v>
      </c>
      <c r="BL70" s="0" t="str">
        <f aca="false">IF(AND(ISERROR(FIND("$",BI70)),BJ70&lt;0,$S70&gt;0), IF(INDEX($D$2:$D$100,$S70)="num","$"&amp;TRIM(SUBSTITUTE(BI70,",",INDEX($F$2:$F$100,$S70)&amp;","))&amp;INDEX($F$2:$F$100,$S70), IF(INDEX($D$2:$D$100,$S70)="excl","$"&amp;REPLACE(BI70,      IFERROR(FIND(CHAR(1),SUBSTITUTE(BI70,",",CHAR(1),INDEX($F$2:$F$100,$S70)-1)),1),      IFERROR(FIND(CHAR(1),SUBSTITUTE(BI70,",",CHAR(1),INDEX($F$2:$F$100,$S70))),99)-          IFERROR(FIND(CHAR(1),SUBSTITUTE(BI70,",",CHAR(1),INDEX($F$2:$F$100,$S70)-1)),0),""), IF(INDEX($D$2:$D$100,$S70)="repl","$"&amp;REPLACE(BI70,      IFERROR(FIND(CHAR(1),SUBSTITUTE(BI70,",",CHAR(1),INDEX($F$2:$F$100,$S70)-1))+1,1),      IFERROR(FIND(CHAR(1),SUBSTITUTE(BI70,",",CHAR(1),INDEX($F$2:$F$100,$S70))),99)-          IFERROR(FIND(CHAR(1),SUBSTITUTE(BI70,",",CHAR(1),INDEX($F$2:$F$100,$S70)-1)),0)-1,INDEX($G$2:$G$100,$S70)),BI70 ))), BI70)</f>
        <v/>
      </c>
      <c r="BM70" s="0" t="str">
        <f aca="false">IF(OR(BJ70=-1,IFERROR(INDEX(BJ$2:BJ$100,BK70),999)&gt;=0),BL70, REPLACE(BL70,BJ70,IFERROR(FIND(" ",BL70,BJ70),999)-BJ70,                   SUBSTITUTE(INDEX(BL$2:BL$100,BK70),"$","")                  ) )</f>
        <v/>
      </c>
      <c r="BN70" s="0" t="n">
        <f aca="false">IFERROR(FIND("f_",LOWER(BM70)),-1)</f>
        <v>-1</v>
      </c>
      <c r="BO70" s="0" t="n">
        <f aca="false">IF(BN70=-1,-1, VALUE(MID(BM70,BN70+2, IFERROR(FIND(" ",BM70,BN70),999)-BN70-2)))</f>
        <v>-1</v>
      </c>
      <c r="BP70" s="0" t="str">
        <f aca="false">IF(AND(ISERROR(FIND("$",BM70)),BN70&lt;0,$S70&gt;0), IF(INDEX($D$2:$D$100,$S70)="num","$"&amp;TRIM(SUBSTITUTE(BM70,",",INDEX($F$2:$F$100,$S70)&amp;","))&amp;INDEX($F$2:$F$100,$S70), IF(INDEX($D$2:$D$100,$S70)="excl","$"&amp;REPLACE(BM70,      IFERROR(FIND(CHAR(1),SUBSTITUTE(BM70,",",CHAR(1),INDEX($F$2:$F$100,$S70)-1)),1),      IFERROR(FIND(CHAR(1),SUBSTITUTE(BM70,",",CHAR(1),INDEX($F$2:$F$100,$S70))),99)-          IFERROR(FIND(CHAR(1),SUBSTITUTE(BM70,",",CHAR(1),INDEX($F$2:$F$100,$S70)-1)),0),""), IF(INDEX($D$2:$D$100,$S70)="repl","$"&amp;REPLACE(BM70,      IFERROR(FIND(CHAR(1),SUBSTITUTE(BM70,",",CHAR(1),INDEX($F$2:$F$100,$S70)-1))+1,1),      IFERROR(FIND(CHAR(1),SUBSTITUTE(BM70,",",CHAR(1),INDEX($F$2:$F$100,$S70))),99)-          IFERROR(FIND(CHAR(1),SUBSTITUTE(BM70,",",CHAR(1),INDEX($F$2:$F$100,$S70)-1)),0)-1,INDEX($G$2:$G$100,$S70)),BM70 ))), BM70)</f>
        <v/>
      </c>
      <c r="BQ70" s="0" t="str">
        <f aca="false">IF(OR(BN70=-1,IFERROR(INDEX(BN$2:BN$100,BO70),999)&gt;=0),BP70, REPLACE(BP70,BN70,IFERROR(FIND(" ",BP70,BN70),999)-BN70,                   SUBSTITUTE(INDEX(BP$2:BP$100,BO70),"$","")                  ) )</f>
        <v/>
      </c>
      <c r="BR70" s="0" t="n">
        <f aca="false">IFERROR(FIND("f_",LOWER(BQ70)),-1)</f>
        <v>-1</v>
      </c>
      <c r="BS70" s="0" t="n">
        <f aca="false">IF(BR70=-1,-1, VALUE(MID(BQ70,BR70+2, IFERROR(FIND(" ",BQ70,BR70),999)-BR70-2)))</f>
        <v>-1</v>
      </c>
      <c r="BT70" s="0" t="str">
        <f aca="false">IF(AND(ISERROR(FIND("$",BQ70)),BR70&lt;0,$S70&gt;0), IF(INDEX($D$2:$D$100,$S70)="num","$"&amp;TRIM(SUBSTITUTE(BQ70,",",INDEX($F$2:$F$100,$S70)&amp;","))&amp;INDEX($F$2:$F$100,$S70), IF(INDEX($D$2:$D$100,$S70)="excl","$"&amp;REPLACE(BQ70,      IFERROR(FIND(CHAR(1),SUBSTITUTE(BQ70,",",CHAR(1),INDEX($F$2:$F$100,$S70)-1)),1),      IFERROR(FIND(CHAR(1),SUBSTITUTE(BQ70,",",CHAR(1),INDEX($F$2:$F$100,$S70))),99)-          IFERROR(FIND(CHAR(1),SUBSTITUTE(BQ70,",",CHAR(1),INDEX($F$2:$F$100,$S70)-1)),0),""), IF(INDEX($D$2:$D$100,$S70)="repl","$"&amp;REPLACE(BQ70,      IFERROR(FIND(CHAR(1),SUBSTITUTE(BQ70,",",CHAR(1),INDEX($F$2:$F$100,$S70)-1))+1,1),      IFERROR(FIND(CHAR(1),SUBSTITUTE(BQ70,",",CHAR(1),INDEX($F$2:$F$100,$S70))),99)-          IFERROR(FIND(CHAR(1),SUBSTITUTE(BQ70,",",CHAR(1),INDEX($F$2:$F$100,$S70)-1)),0)-1,INDEX($G$2:$G$100,$S70)),BQ70 ))), BQ70)</f>
        <v/>
      </c>
      <c r="BU70" s="0" t="str">
        <f aca="false">IF(OR(BR70=-1,IFERROR(INDEX(BR$2:BR$100,BS70),999)&gt;=0),BT70, REPLACE(BT70,BR70,IFERROR(FIND(" ",BT70,BR70),999)-BR70,                   SUBSTITUTE(INDEX(BT$2:BT$100,BS70),"$","")                  ) )</f>
        <v/>
      </c>
      <c r="BV70" s="0" t="n">
        <f aca="false">IFERROR(FIND("f_",LOWER(BU70)),-1)</f>
        <v>-1</v>
      </c>
      <c r="BW70" s="0" t="n">
        <f aca="false">IF(BV70=-1,-1, VALUE(MID(BU70,BV70+2, IFERROR(FIND(" ",BU70,BV70),999)-BV70-2)))</f>
        <v>-1</v>
      </c>
      <c r="BX70" s="0" t="str">
        <f aca="false">IF(AND(ISERROR(FIND("$",BU70)),BV70&lt;0,$S70&gt;0), IF(INDEX($D$2:$D$100,$S70)="num","$"&amp;TRIM(SUBSTITUTE(BU70,",",INDEX($F$2:$F$100,$S70)&amp;","))&amp;INDEX($F$2:$F$100,$S70), IF(INDEX($D$2:$D$100,$S70)="excl","$"&amp;REPLACE(BU70,      IFERROR(FIND(CHAR(1),SUBSTITUTE(BU70,",",CHAR(1),INDEX($F$2:$F$100,$S70)-1)),1),      IFERROR(FIND(CHAR(1),SUBSTITUTE(BU70,",",CHAR(1),INDEX($F$2:$F$100,$S70))),99)-          IFERROR(FIND(CHAR(1),SUBSTITUTE(BU70,",",CHAR(1),INDEX($F$2:$F$100,$S70)-1)),0),""), IF(INDEX($D$2:$D$100,$S70)="repl","$"&amp;REPLACE(BU70,      IFERROR(FIND(CHAR(1),SUBSTITUTE(BU70,",",CHAR(1),INDEX($F$2:$F$100,$S70)-1))+1,1),      IFERROR(FIND(CHAR(1),SUBSTITUTE(BU70,",",CHAR(1),INDEX($F$2:$F$100,$S70))),99)-          IFERROR(FIND(CHAR(1),SUBSTITUTE(BU70,",",CHAR(1),INDEX($F$2:$F$100,$S70)-1)),0)-1,INDEX($G$2:$G$100,$S70)),BU70 ))), BU70)</f>
        <v/>
      </c>
      <c r="BY70" s="0" t="str">
        <f aca="false">IF(OR(BV70=-1,IFERROR(INDEX(BV$2:BV$100,BW70),999)&gt;=0),BX70, REPLACE(BX70,BV70,IFERROR(FIND(" ",BX70,BV70),999)-BV70,                   SUBSTITUTE(INDEX(BX$2:BX$100,BW70),"$","")                  ) )</f>
        <v/>
      </c>
      <c r="BZ70" s="0" t="n">
        <f aca="false">IFERROR(FIND("f_",LOWER(BY70)),-1)</f>
        <v>-1</v>
      </c>
      <c r="CA70" s="0" t="n">
        <f aca="false">IF(BZ70=-1,-1, VALUE(MID(BY70,BZ70+2, IFERROR(FIND(" ",BY70,BZ70),999)-BZ70-2)))</f>
        <v>-1</v>
      </c>
      <c r="CB70" s="0" t="str">
        <f aca="false">IF(AND(ISERROR(FIND("$",BY70)),BZ70&lt;0,$S70&gt;0), IF(INDEX($D$2:$D$100,$S70)="num","$"&amp;TRIM(SUBSTITUTE(BY70,",",INDEX($F$2:$F$100,$S70)&amp;","))&amp;INDEX($F$2:$F$100,$S70), IF(INDEX($D$2:$D$100,$S70)="excl","$"&amp;REPLACE(BY70,      IFERROR(FIND(CHAR(1),SUBSTITUTE(BY70,",",CHAR(1),INDEX($F$2:$F$100,$S70)-1)),1),      IFERROR(FIND(CHAR(1),SUBSTITUTE(BY70,",",CHAR(1),INDEX($F$2:$F$100,$S70))),99)-          IFERROR(FIND(CHAR(1),SUBSTITUTE(BY70,",",CHAR(1),INDEX($F$2:$F$100,$S70)-1)),0),""), IF(INDEX($D$2:$D$100,$S70)="repl","$"&amp;REPLACE(BY70,      IFERROR(FIND(CHAR(1),SUBSTITUTE(BY70,",",CHAR(1),INDEX($F$2:$F$100,$S70)-1))+1,1),      IFERROR(FIND(CHAR(1),SUBSTITUTE(BY70,",",CHAR(1),INDEX($F$2:$F$100,$S70))),99)-          IFERROR(FIND(CHAR(1),SUBSTITUTE(BY70,",",CHAR(1),INDEX($F$2:$F$100,$S70)-1)),0)-1,INDEX($G$2:$G$100,$S70)),BY70 ))), BY70)</f>
        <v/>
      </c>
      <c r="CC70" s="0" t="str">
        <f aca="false">IF(OR(BZ70=-1,IFERROR(INDEX(BZ$2:BZ$100,CA70),999)&gt;=0),CB70, REPLACE(CB70,BZ70,IFERROR(FIND(" ",CB70,BZ70),999)-BZ70,                   SUBSTITUTE(INDEX(CB$2:CB$100,CA70),"$","")                  ) )</f>
        <v/>
      </c>
      <c r="CD70" s="0" t="n">
        <f aca="false">IFERROR(FIND("f_",LOWER(CC70)),-1)</f>
        <v>-1</v>
      </c>
      <c r="CE70" s="0" t="n">
        <f aca="false">IF(CD70=-1,-1, VALUE(MID(CC70,CD70+2, IFERROR(FIND(" ",CC70,CD70),999)-CD70-2)))</f>
        <v>-1</v>
      </c>
      <c r="CF70" s="0" t="str">
        <f aca="false">IF(AND(ISERROR(FIND("$",CC70)),CD70&lt;0,$S70&gt;0), IF(INDEX($D$2:$D$100,$S70)="num","$"&amp;TRIM(SUBSTITUTE(CC70,",",INDEX($F$2:$F$100,$S70)&amp;","))&amp;INDEX($F$2:$F$100,$S70), IF(INDEX($D$2:$D$100,$S70)="excl","$"&amp;REPLACE(CC70,      IFERROR(FIND(CHAR(1),SUBSTITUTE(CC70,",",CHAR(1),INDEX($F$2:$F$100,$S70)-1)),1),      IFERROR(FIND(CHAR(1),SUBSTITUTE(CC70,",",CHAR(1),INDEX($F$2:$F$100,$S70))),99)-          IFERROR(FIND(CHAR(1),SUBSTITUTE(CC70,",",CHAR(1),INDEX($F$2:$F$100,$S70)-1)),0),""), IF(INDEX($D$2:$D$100,$S70)="repl","$"&amp;REPLACE(CC70,      IFERROR(FIND(CHAR(1),SUBSTITUTE(CC70,",",CHAR(1),INDEX($F$2:$F$100,$S70)-1))+1,1),      IFERROR(FIND(CHAR(1),SUBSTITUTE(CC70,",",CHAR(1),INDEX($F$2:$F$100,$S70))),99)-          IFERROR(FIND(CHAR(1),SUBSTITUTE(CC70,",",CHAR(1),INDEX($F$2:$F$100,$S70)-1)),0)-1,INDEX($G$2:$G$100,$S70)),CC70 ))), CC70)</f>
        <v/>
      </c>
      <c r="CG70" s="0" t="str">
        <f aca="false">IF(OR(CD70=-1,IFERROR(INDEX(CD$2:CD$100,CE70),999)&gt;=0),CF70, REPLACE(CF70,CD70,IFERROR(FIND(" ",CF70,CD70),999)-CD70,                   SUBSTITUTE(INDEX(CF$2:CF$100,CE70),"$","")                  ) )</f>
        <v/>
      </c>
      <c r="CH70" s="0" t="n">
        <f aca="false">IFERROR(FIND("f_",LOWER(CG70)),-1)</f>
        <v>-1</v>
      </c>
      <c r="CI70" s="0" t="n">
        <f aca="false">IF(CH70=-1,-1, VALUE(MID(CG70,CH70+2, IFERROR(FIND(" ",CG70,CH70),999)-CH70-2)))</f>
        <v>-1</v>
      </c>
      <c r="CJ70" s="0" t="str">
        <f aca="false">IF(AND(ISERROR(FIND("$",CG70)),CH70&lt;0,$S70&gt;0), IF(INDEX($D$2:$D$100,$S70)="num","$"&amp;TRIM(SUBSTITUTE(CG70,",",INDEX($F$2:$F$100,$S70)&amp;","))&amp;INDEX($F$2:$F$100,$S70), IF(INDEX($D$2:$D$100,$S70)="excl","$"&amp;REPLACE(CG70,      IFERROR(FIND(CHAR(1),SUBSTITUTE(CG70,",",CHAR(1),INDEX($F$2:$F$100,$S70)-1)),1),      IFERROR(FIND(CHAR(1),SUBSTITUTE(CG70,",",CHAR(1),INDEX($F$2:$F$100,$S70))),99)-          IFERROR(FIND(CHAR(1),SUBSTITUTE(CG70,",",CHAR(1),INDEX($F$2:$F$100,$S70)-1)),0),""), IF(INDEX($D$2:$D$100,$S70)="repl","$"&amp;REPLACE(CG70,      IFERROR(FIND(CHAR(1),SUBSTITUTE(CG70,",",CHAR(1),INDEX($F$2:$F$100,$S70)-1))+1,1),      IFERROR(FIND(CHAR(1),SUBSTITUTE(CG70,",",CHAR(1),INDEX($F$2:$F$100,$S70))),99)-          IFERROR(FIND(CHAR(1),SUBSTITUTE(CG70,",",CHAR(1),INDEX($F$2:$F$100,$S70)-1)),0)-1,INDEX($G$2:$G$100,$S70)),CG70 ))), CG70)</f>
        <v/>
      </c>
      <c r="CK70" s="0" t="str">
        <f aca="false">IF(OR(CH70=-1,IFERROR(INDEX(CH$2:CH$100,CI70),999)&gt;=0),CJ70, REPLACE(CJ70,CH70,IFERROR(FIND(" ",CJ70,CH70),999)-CH70,                   SUBSTITUTE(INDEX(CJ$2:CJ$100,CI70),"$","")                  ) )</f>
        <v/>
      </c>
      <c r="CL70" s="0" t="n">
        <f aca="false">IFERROR(FIND("f_",LOWER(CK70)),-1)</f>
        <v>-1</v>
      </c>
      <c r="CM70" s="0" t="n">
        <f aca="false">IF(CL70=-1,-1, VALUE(MID(CK70,CL70+2, IFERROR(FIND(" ",CK70,CL70),999)-CL70-2)))</f>
        <v>-1</v>
      </c>
      <c r="CN70" s="0" t="str">
        <f aca="false">IF(AND(ISERROR(FIND("$",CK70)),CL70&lt;0,$S70&gt;0), IF(INDEX($D$2:$D$100,$S70)="num","$"&amp;TRIM(SUBSTITUTE(CK70,",",INDEX($F$2:$F$100,$S70)&amp;","))&amp;INDEX($F$2:$F$100,$S70), IF(INDEX($D$2:$D$100,$S70)="excl","$"&amp;REPLACE(CK70,      IFERROR(FIND(CHAR(1),SUBSTITUTE(CK70,",",CHAR(1),INDEX($F$2:$F$100,$S70)-1)),1),      IFERROR(FIND(CHAR(1),SUBSTITUTE(CK70,",",CHAR(1),INDEX($F$2:$F$100,$S70))),99)-          IFERROR(FIND(CHAR(1),SUBSTITUTE(CK70,",",CHAR(1),INDEX($F$2:$F$100,$S70)-1)),0),""), IF(INDEX($D$2:$D$100,$S70)="repl","$"&amp;REPLACE(CK70,      IFERROR(FIND(CHAR(1),SUBSTITUTE(CK70,",",CHAR(1),INDEX($F$2:$F$100,$S70)-1))+1,1),      IFERROR(FIND(CHAR(1),SUBSTITUTE(CK70,",",CHAR(1),INDEX($F$2:$F$100,$S70))),99)-          IFERROR(FIND(CHAR(1),SUBSTITUTE(CK70,",",CHAR(1),INDEX($F$2:$F$100,$S70)-1)),0)-1,INDEX($G$2:$G$100,$S70)),CK70 ))), CK70)</f>
        <v/>
      </c>
      <c r="CO70" s="0" t="str">
        <f aca="false">IF(OR(CL70=-1,IFERROR(INDEX(CL$2:CL$100,CM70),999)&gt;=0),CN70, REPLACE(CN70,CL70,IFERROR(FIND(" ",CN70,CL70),999)-CL70,                   SUBSTITUTE(INDEX(CN$2:CN$100,CM70),"$","")                  ) )</f>
        <v/>
      </c>
      <c r="CP70" s="0" t="n">
        <f aca="false">IFERROR(FIND("f_",LOWER(CO70)),-1)</f>
        <v>-1</v>
      </c>
      <c r="CQ70" s="0" t="n">
        <f aca="false">IF(CP70=-1,-1, VALUE(MID(CO70,CP70+2, IFERROR(FIND(" ",CO70,CP70),999)-CP70-2)))</f>
        <v>-1</v>
      </c>
      <c r="CR70" s="0" t="str">
        <f aca="false">IF(AND(ISERROR(FIND("$",CO70)),CP70&lt;0,$S70&gt;0), IF(INDEX($D$2:$D$100,$S70)="num","$"&amp;TRIM(SUBSTITUTE(CO70,",",INDEX($F$2:$F$100,$S70)&amp;","))&amp;INDEX($F$2:$F$100,$S70), IF(INDEX($D$2:$D$100,$S70)="excl","$"&amp;REPLACE(CO70,      IFERROR(FIND(CHAR(1),SUBSTITUTE(CO70,",",CHAR(1),INDEX($F$2:$F$100,$S70)-1)),1),      IFERROR(FIND(CHAR(1),SUBSTITUTE(CO70,",",CHAR(1),INDEX($F$2:$F$100,$S70))),99)-          IFERROR(FIND(CHAR(1),SUBSTITUTE(CO70,",",CHAR(1),INDEX($F$2:$F$100,$S70)-1)),0),""), IF(INDEX($D$2:$D$100,$S70)="repl","$"&amp;REPLACE(CO70,      IFERROR(FIND(CHAR(1),SUBSTITUTE(CO70,",",CHAR(1),INDEX($F$2:$F$100,$S70)-1))+1,1),      IFERROR(FIND(CHAR(1),SUBSTITUTE(CO70,",",CHAR(1),INDEX($F$2:$F$100,$S70))),99)-          IFERROR(FIND(CHAR(1),SUBSTITUTE(CO70,",",CHAR(1),INDEX($F$2:$F$100,$S70)-1)),0)-1,INDEX($G$2:$G$100,$S70)),CO70 ))), CO70)</f>
        <v/>
      </c>
      <c r="CS70" s="0" t="str">
        <f aca="false">IF(OR(CP70=-1,IFERROR(INDEX(CP$2:CP$100,CQ70),999)&gt;=0),CR70, REPLACE(CR70,CP70,IFERROR(FIND(" ",CR70,CP70),999)-CP70,                   SUBSTITUTE(INDEX(CR$2:CR$100,CQ70),"$","")                  ) )</f>
        <v/>
      </c>
      <c r="CT70" s="0" t="n">
        <f aca="false">IFERROR(FIND("f_",LOWER(CS70)),-1)</f>
        <v>-1</v>
      </c>
      <c r="CU70" s="0" t="n">
        <f aca="false">IF(CT70=-1,-1, VALUE(MID(CS70,CT70+2, IFERROR(FIND(" ",CS70,CT70),999)-CT70-2)))</f>
        <v>-1</v>
      </c>
      <c r="CV70" s="0" t="str">
        <f aca="false">IF(AND(ISERROR(FIND("$",CS70)),CT70&lt;0,$S70&gt;0), IF(INDEX($D$2:$D$100,$S70)="num","$"&amp;TRIM(SUBSTITUTE(CS70,",",INDEX($F$2:$F$100,$S70)&amp;","))&amp;INDEX($F$2:$F$100,$S70), IF(INDEX($D$2:$D$100,$S70)="excl","$"&amp;REPLACE(CS70,      IFERROR(FIND(CHAR(1),SUBSTITUTE(CS70,",",CHAR(1),INDEX($F$2:$F$100,$S70)-1)),1),      IFERROR(FIND(CHAR(1),SUBSTITUTE(CS70,",",CHAR(1),INDEX($F$2:$F$100,$S70))),99)-          IFERROR(FIND(CHAR(1),SUBSTITUTE(CS70,",",CHAR(1),INDEX($F$2:$F$100,$S70)-1)),0),""), IF(INDEX($D$2:$D$100,$S70)="repl","$"&amp;REPLACE(CS70,      IFERROR(FIND(CHAR(1),SUBSTITUTE(CS70,",",CHAR(1),INDEX($F$2:$F$100,$S70)-1))+1,1),      IFERROR(FIND(CHAR(1),SUBSTITUTE(CS70,",",CHAR(1),INDEX($F$2:$F$100,$S70))),99)-          IFERROR(FIND(CHAR(1),SUBSTITUTE(CS70,",",CHAR(1),INDEX($F$2:$F$100,$S70)-1)),0)-1,INDEX($G$2:$G$100,$S70)),CS70 ))), CS70)</f>
        <v/>
      </c>
      <c r="CW70" s="0" t="str">
        <f aca="false">IF(OR(CT70=-1,IFERROR(INDEX(CT$2:CT$100,CU70),999)&gt;=0),CV70, REPLACE(CV70,CT70,IFERROR(FIND(" ",CV70,CT70),999)-CT70,                   SUBSTITUTE(INDEX(CV$2:CV$100,CU70),"$","")                  ) )</f>
        <v/>
      </c>
      <c r="CX70" s="0" t="n">
        <f aca="false">IFERROR(FIND("f_",LOWER(CW70)),-1)</f>
        <v>-1</v>
      </c>
      <c r="CY70" s="0" t="n">
        <f aca="false">IF(CX70=-1,-1, VALUE(MID(CW70,CX70+2, IFERROR(FIND(" ",CW70,CX70),999)-CX70-2)))</f>
        <v>-1</v>
      </c>
      <c r="CZ70" s="0" t="str">
        <f aca="false">IF(AND(ISERROR(FIND("$",CW70)),CX70&lt;0,$S70&gt;0), IF(INDEX($D$2:$D$100,$S70)="num","$"&amp;TRIM(SUBSTITUTE(CW70,",",INDEX($F$2:$F$100,$S70)&amp;","))&amp;INDEX($F$2:$F$100,$S70), IF(INDEX($D$2:$D$100,$S70)="excl","$"&amp;REPLACE(CW70,      IFERROR(FIND(CHAR(1),SUBSTITUTE(CW70,",",CHAR(1),INDEX($F$2:$F$100,$S70)-1)),1),      IFERROR(FIND(CHAR(1),SUBSTITUTE(CW70,",",CHAR(1),INDEX($F$2:$F$100,$S70))),99)-          IFERROR(FIND(CHAR(1),SUBSTITUTE(CW70,",",CHAR(1),INDEX($F$2:$F$100,$S70)-1)),0),""), IF(INDEX($D$2:$D$100,$S70)="repl","$"&amp;REPLACE(CW70,      IFERROR(FIND(CHAR(1),SUBSTITUTE(CW70,",",CHAR(1),INDEX($F$2:$F$100,$S70)-1))+1,1),      IFERROR(FIND(CHAR(1),SUBSTITUTE(CW70,",",CHAR(1),INDEX($F$2:$F$100,$S70))),99)-          IFERROR(FIND(CHAR(1),SUBSTITUTE(CW70,",",CHAR(1),INDEX($F$2:$F$100,$S70)-1)),0)-1,INDEX($G$2:$G$100,$S70)),CW70 ))), CW70)</f>
        <v/>
      </c>
      <c r="DA70" s="0" t="str">
        <f aca="false">IF(OR(CX70=-1,IFERROR(INDEX(CX$2:CX$100,CY70),999)&gt;=0),CZ70, REPLACE(CZ70,CX70,IFERROR(FIND(" ",CZ70,CX70),999)-CX70,                   SUBSTITUTE(INDEX(CZ$2:CZ$100,CY70),"$","")                  ) )</f>
        <v/>
      </c>
    </row>
    <row r="71" customFormat="false" ht="13.8" hidden="false" customHeight="false" outlineLevel="0" collapsed="false">
      <c r="D71" s="1"/>
      <c r="L71" s="0" t="str">
        <f aca="false">DA71</f>
        <v/>
      </c>
      <c r="O71" s="0" t="e">
        <f aca="false">IF(D71="cols", VLOOKUP(E71,$A$5:$B$20,2,0), NA())</f>
        <v>#N/A</v>
      </c>
      <c r="P71" s="0" t="e">
        <f aca="false">IFERROR(O71,VLOOKUP($D71,Relcols!$A:$E,5,0))</f>
        <v>#N/A</v>
      </c>
      <c r="Q71" s="0" t="e">
        <f aca="false">SUBSTITUTE(SUBSTITUTE(SUBSTITUTE(SUBSTITUTE(P71,"parm1",E71),"parm2",F71),"parm3",G71),"parm4",H71)</f>
        <v>#N/A</v>
      </c>
      <c r="R71" s="0" t="str">
        <f aca="false">IFERROR(VLOOKUP(ROW($A70),$J$2:$Q$100,COLUMN(Q70)-COLUMN(J70)+1,0),"")</f>
        <v/>
      </c>
      <c r="S71" s="0" t="n">
        <f aca="false">IFERROR(MATCH(ROW(A70),$J$2:$J$100,0),0)</f>
        <v>0</v>
      </c>
      <c r="U71" s="0" t="str">
        <f aca="false">R71</f>
        <v/>
      </c>
      <c r="V71" s="0" t="n">
        <f aca="false">IFERROR(FIND("f_",LOWER(U71)),-1)</f>
        <v>-1</v>
      </c>
      <c r="W71" s="0" t="n">
        <f aca="false">IF(V71=-1,-1, VALUE(MID(U71,V71+2, IFERROR(FIND(" ",U71,V71),999)-V71-2)))</f>
        <v>-1</v>
      </c>
      <c r="X71" s="0" t="str">
        <f aca="false">IF(AND(ISERROR(FIND("$",U71)),V71&lt;0,$S71&gt;0), IF(INDEX($D$2:$D$100,$S71)="num","$"&amp;TRIM(SUBSTITUTE(U71,",",INDEX($F$2:$F$100,$S71)&amp;","))&amp;INDEX($F$2:$F$100,$S71), IF(INDEX($D$2:$D$100,$S71)="excl","$"&amp;REPLACE(U71,      IFERROR(FIND(CHAR(1),SUBSTITUTE(U71,",",CHAR(1),INDEX($F$2:$F$100,$S71)-1)),1),      IFERROR(FIND(CHAR(1),SUBSTITUTE(U71,",",CHAR(1),INDEX($F$2:$F$100,$S71))),99)-          IFERROR(FIND(CHAR(1),SUBSTITUTE(U71,",",CHAR(1),INDEX($F$2:$F$100,$S71)-1)),0),""), IF(INDEX($D$2:$D$100,$S71)="repl","$"&amp;REPLACE(U71,      IFERROR(FIND(CHAR(1),SUBSTITUTE(U71,",",CHAR(1),INDEX($F$2:$F$100,$S71)-1))+1,1),      IFERROR(FIND(CHAR(1),SUBSTITUTE(U71,",",CHAR(1),INDEX($F$2:$F$100,$S71))),99)-          IFERROR(FIND(CHAR(1),SUBSTITUTE(U71,",",CHAR(1),INDEX($F$2:$F$100,$S71)-1)),0)-1,INDEX($G$2:$G$100,$S71)),U71 ))), U71)</f>
        <v/>
      </c>
      <c r="Y71" s="0" t="str">
        <f aca="false">IF(OR(V71=-1,IFERROR(INDEX(V$2:V$100,W71),999)&gt;=0),X71, REPLACE(X71,V71,IFERROR(FIND(" ",X71,V71),999)-V71,                   SUBSTITUTE(INDEX(X$2:X$100,W71),"$","")                  ) )</f>
        <v/>
      </c>
      <c r="Z71" s="0" t="n">
        <f aca="false">IFERROR(FIND("f_",LOWER(Y71)),-1)</f>
        <v>-1</v>
      </c>
      <c r="AA71" s="0" t="n">
        <f aca="false">IF(Z71=-1,-1, VALUE(MID(Y71,Z71+2, IFERROR(FIND(" ",Y71,Z71),999)-Z71-2)))</f>
        <v>-1</v>
      </c>
      <c r="AB71" s="0" t="str">
        <f aca="false">IF(AND(ISERROR(FIND("$",Y71)),Z71&lt;0,$S71&gt;0), IF(INDEX($D$2:$D$100,$S71)="num","$"&amp;TRIM(SUBSTITUTE(Y71,",",INDEX($F$2:$F$100,$S71)&amp;","))&amp;INDEX($F$2:$F$100,$S71), IF(INDEX($D$2:$D$100,$S71)="excl","$"&amp;REPLACE(Y71,      IFERROR(FIND(CHAR(1),SUBSTITUTE(Y71,",",CHAR(1),INDEX($F$2:$F$100,$S71)-1)),1),      IFERROR(FIND(CHAR(1),SUBSTITUTE(Y71,",",CHAR(1),INDEX($F$2:$F$100,$S71))),99)-          IFERROR(FIND(CHAR(1),SUBSTITUTE(Y71,",",CHAR(1),INDEX($F$2:$F$100,$S71)-1)),0),""), IF(INDEX($D$2:$D$100,$S71)="repl","$"&amp;REPLACE(Y71,      IFERROR(FIND(CHAR(1),SUBSTITUTE(Y71,",",CHAR(1),INDEX($F$2:$F$100,$S71)-1))+1,1),      IFERROR(FIND(CHAR(1),SUBSTITUTE(Y71,",",CHAR(1),INDEX($F$2:$F$100,$S71))),99)-          IFERROR(FIND(CHAR(1),SUBSTITUTE(Y71,",",CHAR(1),INDEX($F$2:$F$100,$S71)-1)),0)-1,INDEX($G$2:$G$100,$S71)),Y71 ))), Y71)</f>
        <v/>
      </c>
      <c r="AC71" s="0" t="str">
        <f aca="false">IF(OR(Z71=-1,IFERROR(INDEX(Z$2:Z$100,AA71),999)&gt;=0),AB71, REPLACE(AB71,Z71,IFERROR(FIND(" ",AB71,Z71),999)-Z71,                   SUBSTITUTE(INDEX(AB$2:AB$100,AA71),"$","")                  ) )</f>
        <v/>
      </c>
      <c r="AD71" s="0" t="n">
        <f aca="false">IFERROR(FIND("f_",LOWER(AC71)),-1)</f>
        <v>-1</v>
      </c>
      <c r="AE71" s="0" t="n">
        <f aca="false">IF(AD71=-1,-1, VALUE(MID(AC71,AD71+2, IFERROR(FIND(" ",AC71,AD71),999)-AD71-2)))</f>
        <v>-1</v>
      </c>
      <c r="AF71" s="0" t="str">
        <f aca="false">IF(AND(ISERROR(FIND("$",AC71)),AD71&lt;0,$S71&gt;0), IF(INDEX($D$2:$D$100,$S71)="num","$"&amp;TRIM(SUBSTITUTE(AC71,",",INDEX($F$2:$F$100,$S71)&amp;","))&amp;INDEX($F$2:$F$100,$S71), IF(INDEX($D$2:$D$100,$S71)="excl","$"&amp;REPLACE(AC71,      IFERROR(FIND(CHAR(1),SUBSTITUTE(AC71,",",CHAR(1),INDEX($F$2:$F$100,$S71)-1)),1),      IFERROR(FIND(CHAR(1),SUBSTITUTE(AC71,",",CHAR(1),INDEX($F$2:$F$100,$S71))),99)-          IFERROR(FIND(CHAR(1),SUBSTITUTE(AC71,",",CHAR(1),INDEX($F$2:$F$100,$S71)-1)),0),""), IF(INDEX($D$2:$D$100,$S71)="repl","$"&amp;REPLACE(AC71,      IFERROR(FIND(CHAR(1),SUBSTITUTE(AC71,",",CHAR(1),INDEX($F$2:$F$100,$S71)-1))+1,1),      IFERROR(FIND(CHAR(1),SUBSTITUTE(AC71,",",CHAR(1),INDEX($F$2:$F$100,$S71))),99)-          IFERROR(FIND(CHAR(1),SUBSTITUTE(AC71,",",CHAR(1),INDEX($F$2:$F$100,$S71)-1)),0)-1,INDEX($G$2:$G$100,$S71)),AC71 ))), AC71)</f>
        <v/>
      </c>
      <c r="AG71" s="0" t="str">
        <f aca="false">IF(OR(AD71=-1,IFERROR(INDEX(AD$2:AD$100,AE71),999)&gt;=0),AF71, REPLACE(AF71,AD71,IFERROR(FIND(" ",AF71,AD71),999)-AD71,                   SUBSTITUTE(INDEX(AF$2:AF$100,AE71),"$","")                  ) )</f>
        <v/>
      </c>
      <c r="AH71" s="0" t="n">
        <f aca="false">IFERROR(FIND("f_",LOWER(AG71)),-1)</f>
        <v>-1</v>
      </c>
      <c r="AI71" s="0" t="n">
        <f aca="false">IF(AH71=-1,-1, VALUE(MID(AG71,AH71+2, IFERROR(FIND(" ",AG71,AH71),999)-AH71-2)))</f>
        <v>-1</v>
      </c>
      <c r="AJ71" s="0" t="str">
        <f aca="false">IF(AND(ISERROR(FIND("$",AG71)),AH71&lt;0,$S71&gt;0), IF(INDEX($D$2:$D$100,$S71)="num","$"&amp;TRIM(SUBSTITUTE(AG71,",",INDEX($F$2:$F$100,$S71)&amp;","))&amp;INDEX($F$2:$F$100,$S71), IF(INDEX($D$2:$D$100,$S71)="excl","$"&amp;REPLACE(AG71,      IFERROR(FIND(CHAR(1),SUBSTITUTE(AG71,",",CHAR(1),INDEX($F$2:$F$100,$S71)-1)),1),      IFERROR(FIND(CHAR(1),SUBSTITUTE(AG71,",",CHAR(1),INDEX($F$2:$F$100,$S71))),99)-          IFERROR(FIND(CHAR(1),SUBSTITUTE(AG71,",",CHAR(1),INDEX($F$2:$F$100,$S71)-1)),0),""), IF(INDEX($D$2:$D$100,$S71)="repl","$"&amp;REPLACE(AG71,      IFERROR(FIND(CHAR(1),SUBSTITUTE(AG71,",",CHAR(1),INDEX($F$2:$F$100,$S71)-1))+1,1),      IFERROR(FIND(CHAR(1),SUBSTITUTE(AG71,",",CHAR(1),INDEX($F$2:$F$100,$S71))),99)-          IFERROR(FIND(CHAR(1),SUBSTITUTE(AG71,",",CHAR(1),INDEX($F$2:$F$100,$S71)-1)),0)-1,INDEX($G$2:$G$100,$S71)),AG71 ))), AG71)</f>
        <v/>
      </c>
      <c r="AK71" s="0" t="str">
        <f aca="false">IF(OR(AH71=-1,IFERROR(INDEX(AH$2:AH$100,AI71),999)&gt;=0),AJ71, REPLACE(AJ71,AH71,IFERROR(FIND(" ",AJ71,AH71),999)-AH71,                   SUBSTITUTE(INDEX(AJ$2:AJ$100,AI71),"$","")                  ) )</f>
        <v/>
      </c>
      <c r="AL71" s="0" t="n">
        <f aca="false">IFERROR(FIND("f_",LOWER(AK71)),-1)</f>
        <v>-1</v>
      </c>
      <c r="AM71" s="0" t="n">
        <f aca="false">IF(AL71=-1,-1, VALUE(MID(AK71,AL71+2, IFERROR(FIND(" ",AK71,AL71),999)-AL71-2)))</f>
        <v>-1</v>
      </c>
      <c r="AN71" s="0" t="str">
        <f aca="false">IF(AND(ISERROR(FIND("$",AK71)),AL71&lt;0,$S71&gt;0), IF(INDEX($D$2:$D$100,$S71)="num","$"&amp;TRIM(SUBSTITUTE(AK71,",",INDEX($F$2:$F$100,$S71)&amp;","))&amp;INDEX($F$2:$F$100,$S71), IF(INDEX($D$2:$D$100,$S71)="excl","$"&amp;REPLACE(AK71,      IFERROR(FIND(CHAR(1),SUBSTITUTE(AK71,",",CHAR(1),INDEX($F$2:$F$100,$S71)-1)),1),      IFERROR(FIND(CHAR(1),SUBSTITUTE(AK71,",",CHAR(1),INDEX($F$2:$F$100,$S71))),99)-          IFERROR(FIND(CHAR(1),SUBSTITUTE(AK71,",",CHAR(1),INDEX($F$2:$F$100,$S71)-1)),0),""), IF(INDEX($D$2:$D$100,$S71)="repl","$"&amp;REPLACE(AK71,      IFERROR(FIND(CHAR(1),SUBSTITUTE(AK71,",",CHAR(1),INDEX($F$2:$F$100,$S71)-1))+1,1),      IFERROR(FIND(CHAR(1),SUBSTITUTE(AK71,",",CHAR(1),INDEX($F$2:$F$100,$S71))),99)-          IFERROR(FIND(CHAR(1),SUBSTITUTE(AK71,",",CHAR(1),INDEX($F$2:$F$100,$S71)-1)),0)-1,INDEX($G$2:$G$100,$S71)),AK71 ))), AK71)</f>
        <v/>
      </c>
      <c r="AO71" s="0" t="str">
        <f aca="false">IF(OR(AL71=-1,IFERROR(INDEX(AL$2:AL$100,AM71),999)&gt;=0),AN71, REPLACE(AN71,AL71,IFERROR(FIND(" ",AN71,AL71),999)-AL71,                   SUBSTITUTE(INDEX(AN$2:AN$100,AM71),"$","")                  ) )</f>
        <v/>
      </c>
      <c r="AP71" s="0" t="n">
        <f aca="false">IFERROR(FIND("f_",LOWER(AO71)),-1)</f>
        <v>-1</v>
      </c>
      <c r="AQ71" s="0" t="n">
        <f aca="false">IF(AP71=-1,-1, VALUE(MID(AO71,AP71+2, IFERROR(FIND(" ",AO71,AP71),999)-AP71-2)))</f>
        <v>-1</v>
      </c>
      <c r="AR71" s="0" t="str">
        <f aca="false">IF(AND(ISERROR(FIND("$",AO71)),AP71&lt;0,$S71&gt;0), IF(INDEX($D$2:$D$100,$S71)="num","$"&amp;TRIM(SUBSTITUTE(AO71,",",INDEX($F$2:$F$100,$S71)&amp;","))&amp;INDEX($F$2:$F$100,$S71), IF(INDEX($D$2:$D$100,$S71)="excl","$"&amp;REPLACE(AO71,      IFERROR(FIND(CHAR(1),SUBSTITUTE(AO71,",",CHAR(1),INDEX($F$2:$F$100,$S71)-1)),1),      IFERROR(FIND(CHAR(1),SUBSTITUTE(AO71,",",CHAR(1),INDEX($F$2:$F$100,$S71))),99)-          IFERROR(FIND(CHAR(1),SUBSTITUTE(AO71,",",CHAR(1),INDEX($F$2:$F$100,$S71)-1)),0),""), IF(INDEX($D$2:$D$100,$S71)="repl","$"&amp;REPLACE(AO71,      IFERROR(FIND(CHAR(1),SUBSTITUTE(AO71,",",CHAR(1),INDEX($F$2:$F$100,$S71)-1))+1,1),      IFERROR(FIND(CHAR(1),SUBSTITUTE(AO71,",",CHAR(1),INDEX($F$2:$F$100,$S71))),99)-          IFERROR(FIND(CHAR(1),SUBSTITUTE(AO71,",",CHAR(1),INDEX($F$2:$F$100,$S71)-1)),0)-1,INDEX($G$2:$G$100,$S71)),AO71 ))), AO71)</f>
        <v/>
      </c>
      <c r="AS71" s="0" t="str">
        <f aca="false">IF(OR(AP71=-1,IFERROR(INDEX(AP$2:AP$100,AQ71),999)&gt;=0),AR71, REPLACE(AR71,AP71,IFERROR(FIND(" ",AR71,AP71),999)-AP71,                   SUBSTITUTE(INDEX(AR$2:AR$100,AQ71),"$","")                  ) )</f>
        <v/>
      </c>
      <c r="AT71" s="0" t="n">
        <f aca="false">IFERROR(FIND("f_",LOWER(AS71)),-1)</f>
        <v>-1</v>
      </c>
      <c r="AU71" s="0" t="n">
        <f aca="false">IF(AT71=-1,-1, VALUE(MID(AS71,AT71+2, IFERROR(FIND(" ",AS71,AT71),999)-AT71-2)))</f>
        <v>-1</v>
      </c>
      <c r="AV71" s="0" t="str">
        <f aca="false">IF(AND(ISERROR(FIND("$",AS71)),AT71&lt;0,$S71&gt;0), IF(INDEX($D$2:$D$100,$S71)="num","$"&amp;TRIM(SUBSTITUTE(AS71,",",INDEX($F$2:$F$100,$S71)&amp;","))&amp;INDEX($F$2:$F$100,$S71), IF(INDEX($D$2:$D$100,$S71)="excl","$"&amp;REPLACE(AS71,      IFERROR(FIND(CHAR(1),SUBSTITUTE(AS71,",",CHAR(1),INDEX($F$2:$F$100,$S71)-1)),1),      IFERROR(FIND(CHAR(1),SUBSTITUTE(AS71,",",CHAR(1),INDEX($F$2:$F$100,$S71))),99)-          IFERROR(FIND(CHAR(1),SUBSTITUTE(AS71,",",CHAR(1),INDEX($F$2:$F$100,$S71)-1)),0),""), IF(INDEX($D$2:$D$100,$S71)="repl","$"&amp;REPLACE(AS71,      IFERROR(FIND(CHAR(1),SUBSTITUTE(AS71,",",CHAR(1),INDEX($F$2:$F$100,$S71)-1))+1,1),      IFERROR(FIND(CHAR(1),SUBSTITUTE(AS71,",",CHAR(1),INDEX($F$2:$F$100,$S71))),99)-          IFERROR(FIND(CHAR(1),SUBSTITUTE(AS71,",",CHAR(1),INDEX($F$2:$F$100,$S71)-1)),0)-1,INDEX($G$2:$G$100,$S71)),AS71 ))), AS71)</f>
        <v/>
      </c>
      <c r="AW71" s="0" t="str">
        <f aca="false">IF(OR(AT71=-1,IFERROR(INDEX(AT$2:AT$100,AU71),999)&gt;=0),AV71, REPLACE(AV71,AT71,IFERROR(FIND(" ",AV71,AT71),999)-AT71,                   SUBSTITUTE(INDEX(AV$2:AV$100,AU71),"$","")                  ) )</f>
        <v/>
      </c>
      <c r="AX71" s="0" t="n">
        <f aca="false">IFERROR(FIND("f_",LOWER(AW71)),-1)</f>
        <v>-1</v>
      </c>
      <c r="AY71" s="0" t="n">
        <f aca="false">IF(AX71=-1,-1, VALUE(MID(AW71,AX71+2, IFERROR(FIND(" ",AW71,AX71),999)-AX71-2)))</f>
        <v>-1</v>
      </c>
      <c r="AZ71" s="0" t="str">
        <f aca="false">IF(AND(ISERROR(FIND("$",AW71)),AX71&lt;0,$S71&gt;0), IF(INDEX($D$2:$D$100,$S71)="num","$"&amp;TRIM(SUBSTITUTE(AW71,",",INDEX($F$2:$F$100,$S71)&amp;","))&amp;INDEX($F$2:$F$100,$S71), IF(INDEX($D$2:$D$100,$S71)="excl","$"&amp;REPLACE(AW71,      IFERROR(FIND(CHAR(1),SUBSTITUTE(AW71,",",CHAR(1),INDEX($F$2:$F$100,$S71)-1)),1),      IFERROR(FIND(CHAR(1),SUBSTITUTE(AW71,",",CHAR(1),INDEX($F$2:$F$100,$S71))),99)-          IFERROR(FIND(CHAR(1),SUBSTITUTE(AW71,",",CHAR(1),INDEX($F$2:$F$100,$S71)-1)),0),""), IF(INDEX($D$2:$D$100,$S71)="repl","$"&amp;REPLACE(AW71,      IFERROR(FIND(CHAR(1),SUBSTITUTE(AW71,",",CHAR(1),INDEX($F$2:$F$100,$S71)-1))+1,1),      IFERROR(FIND(CHAR(1),SUBSTITUTE(AW71,",",CHAR(1),INDEX($F$2:$F$100,$S71))),99)-          IFERROR(FIND(CHAR(1),SUBSTITUTE(AW71,",",CHAR(1),INDEX($F$2:$F$100,$S71)-1)),0)-1,INDEX($G$2:$G$100,$S71)),AW71 ))), AW71)</f>
        <v/>
      </c>
      <c r="BA71" s="0" t="str">
        <f aca="false">IF(OR(AX71=-1,IFERROR(INDEX(AX$2:AX$100,AY71),999)&gt;=0),AZ71, REPLACE(AZ71,AX71,IFERROR(FIND(" ",AZ71,AX71),999)-AX71,                   SUBSTITUTE(INDEX(AZ$2:AZ$100,AY71),"$","")                  ) )</f>
        <v/>
      </c>
      <c r="BB71" s="0" t="n">
        <f aca="false">IFERROR(FIND("f_",LOWER(BA71)),-1)</f>
        <v>-1</v>
      </c>
      <c r="BC71" s="0" t="n">
        <f aca="false">IF(BB71=-1,-1, VALUE(MID(BA71,BB71+2, IFERROR(FIND(" ",BA71,BB71),999)-BB71-2)))</f>
        <v>-1</v>
      </c>
      <c r="BD71" s="0" t="str">
        <f aca="false">IF(AND(ISERROR(FIND("$",BA71)),BB71&lt;0,$S71&gt;0), IF(INDEX($D$2:$D$100,$S71)="num","$"&amp;TRIM(SUBSTITUTE(BA71,",",INDEX($F$2:$F$100,$S71)&amp;","))&amp;INDEX($F$2:$F$100,$S71), IF(INDEX($D$2:$D$100,$S71)="excl","$"&amp;REPLACE(BA71,      IFERROR(FIND(CHAR(1),SUBSTITUTE(BA71,",",CHAR(1),INDEX($F$2:$F$100,$S71)-1)),1),      IFERROR(FIND(CHAR(1),SUBSTITUTE(BA71,",",CHAR(1),INDEX($F$2:$F$100,$S71))),99)-          IFERROR(FIND(CHAR(1),SUBSTITUTE(BA71,",",CHAR(1),INDEX($F$2:$F$100,$S71)-1)),0),""), IF(INDEX($D$2:$D$100,$S71)="repl","$"&amp;REPLACE(BA71,      IFERROR(FIND(CHAR(1),SUBSTITUTE(BA71,",",CHAR(1),INDEX($F$2:$F$100,$S71)-1))+1,1),      IFERROR(FIND(CHAR(1),SUBSTITUTE(BA71,",",CHAR(1),INDEX($F$2:$F$100,$S71))),99)-          IFERROR(FIND(CHAR(1),SUBSTITUTE(BA71,",",CHAR(1),INDEX($F$2:$F$100,$S71)-1)),0)-1,INDEX($G$2:$G$100,$S71)),BA71 ))), BA71)</f>
        <v/>
      </c>
      <c r="BE71" s="0" t="str">
        <f aca="false">IF(OR(BB71=-1,IFERROR(INDEX(BB$2:BB$100,BC71),999)&gt;=0),BD71, REPLACE(BD71,BB71,IFERROR(FIND(" ",BD71,BB71),999)-BB71,                   SUBSTITUTE(INDEX(BD$2:BD$100,BC71),"$","")                  ) )</f>
        <v/>
      </c>
      <c r="BF71" s="0" t="n">
        <f aca="false">IFERROR(FIND("f_",LOWER(BE71)),-1)</f>
        <v>-1</v>
      </c>
      <c r="BG71" s="0" t="n">
        <f aca="false">IF(BF71=-1,-1, VALUE(MID(BE71,BF71+2, IFERROR(FIND(" ",BE71,BF71),999)-BF71-2)))</f>
        <v>-1</v>
      </c>
      <c r="BH71" s="0" t="str">
        <f aca="false">IF(AND(ISERROR(FIND("$",BE71)),BF71&lt;0,$S71&gt;0), IF(INDEX($D$2:$D$100,$S71)="num","$"&amp;TRIM(SUBSTITUTE(BE71,",",INDEX($F$2:$F$100,$S71)&amp;","))&amp;INDEX($F$2:$F$100,$S71), IF(INDEX($D$2:$D$100,$S71)="excl","$"&amp;REPLACE(BE71,      IFERROR(FIND(CHAR(1),SUBSTITUTE(BE71,",",CHAR(1),INDEX($F$2:$F$100,$S71)-1)),1),      IFERROR(FIND(CHAR(1),SUBSTITUTE(BE71,",",CHAR(1),INDEX($F$2:$F$100,$S71))),99)-          IFERROR(FIND(CHAR(1),SUBSTITUTE(BE71,",",CHAR(1),INDEX($F$2:$F$100,$S71)-1)),0),""), IF(INDEX($D$2:$D$100,$S71)="repl","$"&amp;REPLACE(BE71,      IFERROR(FIND(CHAR(1),SUBSTITUTE(BE71,",",CHAR(1),INDEX($F$2:$F$100,$S71)-1))+1,1),      IFERROR(FIND(CHAR(1),SUBSTITUTE(BE71,",",CHAR(1),INDEX($F$2:$F$100,$S71))),99)-          IFERROR(FIND(CHAR(1),SUBSTITUTE(BE71,",",CHAR(1),INDEX($F$2:$F$100,$S71)-1)),0)-1,INDEX($G$2:$G$100,$S71)),BE71 ))), BE71)</f>
        <v/>
      </c>
      <c r="BI71" s="0" t="str">
        <f aca="false">IF(OR(BF71=-1,IFERROR(INDEX(BF$2:BF$100,BG71),999)&gt;=0),BH71, REPLACE(BH71,BF71,IFERROR(FIND(" ",BH71,BF71),999)-BF71,                   SUBSTITUTE(INDEX(BH$2:BH$100,BG71),"$","")                  ) )</f>
        <v/>
      </c>
      <c r="BJ71" s="0" t="n">
        <f aca="false">IFERROR(FIND("f_",LOWER(BI71)),-1)</f>
        <v>-1</v>
      </c>
      <c r="BK71" s="0" t="n">
        <f aca="false">IF(BJ71=-1,-1, VALUE(MID(BI71,BJ71+2, IFERROR(FIND(" ",BI71,BJ71),999)-BJ71-2)))</f>
        <v>-1</v>
      </c>
      <c r="BL71" s="0" t="str">
        <f aca="false">IF(AND(ISERROR(FIND("$",BI71)),BJ71&lt;0,$S71&gt;0), IF(INDEX($D$2:$D$100,$S71)="num","$"&amp;TRIM(SUBSTITUTE(BI71,",",INDEX($F$2:$F$100,$S71)&amp;","))&amp;INDEX($F$2:$F$100,$S71), IF(INDEX($D$2:$D$100,$S71)="excl","$"&amp;REPLACE(BI71,      IFERROR(FIND(CHAR(1),SUBSTITUTE(BI71,",",CHAR(1),INDEX($F$2:$F$100,$S71)-1)),1),      IFERROR(FIND(CHAR(1),SUBSTITUTE(BI71,",",CHAR(1),INDEX($F$2:$F$100,$S71))),99)-          IFERROR(FIND(CHAR(1),SUBSTITUTE(BI71,",",CHAR(1),INDEX($F$2:$F$100,$S71)-1)),0),""), IF(INDEX($D$2:$D$100,$S71)="repl","$"&amp;REPLACE(BI71,      IFERROR(FIND(CHAR(1),SUBSTITUTE(BI71,",",CHAR(1),INDEX($F$2:$F$100,$S71)-1))+1,1),      IFERROR(FIND(CHAR(1),SUBSTITUTE(BI71,",",CHAR(1),INDEX($F$2:$F$100,$S71))),99)-          IFERROR(FIND(CHAR(1),SUBSTITUTE(BI71,",",CHAR(1),INDEX($F$2:$F$100,$S71)-1)),0)-1,INDEX($G$2:$G$100,$S71)),BI71 ))), BI71)</f>
        <v/>
      </c>
      <c r="BM71" s="0" t="str">
        <f aca="false">IF(OR(BJ71=-1,IFERROR(INDEX(BJ$2:BJ$100,BK71),999)&gt;=0),BL71, REPLACE(BL71,BJ71,IFERROR(FIND(" ",BL71,BJ71),999)-BJ71,                   SUBSTITUTE(INDEX(BL$2:BL$100,BK71),"$","")                  ) )</f>
        <v/>
      </c>
      <c r="BN71" s="0" t="n">
        <f aca="false">IFERROR(FIND("f_",LOWER(BM71)),-1)</f>
        <v>-1</v>
      </c>
      <c r="BO71" s="0" t="n">
        <f aca="false">IF(BN71=-1,-1, VALUE(MID(BM71,BN71+2, IFERROR(FIND(" ",BM71,BN71),999)-BN71-2)))</f>
        <v>-1</v>
      </c>
      <c r="BP71" s="0" t="str">
        <f aca="false">IF(AND(ISERROR(FIND("$",BM71)),BN71&lt;0,$S71&gt;0), IF(INDEX($D$2:$D$100,$S71)="num","$"&amp;TRIM(SUBSTITUTE(BM71,",",INDEX($F$2:$F$100,$S71)&amp;","))&amp;INDEX($F$2:$F$100,$S71), IF(INDEX($D$2:$D$100,$S71)="excl","$"&amp;REPLACE(BM71,      IFERROR(FIND(CHAR(1),SUBSTITUTE(BM71,",",CHAR(1),INDEX($F$2:$F$100,$S71)-1)),1),      IFERROR(FIND(CHAR(1),SUBSTITUTE(BM71,",",CHAR(1),INDEX($F$2:$F$100,$S71))),99)-          IFERROR(FIND(CHAR(1),SUBSTITUTE(BM71,",",CHAR(1),INDEX($F$2:$F$100,$S71)-1)),0),""), IF(INDEX($D$2:$D$100,$S71)="repl","$"&amp;REPLACE(BM71,      IFERROR(FIND(CHAR(1),SUBSTITUTE(BM71,",",CHAR(1),INDEX($F$2:$F$100,$S71)-1))+1,1),      IFERROR(FIND(CHAR(1),SUBSTITUTE(BM71,",",CHAR(1),INDEX($F$2:$F$100,$S71))),99)-          IFERROR(FIND(CHAR(1),SUBSTITUTE(BM71,",",CHAR(1),INDEX($F$2:$F$100,$S71)-1)),0)-1,INDEX($G$2:$G$100,$S71)),BM71 ))), BM71)</f>
        <v/>
      </c>
      <c r="BQ71" s="0" t="str">
        <f aca="false">IF(OR(BN71=-1,IFERROR(INDEX(BN$2:BN$100,BO71),999)&gt;=0),BP71, REPLACE(BP71,BN71,IFERROR(FIND(" ",BP71,BN71),999)-BN71,                   SUBSTITUTE(INDEX(BP$2:BP$100,BO71),"$","")                  ) )</f>
        <v/>
      </c>
      <c r="BR71" s="0" t="n">
        <f aca="false">IFERROR(FIND("f_",LOWER(BQ71)),-1)</f>
        <v>-1</v>
      </c>
      <c r="BS71" s="0" t="n">
        <f aca="false">IF(BR71=-1,-1, VALUE(MID(BQ71,BR71+2, IFERROR(FIND(" ",BQ71,BR71),999)-BR71-2)))</f>
        <v>-1</v>
      </c>
      <c r="BT71" s="0" t="str">
        <f aca="false">IF(AND(ISERROR(FIND("$",BQ71)),BR71&lt;0,$S71&gt;0), IF(INDEX($D$2:$D$100,$S71)="num","$"&amp;TRIM(SUBSTITUTE(BQ71,",",INDEX($F$2:$F$100,$S71)&amp;","))&amp;INDEX($F$2:$F$100,$S71), IF(INDEX($D$2:$D$100,$S71)="excl","$"&amp;REPLACE(BQ71,      IFERROR(FIND(CHAR(1),SUBSTITUTE(BQ71,",",CHAR(1),INDEX($F$2:$F$100,$S71)-1)),1),      IFERROR(FIND(CHAR(1),SUBSTITUTE(BQ71,",",CHAR(1),INDEX($F$2:$F$100,$S71))),99)-          IFERROR(FIND(CHAR(1),SUBSTITUTE(BQ71,",",CHAR(1),INDEX($F$2:$F$100,$S71)-1)),0),""), IF(INDEX($D$2:$D$100,$S71)="repl","$"&amp;REPLACE(BQ71,      IFERROR(FIND(CHAR(1),SUBSTITUTE(BQ71,",",CHAR(1),INDEX($F$2:$F$100,$S71)-1))+1,1),      IFERROR(FIND(CHAR(1),SUBSTITUTE(BQ71,",",CHAR(1),INDEX($F$2:$F$100,$S71))),99)-          IFERROR(FIND(CHAR(1),SUBSTITUTE(BQ71,",",CHAR(1),INDEX($F$2:$F$100,$S71)-1)),0)-1,INDEX($G$2:$G$100,$S71)),BQ71 ))), BQ71)</f>
        <v/>
      </c>
      <c r="BU71" s="0" t="str">
        <f aca="false">IF(OR(BR71=-1,IFERROR(INDEX(BR$2:BR$100,BS71),999)&gt;=0),BT71, REPLACE(BT71,BR71,IFERROR(FIND(" ",BT71,BR71),999)-BR71,                   SUBSTITUTE(INDEX(BT$2:BT$100,BS71),"$","")                  ) )</f>
        <v/>
      </c>
      <c r="BV71" s="0" t="n">
        <f aca="false">IFERROR(FIND("f_",LOWER(BU71)),-1)</f>
        <v>-1</v>
      </c>
      <c r="BW71" s="0" t="n">
        <f aca="false">IF(BV71=-1,-1, VALUE(MID(BU71,BV71+2, IFERROR(FIND(" ",BU71,BV71),999)-BV71-2)))</f>
        <v>-1</v>
      </c>
      <c r="BX71" s="0" t="str">
        <f aca="false">IF(AND(ISERROR(FIND("$",BU71)),BV71&lt;0,$S71&gt;0), IF(INDEX($D$2:$D$100,$S71)="num","$"&amp;TRIM(SUBSTITUTE(BU71,",",INDEX($F$2:$F$100,$S71)&amp;","))&amp;INDEX($F$2:$F$100,$S71), IF(INDEX($D$2:$D$100,$S71)="excl","$"&amp;REPLACE(BU71,      IFERROR(FIND(CHAR(1),SUBSTITUTE(BU71,",",CHAR(1),INDEX($F$2:$F$100,$S71)-1)),1),      IFERROR(FIND(CHAR(1),SUBSTITUTE(BU71,",",CHAR(1),INDEX($F$2:$F$100,$S71))),99)-          IFERROR(FIND(CHAR(1),SUBSTITUTE(BU71,",",CHAR(1),INDEX($F$2:$F$100,$S71)-1)),0),""), IF(INDEX($D$2:$D$100,$S71)="repl","$"&amp;REPLACE(BU71,      IFERROR(FIND(CHAR(1),SUBSTITUTE(BU71,",",CHAR(1),INDEX($F$2:$F$100,$S71)-1))+1,1),      IFERROR(FIND(CHAR(1),SUBSTITUTE(BU71,",",CHAR(1),INDEX($F$2:$F$100,$S71))),99)-          IFERROR(FIND(CHAR(1),SUBSTITUTE(BU71,",",CHAR(1),INDEX($F$2:$F$100,$S71)-1)),0)-1,INDEX($G$2:$G$100,$S71)),BU71 ))), BU71)</f>
        <v/>
      </c>
      <c r="BY71" s="0" t="str">
        <f aca="false">IF(OR(BV71=-1,IFERROR(INDEX(BV$2:BV$100,BW71),999)&gt;=0),BX71, REPLACE(BX71,BV71,IFERROR(FIND(" ",BX71,BV71),999)-BV71,                   SUBSTITUTE(INDEX(BX$2:BX$100,BW71),"$","")                  ) )</f>
        <v/>
      </c>
      <c r="BZ71" s="0" t="n">
        <f aca="false">IFERROR(FIND("f_",LOWER(BY71)),-1)</f>
        <v>-1</v>
      </c>
      <c r="CA71" s="0" t="n">
        <f aca="false">IF(BZ71=-1,-1, VALUE(MID(BY71,BZ71+2, IFERROR(FIND(" ",BY71,BZ71),999)-BZ71-2)))</f>
        <v>-1</v>
      </c>
      <c r="CB71" s="0" t="str">
        <f aca="false">IF(AND(ISERROR(FIND("$",BY71)),BZ71&lt;0,$S71&gt;0), IF(INDEX($D$2:$D$100,$S71)="num","$"&amp;TRIM(SUBSTITUTE(BY71,",",INDEX($F$2:$F$100,$S71)&amp;","))&amp;INDEX($F$2:$F$100,$S71), IF(INDEX($D$2:$D$100,$S71)="excl","$"&amp;REPLACE(BY71,      IFERROR(FIND(CHAR(1),SUBSTITUTE(BY71,",",CHAR(1),INDEX($F$2:$F$100,$S71)-1)),1),      IFERROR(FIND(CHAR(1),SUBSTITUTE(BY71,",",CHAR(1),INDEX($F$2:$F$100,$S71))),99)-          IFERROR(FIND(CHAR(1),SUBSTITUTE(BY71,",",CHAR(1),INDEX($F$2:$F$100,$S71)-1)),0),""), IF(INDEX($D$2:$D$100,$S71)="repl","$"&amp;REPLACE(BY71,      IFERROR(FIND(CHAR(1),SUBSTITUTE(BY71,",",CHAR(1),INDEX($F$2:$F$100,$S71)-1))+1,1),      IFERROR(FIND(CHAR(1),SUBSTITUTE(BY71,",",CHAR(1),INDEX($F$2:$F$100,$S71))),99)-          IFERROR(FIND(CHAR(1),SUBSTITUTE(BY71,",",CHAR(1),INDEX($F$2:$F$100,$S71)-1)),0)-1,INDEX($G$2:$G$100,$S71)),BY71 ))), BY71)</f>
        <v/>
      </c>
      <c r="CC71" s="0" t="str">
        <f aca="false">IF(OR(BZ71=-1,IFERROR(INDEX(BZ$2:BZ$100,CA71),999)&gt;=0),CB71, REPLACE(CB71,BZ71,IFERROR(FIND(" ",CB71,BZ71),999)-BZ71,                   SUBSTITUTE(INDEX(CB$2:CB$100,CA71),"$","")                  ) )</f>
        <v/>
      </c>
      <c r="CD71" s="0" t="n">
        <f aca="false">IFERROR(FIND("f_",LOWER(CC71)),-1)</f>
        <v>-1</v>
      </c>
      <c r="CE71" s="0" t="n">
        <f aca="false">IF(CD71=-1,-1, VALUE(MID(CC71,CD71+2, IFERROR(FIND(" ",CC71,CD71),999)-CD71-2)))</f>
        <v>-1</v>
      </c>
      <c r="CF71" s="0" t="str">
        <f aca="false">IF(AND(ISERROR(FIND("$",CC71)),CD71&lt;0,$S71&gt;0), IF(INDEX($D$2:$D$100,$S71)="num","$"&amp;TRIM(SUBSTITUTE(CC71,",",INDEX($F$2:$F$100,$S71)&amp;","))&amp;INDEX($F$2:$F$100,$S71), IF(INDEX($D$2:$D$100,$S71)="excl","$"&amp;REPLACE(CC71,      IFERROR(FIND(CHAR(1),SUBSTITUTE(CC71,",",CHAR(1),INDEX($F$2:$F$100,$S71)-1)),1),      IFERROR(FIND(CHAR(1),SUBSTITUTE(CC71,",",CHAR(1),INDEX($F$2:$F$100,$S71))),99)-          IFERROR(FIND(CHAR(1),SUBSTITUTE(CC71,",",CHAR(1),INDEX($F$2:$F$100,$S71)-1)),0),""), IF(INDEX($D$2:$D$100,$S71)="repl","$"&amp;REPLACE(CC71,      IFERROR(FIND(CHAR(1),SUBSTITUTE(CC71,",",CHAR(1),INDEX($F$2:$F$100,$S71)-1))+1,1),      IFERROR(FIND(CHAR(1),SUBSTITUTE(CC71,",",CHAR(1),INDEX($F$2:$F$100,$S71))),99)-          IFERROR(FIND(CHAR(1),SUBSTITUTE(CC71,",",CHAR(1),INDEX($F$2:$F$100,$S71)-1)),0)-1,INDEX($G$2:$G$100,$S71)),CC71 ))), CC71)</f>
        <v/>
      </c>
      <c r="CG71" s="0" t="str">
        <f aca="false">IF(OR(CD71=-1,IFERROR(INDEX(CD$2:CD$100,CE71),999)&gt;=0),CF71, REPLACE(CF71,CD71,IFERROR(FIND(" ",CF71,CD71),999)-CD71,                   SUBSTITUTE(INDEX(CF$2:CF$100,CE71),"$","")                  ) )</f>
        <v/>
      </c>
      <c r="CH71" s="0" t="n">
        <f aca="false">IFERROR(FIND("f_",LOWER(CG71)),-1)</f>
        <v>-1</v>
      </c>
      <c r="CI71" s="0" t="n">
        <f aca="false">IF(CH71=-1,-1, VALUE(MID(CG71,CH71+2, IFERROR(FIND(" ",CG71,CH71),999)-CH71-2)))</f>
        <v>-1</v>
      </c>
      <c r="CJ71" s="0" t="str">
        <f aca="false">IF(AND(ISERROR(FIND("$",CG71)),CH71&lt;0,$S71&gt;0), IF(INDEX($D$2:$D$100,$S71)="num","$"&amp;TRIM(SUBSTITUTE(CG71,",",INDEX($F$2:$F$100,$S71)&amp;","))&amp;INDEX($F$2:$F$100,$S71), IF(INDEX($D$2:$D$100,$S71)="excl","$"&amp;REPLACE(CG71,      IFERROR(FIND(CHAR(1),SUBSTITUTE(CG71,",",CHAR(1),INDEX($F$2:$F$100,$S71)-1)),1),      IFERROR(FIND(CHAR(1),SUBSTITUTE(CG71,",",CHAR(1),INDEX($F$2:$F$100,$S71))),99)-          IFERROR(FIND(CHAR(1),SUBSTITUTE(CG71,",",CHAR(1),INDEX($F$2:$F$100,$S71)-1)),0),""), IF(INDEX($D$2:$D$100,$S71)="repl","$"&amp;REPLACE(CG71,      IFERROR(FIND(CHAR(1),SUBSTITUTE(CG71,",",CHAR(1),INDEX($F$2:$F$100,$S71)-1))+1,1),      IFERROR(FIND(CHAR(1),SUBSTITUTE(CG71,",",CHAR(1),INDEX($F$2:$F$100,$S71))),99)-          IFERROR(FIND(CHAR(1),SUBSTITUTE(CG71,",",CHAR(1),INDEX($F$2:$F$100,$S71)-1)),0)-1,INDEX($G$2:$G$100,$S71)),CG71 ))), CG71)</f>
        <v/>
      </c>
      <c r="CK71" s="0" t="str">
        <f aca="false">IF(OR(CH71=-1,IFERROR(INDEX(CH$2:CH$100,CI71),999)&gt;=0),CJ71, REPLACE(CJ71,CH71,IFERROR(FIND(" ",CJ71,CH71),999)-CH71,                   SUBSTITUTE(INDEX(CJ$2:CJ$100,CI71),"$","")                  ) )</f>
        <v/>
      </c>
      <c r="CL71" s="0" t="n">
        <f aca="false">IFERROR(FIND("f_",LOWER(CK71)),-1)</f>
        <v>-1</v>
      </c>
      <c r="CM71" s="0" t="n">
        <f aca="false">IF(CL71=-1,-1, VALUE(MID(CK71,CL71+2, IFERROR(FIND(" ",CK71,CL71),999)-CL71-2)))</f>
        <v>-1</v>
      </c>
      <c r="CN71" s="0" t="str">
        <f aca="false">IF(AND(ISERROR(FIND("$",CK71)),CL71&lt;0,$S71&gt;0), IF(INDEX($D$2:$D$100,$S71)="num","$"&amp;TRIM(SUBSTITUTE(CK71,",",INDEX($F$2:$F$100,$S71)&amp;","))&amp;INDEX($F$2:$F$100,$S71), IF(INDEX($D$2:$D$100,$S71)="excl","$"&amp;REPLACE(CK71,      IFERROR(FIND(CHAR(1),SUBSTITUTE(CK71,",",CHAR(1),INDEX($F$2:$F$100,$S71)-1)),1),      IFERROR(FIND(CHAR(1),SUBSTITUTE(CK71,",",CHAR(1),INDEX($F$2:$F$100,$S71))),99)-          IFERROR(FIND(CHAR(1),SUBSTITUTE(CK71,",",CHAR(1),INDEX($F$2:$F$100,$S71)-1)),0),""), IF(INDEX($D$2:$D$100,$S71)="repl","$"&amp;REPLACE(CK71,      IFERROR(FIND(CHAR(1),SUBSTITUTE(CK71,",",CHAR(1),INDEX($F$2:$F$100,$S71)-1))+1,1),      IFERROR(FIND(CHAR(1),SUBSTITUTE(CK71,",",CHAR(1),INDEX($F$2:$F$100,$S71))),99)-          IFERROR(FIND(CHAR(1),SUBSTITUTE(CK71,",",CHAR(1),INDEX($F$2:$F$100,$S71)-1)),0)-1,INDEX($G$2:$G$100,$S71)),CK71 ))), CK71)</f>
        <v/>
      </c>
      <c r="CO71" s="0" t="str">
        <f aca="false">IF(OR(CL71=-1,IFERROR(INDEX(CL$2:CL$100,CM71),999)&gt;=0),CN71, REPLACE(CN71,CL71,IFERROR(FIND(" ",CN71,CL71),999)-CL71,                   SUBSTITUTE(INDEX(CN$2:CN$100,CM71),"$","")                  ) )</f>
        <v/>
      </c>
      <c r="CP71" s="0" t="n">
        <f aca="false">IFERROR(FIND("f_",LOWER(CO71)),-1)</f>
        <v>-1</v>
      </c>
      <c r="CQ71" s="0" t="n">
        <f aca="false">IF(CP71=-1,-1, VALUE(MID(CO71,CP71+2, IFERROR(FIND(" ",CO71,CP71),999)-CP71-2)))</f>
        <v>-1</v>
      </c>
      <c r="CR71" s="0" t="str">
        <f aca="false">IF(AND(ISERROR(FIND("$",CO71)),CP71&lt;0,$S71&gt;0), IF(INDEX($D$2:$D$100,$S71)="num","$"&amp;TRIM(SUBSTITUTE(CO71,",",INDEX($F$2:$F$100,$S71)&amp;","))&amp;INDEX($F$2:$F$100,$S71), IF(INDEX($D$2:$D$100,$S71)="excl","$"&amp;REPLACE(CO71,      IFERROR(FIND(CHAR(1),SUBSTITUTE(CO71,",",CHAR(1),INDEX($F$2:$F$100,$S71)-1)),1),      IFERROR(FIND(CHAR(1),SUBSTITUTE(CO71,",",CHAR(1),INDEX($F$2:$F$100,$S71))),99)-          IFERROR(FIND(CHAR(1),SUBSTITUTE(CO71,",",CHAR(1),INDEX($F$2:$F$100,$S71)-1)),0),""), IF(INDEX($D$2:$D$100,$S71)="repl","$"&amp;REPLACE(CO71,      IFERROR(FIND(CHAR(1),SUBSTITUTE(CO71,",",CHAR(1),INDEX($F$2:$F$100,$S71)-1))+1,1),      IFERROR(FIND(CHAR(1),SUBSTITUTE(CO71,",",CHAR(1),INDEX($F$2:$F$100,$S71))),99)-          IFERROR(FIND(CHAR(1),SUBSTITUTE(CO71,",",CHAR(1),INDEX($F$2:$F$100,$S71)-1)),0)-1,INDEX($G$2:$G$100,$S71)),CO71 ))), CO71)</f>
        <v/>
      </c>
      <c r="CS71" s="0" t="str">
        <f aca="false">IF(OR(CP71=-1,IFERROR(INDEX(CP$2:CP$100,CQ71),999)&gt;=0),CR71, REPLACE(CR71,CP71,IFERROR(FIND(" ",CR71,CP71),999)-CP71,                   SUBSTITUTE(INDEX(CR$2:CR$100,CQ71),"$","")                  ) )</f>
        <v/>
      </c>
      <c r="CT71" s="0" t="n">
        <f aca="false">IFERROR(FIND("f_",LOWER(CS71)),-1)</f>
        <v>-1</v>
      </c>
      <c r="CU71" s="0" t="n">
        <f aca="false">IF(CT71=-1,-1, VALUE(MID(CS71,CT71+2, IFERROR(FIND(" ",CS71,CT71),999)-CT71-2)))</f>
        <v>-1</v>
      </c>
      <c r="CV71" s="0" t="str">
        <f aca="false">IF(AND(ISERROR(FIND("$",CS71)),CT71&lt;0,$S71&gt;0), IF(INDEX($D$2:$D$100,$S71)="num","$"&amp;TRIM(SUBSTITUTE(CS71,",",INDEX($F$2:$F$100,$S71)&amp;","))&amp;INDEX($F$2:$F$100,$S71), IF(INDEX($D$2:$D$100,$S71)="excl","$"&amp;REPLACE(CS71,      IFERROR(FIND(CHAR(1),SUBSTITUTE(CS71,",",CHAR(1),INDEX($F$2:$F$100,$S71)-1)),1),      IFERROR(FIND(CHAR(1),SUBSTITUTE(CS71,",",CHAR(1),INDEX($F$2:$F$100,$S71))),99)-          IFERROR(FIND(CHAR(1),SUBSTITUTE(CS71,",",CHAR(1),INDEX($F$2:$F$100,$S71)-1)),0),""), IF(INDEX($D$2:$D$100,$S71)="repl","$"&amp;REPLACE(CS71,      IFERROR(FIND(CHAR(1),SUBSTITUTE(CS71,",",CHAR(1),INDEX($F$2:$F$100,$S71)-1))+1,1),      IFERROR(FIND(CHAR(1),SUBSTITUTE(CS71,",",CHAR(1),INDEX($F$2:$F$100,$S71))),99)-          IFERROR(FIND(CHAR(1),SUBSTITUTE(CS71,",",CHAR(1),INDEX($F$2:$F$100,$S71)-1)),0)-1,INDEX($G$2:$G$100,$S71)),CS71 ))), CS71)</f>
        <v/>
      </c>
      <c r="CW71" s="0" t="str">
        <f aca="false">IF(OR(CT71=-1,IFERROR(INDEX(CT$2:CT$100,CU71),999)&gt;=0),CV71, REPLACE(CV71,CT71,IFERROR(FIND(" ",CV71,CT71),999)-CT71,                   SUBSTITUTE(INDEX(CV$2:CV$100,CU71),"$","")                  ) )</f>
        <v/>
      </c>
      <c r="CX71" s="0" t="n">
        <f aca="false">IFERROR(FIND("f_",LOWER(CW71)),-1)</f>
        <v>-1</v>
      </c>
      <c r="CY71" s="0" t="n">
        <f aca="false">IF(CX71=-1,-1, VALUE(MID(CW71,CX71+2, IFERROR(FIND(" ",CW71,CX71),999)-CX71-2)))</f>
        <v>-1</v>
      </c>
      <c r="CZ71" s="0" t="str">
        <f aca="false">IF(AND(ISERROR(FIND("$",CW71)),CX71&lt;0,$S71&gt;0), IF(INDEX($D$2:$D$100,$S71)="num","$"&amp;TRIM(SUBSTITUTE(CW71,",",INDEX($F$2:$F$100,$S71)&amp;","))&amp;INDEX($F$2:$F$100,$S71), IF(INDEX($D$2:$D$100,$S71)="excl","$"&amp;REPLACE(CW71,      IFERROR(FIND(CHAR(1),SUBSTITUTE(CW71,",",CHAR(1),INDEX($F$2:$F$100,$S71)-1)),1),      IFERROR(FIND(CHAR(1),SUBSTITUTE(CW71,",",CHAR(1),INDEX($F$2:$F$100,$S71))),99)-          IFERROR(FIND(CHAR(1),SUBSTITUTE(CW71,",",CHAR(1),INDEX($F$2:$F$100,$S71)-1)),0),""), IF(INDEX($D$2:$D$100,$S71)="repl","$"&amp;REPLACE(CW71,      IFERROR(FIND(CHAR(1),SUBSTITUTE(CW71,",",CHAR(1),INDEX($F$2:$F$100,$S71)-1))+1,1),      IFERROR(FIND(CHAR(1),SUBSTITUTE(CW71,",",CHAR(1),INDEX($F$2:$F$100,$S71))),99)-          IFERROR(FIND(CHAR(1),SUBSTITUTE(CW71,",",CHAR(1),INDEX($F$2:$F$100,$S71)-1)),0)-1,INDEX($G$2:$G$100,$S71)),CW71 ))), CW71)</f>
        <v/>
      </c>
      <c r="DA71" s="0" t="str">
        <f aca="false">IF(OR(CX71=-1,IFERROR(INDEX(CX$2:CX$100,CY71),999)&gt;=0),CZ71, REPLACE(CZ71,CX71,IFERROR(FIND(" ",CZ71,CX71),999)-CX71,                   SUBSTITUTE(INDEX(CZ$2:CZ$100,CY71),"$","")                  ) )</f>
        <v/>
      </c>
    </row>
    <row r="72" customFormat="false" ht="13.8" hidden="false" customHeight="false" outlineLevel="0" collapsed="false">
      <c r="D72" s="1"/>
      <c r="L72" s="0" t="str">
        <f aca="false">DA72</f>
        <v/>
      </c>
      <c r="O72" s="0" t="e">
        <f aca="false">IF(D72="cols", VLOOKUP(E72,$A$5:$B$20,2,0), NA())</f>
        <v>#N/A</v>
      </c>
      <c r="P72" s="0" t="e">
        <f aca="false">IFERROR(O72,VLOOKUP($D72,Relcols!$A:$E,5,0))</f>
        <v>#N/A</v>
      </c>
      <c r="Q72" s="0" t="e">
        <f aca="false">SUBSTITUTE(SUBSTITUTE(SUBSTITUTE(SUBSTITUTE(P72,"parm1",E72),"parm2",F72),"parm3",G72),"parm4",H72)</f>
        <v>#N/A</v>
      </c>
      <c r="R72" s="0" t="str">
        <f aca="false">IFERROR(VLOOKUP(ROW($A71),$J$2:$Q$100,COLUMN(Q71)-COLUMN(J71)+1,0),"")</f>
        <v/>
      </c>
      <c r="S72" s="0" t="n">
        <f aca="false">IFERROR(MATCH(ROW(A71),$J$2:$J$100,0),0)</f>
        <v>0</v>
      </c>
      <c r="U72" s="0" t="str">
        <f aca="false">R72</f>
        <v/>
      </c>
      <c r="V72" s="0" t="n">
        <f aca="false">IFERROR(FIND("f_",LOWER(U72)),-1)</f>
        <v>-1</v>
      </c>
      <c r="W72" s="0" t="n">
        <f aca="false">IF(V72=-1,-1, VALUE(MID(U72,V72+2, IFERROR(FIND(" ",U72,V72),999)-V72-2)))</f>
        <v>-1</v>
      </c>
      <c r="X72" s="0" t="str">
        <f aca="false">IF(AND(ISERROR(FIND("$",U72)),V72&lt;0,$S72&gt;0), IF(INDEX($D$2:$D$100,$S72)="num","$"&amp;TRIM(SUBSTITUTE(U72,",",INDEX($F$2:$F$100,$S72)&amp;","))&amp;INDEX($F$2:$F$100,$S72), IF(INDEX($D$2:$D$100,$S72)="excl","$"&amp;REPLACE(U72,      IFERROR(FIND(CHAR(1),SUBSTITUTE(U72,",",CHAR(1),INDEX($F$2:$F$100,$S72)-1)),1),      IFERROR(FIND(CHAR(1),SUBSTITUTE(U72,",",CHAR(1),INDEX($F$2:$F$100,$S72))),99)-          IFERROR(FIND(CHAR(1),SUBSTITUTE(U72,",",CHAR(1),INDEX($F$2:$F$100,$S72)-1)),0),""), IF(INDEX($D$2:$D$100,$S72)="repl","$"&amp;REPLACE(U72,      IFERROR(FIND(CHAR(1),SUBSTITUTE(U72,",",CHAR(1),INDEX($F$2:$F$100,$S72)-1))+1,1),      IFERROR(FIND(CHAR(1),SUBSTITUTE(U72,",",CHAR(1),INDEX($F$2:$F$100,$S72))),99)-          IFERROR(FIND(CHAR(1),SUBSTITUTE(U72,",",CHAR(1),INDEX($F$2:$F$100,$S72)-1)),0)-1,INDEX($G$2:$G$100,$S72)),U72 ))), U72)</f>
        <v/>
      </c>
      <c r="Y72" s="0" t="str">
        <f aca="false">IF(OR(V72=-1,IFERROR(INDEX(V$2:V$100,W72),999)&gt;=0),X72, REPLACE(X72,V72,IFERROR(FIND(" ",X72,V72),999)-V72,                   SUBSTITUTE(INDEX(X$2:X$100,W72),"$","")                  ) )</f>
        <v/>
      </c>
      <c r="Z72" s="0" t="n">
        <f aca="false">IFERROR(FIND("f_",LOWER(Y72)),-1)</f>
        <v>-1</v>
      </c>
      <c r="AA72" s="0" t="n">
        <f aca="false">IF(Z72=-1,-1, VALUE(MID(Y72,Z72+2, IFERROR(FIND(" ",Y72,Z72),999)-Z72-2)))</f>
        <v>-1</v>
      </c>
      <c r="AB72" s="0" t="str">
        <f aca="false">IF(AND(ISERROR(FIND("$",Y72)),Z72&lt;0,$S72&gt;0), IF(INDEX($D$2:$D$100,$S72)="num","$"&amp;TRIM(SUBSTITUTE(Y72,",",INDEX($F$2:$F$100,$S72)&amp;","))&amp;INDEX($F$2:$F$100,$S72), IF(INDEX($D$2:$D$100,$S72)="excl","$"&amp;REPLACE(Y72,      IFERROR(FIND(CHAR(1),SUBSTITUTE(Y72,",",CHAR(1),INDEX($F$2:$F$100,$S72)-1)),1),      IFERROR(FIND(CHAR(1),SUBSTITUTE(Y72,",",CHAR(1),INDEX($F$2:$F$100,$S72))),99)-          IFERROR(FIND(CHAR(1),SUBSTITUTE(Y72,",",CHAR(1),INDEX($F$2:$F$100,$S72)-1)),0),""), IF(INDEX($D$2:$D$100,$S72)="repl","$"&amp;REPLACE(Y72,      IFERROR(FIND(CHAR(1),SUBSTITUTE(Y72,",",CHAR(1),INDEX($F$2:$F$100,$S72)-1))+1,1),      IFERROR(FIND(CHAR(1),SUBSTITUTE(Y72,",",CHAR(1),INDEX($F$2:$F$100,$S72))),99)-          IFERROR(FIND(CHAR(1),SUBSTITUTE(Y72,",",CHAR(1),INDEX($F$2:$F$100,$S72)-1)),0)-1,INDEX($G$2:$G$100,$S72)),Y72 ))), Y72)</f>
        <v/>
      </c>
      <c r="AC72" s="0" t="str">
        <f aca="false">IF(OR(Z72=-1,IFERROR(INDEX(Z$2:Z$100,AA72),999)&gt;=0),AB72, REPLACE(AB72,Z72,IFERROR(FIND(" ",AB72,Z72),999)-Z72,                   SUBSTITUTE(INDEX(AB$2:AB$100,AA72),"$","")                  ) )</f>
        <v/>
      </c>
      <c r="AD72" s="0" t="n">
        <f aca="false">IFERROR(FIND("f_",LOWER(AC72)),-1)</f>
        <v>-1</v>
      </c>
      <c r="AE72" s="0" t="n">
        <f aca="false">IF(AD72=-1,-1, VALUE(MID(AC72,AD72+2, IFERROR(FIND(" ",AC72,AD72),999)-AD72-2)))</f>
        <v>-1</v>
      </c>
      <c r="AF72" s="0" t="str">
        <f aca="false">IF(AND(ISERROR(FIND("$",AC72)),AD72&lt;0,$S72&gt;0), IF(INDEX($D$2:$D$100,$S72)="num","$"&amp;TRIM(SUBSTITUTE(AC72,",",INDEX($F$2:$F$100,$S72)&amp;","))&amp;INDEX($F$2:$F$100,$S72), IF(INDEX($D$2:$D$100,$S72)="excl","$"&amp;REPLACE(AC72,      IFERROR(FIND(CHAR(1),SUBSTITUTE(AC72,",",CHAR(1),INDEX($F$2:$F$100,$S72)-1)),1),      IFERROR(FIND(CHAR(1),SUBSTITUTE(AC72,",",CHAR(1),INDEX($F$2:$F$100,$S72))),99)-          IFERROR(FIND(CHAR(1),SUBSTITUTE(AC72,",",CHAR(1),INDEX($F$2:$F$100,$S72)-1)),0),""), IF(INDEX($D$2:$D$100,$S72)="repl","$"&amp;REPLACE(AC72,      IFERROR(FIND(CHAR(1),SUBSTITUTE(AC72,",",CHAR(1),INDEX($F$2:$F$100,$S72)-1))+1,1),      IFERROR(FIND(CHAR(1),SUBSTITUTE(AC72,",",CHAR(1),INDEX($F$2:$F$100,$S72))),99)-          IFERROR(FIND(CHAR(1),SUBSTITUTE(AC72,",",CHAR(1),INDEX($F$2:$F$100,$S72)-1)),0)-1,INDEX($G$2:$G$100,$S72)),AC72 ))), AC72)</f>
        <v/>
      </c>
      <c r="AG72" s="0" t="str">
        <f aca="false">IF(OR(AD72=-1,IFERROR(INDEX(AD$2:AD$100,AE72),999)&gt;=0),AF72, REPLACE(AF72,AD72,IFERROR(FIND(" ",AF72,AD72),999)-AD72,                   SUBSTITUTE(INDEX(AF$2:AF$100,AE72),"$","")                  ) )</f>
        <v/>
      </c>
      <c r="AH72" s="0" t="n">
        <f aca="false">IFERROR(FIND("f_",LOWER(AG72)),-1)</f>
        <v>-1</v>
      </c>
      <c r="AI72" s="0" t="n">
        <f aca="false">IF(AH72=-1,-1, VALUE(MID(AG72,AH72+2, IFERROR(FIND(" ",AG72,AH72),999)-AH72-2)))</f>
        <v>-1</v>
      </c>
      <c r="AJ72" s="0" t="str">
        <f aca="false">IF(AND(ISERROR(FIND("$",AG72)),AH72&lt;0,$S72&gt;0), IF(INDEX($D$2:$D$100,$S72)="num","$"&amp;TRIM(SUBSTITUTE(AG72,",",INDEX($F$2:$F$100,$S72)&amp;","))&amp;INDEX($F$2:$F$100,$S72), IF(INDEX($D$2:$D$100,$S72)="excl","$"&amp;REPLACE(AG72,      IFERROR(FIND(CHAR(1),SUBSTITUTE(AG72,",",CHAR(1),INDEX($F$2:$F$100,$S72)-1)),1),      IFERROR(FIND(CHAR(1),SUBSTITUTE(AG72,",",CHAR(1),INDEX($F$2:$F$100,$S72))),99)-          IFERROR(FIND(CHAR(1),SUBSTITUTE(AG72,",",CHAR(1),INDEX($F$2:$F$100,$S72)-1)),0),""), IF(INDEX($D$2:$D$100,$S72)="repl","$"&amp;REPLACE(AG72,      IFERROR(FIND(CHAR(1),SUBSTITUTE(AG72,",",CHAR(1),INDEX($F$2:$F$100,$S72)-1))+1,1),      IFERROR(FIND(CHAR(1),SUBSTITUTE(AG72,",",CHAR(1),INDEX($F$2:$F$100,$S72))),99)-          IFERROR(FIND(CHAR(1),SUBSTITUTE(AG72,",",CHAR(1),INDEX($F$2:$F$100,$S72)-1)),0)-1,INDEX($G$2:$G$100,$S72)),AG72 ))), AG72)</f>
        <v/>
      </c>
      <c r="AK72" s="0" t="str">
        <f aca="false">IF(OR(AH72=-1,IFERROR(INDEX(AH$2:AH$100,AI72),999)&gt;=0),AJ72, REPLACE(AJ72,AH72,IFERROR(FIND(" ",AJ72,AH72),999)-AH72,                   SUBSTITUTE(INDEX(AJ$2:AJ$100,AI72),"$","")                  ) )</f>
        <v/>
      </c>
      <c r="AL72" s="0" t="n">
        <f aca="false">IFERROR(FIND("f_",LOWER(AK72)),-1)</f>
        <v>-1</v>
      </c>
      <c r="AM72" s="0" t="n">
        <f aca="false">IF(AL72=-1,-1, VALUE(MID(AK72,AL72+2, IFERROR(FIND(" ",AK72,AL72),999)-AL72-2)))</f>
        <v>-1</v>
      </c>
      <c r="AN72" s="0" t="str">
        <f aca="false">IF(AND(ISERROR(FIND("$",AK72)),AL72&lt;0,$S72&gt;0), IF(INDEX($D$2:$D$100,$S72)="num","$"&amp;TRIM(SUBSTITUTE(AK72,",",INDEX($F$2:$F$100,$S72)&amp;","))&amp;INDEX($F$2:$F$100,$S72), IF(INDEX($D$2:$D$100,$S72)="excl","$"&amp;REPLACE(AK72,      IFERROR(FIND(CHAR(1),SUBSTITUTE(AK72,",",CHAR(1),INDEX($F$2:$F$100,$S72)-1)),1),      IFERROR(FIND(CHAR(1),SUBSTITUTE(AK72,",",CHAR(1),INDEX($F$2:$F$100,$S72))),99)-          IFERROR(FIND(CHAR(1),SUBSTITUTE(AK72,",",CHAR(1),INDEX($F$2:$F$100,$S72)-1)),0),""), IF(INDEX($D$2:$D$100,$S72)="repl","$"&amp;REPLACE(AK72,      IFERROR(FIND(CHAR(1),SUBSTITUTE(AK72,",",CHAR(1),INDEX($F$2:$F$100,$S72)-1))+1,1),      IFERROR(FIND(CHAR(1),SUBSTITUTE(AK72,",",CHAR(1),INDEX($F$2:$F$100,$S72))),99)-          IFERROR(FIND(CHAR(1),SUBSTITUTE(AK72,",",CHAR(1),INDEX($F$2:$F$100,$S72)-1)),0)-1,INDEX($G$2:$G$100,$S72)),AK72 ))), AK72)</f>
        <v/>
      </c>
      <c r="AO72" s="0" t="str">
        <f aca="false">IF(OR(AL72=-1,IFERROR(INDEX(AL$2:AL$100,AM72),999)&gt;=0),AN72, REPLACE(AN72,AL72,IFERROR(FIND(" ",AN72,AL72),999)-AL72,                   SUBSTITUTE(INDEX(AN$2:AN$100,AM72),"$","")                  ) )</f>
        <v/>
      </c>
      <c r="AP72" s="0" t="n">
        <f aca="false">IFERROR(FIND("f_",LOWER(AO72)),-1)</f>
        <v>-1</v>
      </c>
      <c r="AQ72" s="0" t="n">
        <f aca="false">IF(AP72=-1,-1, VALUE(MID(AO72,AP72+2, IFERROR(FIND(" ",AO72,AP72),999)-AP72-2)))</f>
        <v>-1</v>
      </c>
      <c r="AR72" s="0" t="str">
        <f aca="false">IF(AND(ISERROR(FIND("$",AO72)),AP72&lt;0,$S72&gt;0), IF(INDEX($D$2:$D$100,$S72)="num","$"&amp;TRIM(SUBSTITUTE(AO72,",",INDEX($F$2:$F$100,$S72)&amp;","))&amp;INDEX($F$2:$F$100,$S72), IF(INDEX($D$2:$D$100,$S72)="excl","$"&amp;REPLACE(AO72,      IFERROR(FIND(CHAR(1),SUBSTITUTE(AO72,",",CHAR(1),INDEX($F$2:$F$100,$S72)-1)),1),      IFERROR(FIND(CHAR(1),SUBSTITUTE(AO72,",",CHAR(1),INDEX($F$2:$F$100,$S72))),99)-          IFERROR(FIND(CHAR(1),SUBSTITUTE(AO72,",",CHAR(1),INDEX($F$2:$F$100,$S72)-1)),0),""), IF(INDEX($D$2:$D$100,$S72)="repl","$"&amp;REPLACE(AO72,      IFERROR(FIND(CHAR(1),SUBSTITUTE(AO72,",",CHAR(1),INDEX($F$2:$F$100,$S72)-1))+1,1),      IFERROR(FIND(CHAR(1),SUBSTITUTE(AO72,",",CHAR(1),INDEX($F$2:$F$100,$S72))),99)-          IFERROR(FIND(CHAR(1),SUBSTITUTE(AO72,",",CHAR(1),INDEX($F$2:$F$100,$S72)-1)),0)-1,INDEX($G$2:$G$100,$S72)),AO72 ))), AO72)</f>
        <v/>
      </c>
      <c r="AS72" s="0" t="str">
        <f aca="false">IF(OR(AP72=-1,IFERROR(INDEX(AP$2:AP$100,AQ72),999)&gt;=0),AR72, REPLACE(AR72,AP72,IFERROR(FIND(" ",AR72,AP72),999)-AP72,                   SUBSTITUTE(INDEX(AR$2:AR$100,AQ72),"$","")                  ) )</f>
        <v/>
      </c>
      <c r="AT72" s="0" t="n">
        <f aca="false">IFERROR(FIND("f_",LOWER(AS72)),-1)</f>
        <v>-1</v>
      </c>
      <c r="AU72" s="0" t="n">
        <f aca="false">IF(AT72=-1,-1, VALUE(MID(AS72,AT72+2, IFERROR(FIND(" ",AS72,AT72),999)-AT72-2)))</f>
        <v>-1</v>
      </c>
      <c r="AV72" s="0" t="str">
        <f aca="false">IF(AND(ISERROR(FIND("$",AS72)),AT72&lt;0,$S72&gt;0), IF(INDEX($D$2:$D$100,$S72)="num","$"&amp;TRIM(SUBSTITUTE(AS72,",",INDEX($F$2:$F$100,$S72)&amp;","))&amp;INDEX($F$2:$F$100,$S72), IF(INDEX($D$2:$D$100,$S72)="excl","$"&amp;REPLACE(AS72,      IFERROR(FIND(CHAR(1),SUBSTITUTE(AS72,",",CHAR(1),INDEX($F$2:$F$100,$S72)-1)),1),      IFERROR(FIND(CHAR(1),SUBSTITUTE(AS72,",",CHAR(1),INDEX($F$2:$F$100,$S72))),99)-          IFERROR(FIND(CHAR(1),SUBSTITUTE(AS72,",",CHAR(1),INDEX($F$2:$F$100,$S72)-1)),0),""), IF(INDEX($D$2:$D$100,$S72)="repl","$"&amp;REPLACE(AS72,      IFERROR(FIND(CHAR(1),SUBSTITUTE(AS72,",",CHAR(1),INDEX($F$2:$F$100,$S72)-1))+1,1),      IFERROR(FIND(CHAR(1),SUBSTITUTE(AS72,",",CHAR(1),INDEX($F$2:$F$100,$S72))),99)-          IFERROR(FIND(CHAR(1),SUBSTITUTE(AS72,",",CHAR(1),INDEX($F$2:$F$100,$S72)-1)),0)-1,INDEX($G$2:$G$100,$S72)),AS72 ))), AS72)</f>
        <v/>
      </c>
      <c r="AW72" s="0" t="str">
        <f aca="false">IF(OR(AT72=-1,IFERROR(INDEX(AT$2:AT$100,AU72),999)&gt;=0),AV72, REPLACE(AV72,AT72,IFERROR(FIND(" ",AV72,AT72),999)-AT72,                   SUBSTITUTE(INDEX(AV$2:AV$100,AU72),"$","")                  ) )</f>
        <v/>
      </c>
      <c r="AX72" s="0" t="n">
        <f aca="false">IFERROR(FIND("f_",LOWER(AW72)),-1)</f>
        <v>-1</v>
      </c>
      <c r="AY72" s="0" t="n">
        <f aca="false">IF(AX72=-1,-1, VALUE(MID(AW72,AX72+2, IFERROR(FIND(" ",AW72,AX72),999)-AX72-2)))</f>
        <v>-1</v>
      </c>
      <c r="AZ72" s="0" t="str">
        <f aca="false">IF(AND(ISERROR(FIND("$",AW72)),AX72&lt;0,$S72&gt;0), IF(INDEX($D$2:$D$100,$S72)="num","$"&amp;TRIM(SUBSTITUTE(AW72,",",INDEX($F$2:$F$100,$S72)&amp;","))&amp;INDEX($F$2:$F$100,$S72), IF(INDEX($D$2:$D$100,$S72)="excl","$"&amp;REPLACE(AW72,      IFERROR(FIND(CHAR(1),SUBSTITUTE(AW72,",",CHAR(1),INDEX($F$2:$F$100,$S72)-1)),1),      IFERROR(FIND(CHAR(1),SUBSTITUTE(AW72,",",CHAR(1),INDEX($F$2:$F$100,$S72))),99)-          IFERROR(FIND(CHAR(1),SUBSTITUTE(AW72,",",CHAR(1),INDEX($F$2:$F$100,$S72)-1)),0),""), IF(INDEX($D$2:$D$100,$S72)="repl","$"&amp;REPLACE(AW72,      IFERROR(FIND(CHAR(1),SUBSTITUTE(AW72,",",CHAR(1),INDEX($F$2:$F$100,$S72)-1))+1,1),      IFERROR(FIND(CHAR(1),SUBSTITUTE(AW72,",",CHAR(1),INDEX($F$2:$F$100,$S72))),99)-          IFERROR(FIND(CHAR(1),SUBSTITUTE(AW72,",",CHAR(1),INDEX($F$2:$F$100,$S72)-1)),0)-1,INDEX($G$2:$G$100,$S72)),AW72 ))), AW72)</f>
        <v/>
      </c>
      <c r="BA72" s="0" t="str">
        <f aca="false">IF(OR(AX72=-1,IFERROR(INDEX(AX$2:AX$100,AY72),999)&gt;=0),AZ72, REPLACE(AZ72,AX72,IFERROR(FIND(" ",AZ72,AX72),999)-AX72,                   SUBSTITUTE(INDEX(AZ$2:AZ$100,AY72),"$","")                  ) )</f>
        <v/>
      </c>
      <c r="BB72" s="0" t="n">
        <f aca="false">IFERROR(FIND("f_",LOWER(BA72)),-1)</f>
        <v>-1</v>
      </c>
      <c r="BC72" s="0" t="n">
        <f aca="false">IF(BB72=-1,-1, VALUE(MID(BA72,BB72+2, IFERROR(FIND(" ",BA72,BB72),999)-BB72-2)))</f>
        <v>-1</v>
      </c>
      <c r="BD72" s="0" t="str">
        <f aca="false">IF(AND(ISERROR(FIND("$",BA72)),BB72&lt;0,$S72&gt;0), IF(INDEX($D$2:$D$100,$S72)="num","$"&amp;TRIM(SUBSTITUTE(BA72,",",INDEX($F$2:$F$100,$S72)&amp;","))&amp;INDEX($F$2:$F$100,$S72), IF(INDEX($D$2:$D$100,$S72)="excl","$"&amp;REPLACE(BA72,      IFERROR(FIND(CHAR(1),SUBSTITUTE(BA72,",",CHAR(1),INDEX($F$2:$F$100,$S72)-1)),1),      IFERROR(FIND(CHAR(1),SUBSTITUTE(BA72,",",CHAR(1),INDEX($F$2:$F$100,$S72))),99)-          IFERROR(FIND(CHAR(1),SUBSTITUTE(BA72,",",CHAR(1),INDEX($F$2:$F$100,$S72)-1)),0),""), IF(INDEX($D$2:$D$100,$S72)="repl","$"&amp;REPLACE(BA72,      IFERROR(FIND(CHAR(1),SUBSTITUTE(BA72,",",CHAR(1),INDEX($F$2:$F$100,$S72)-1))+1,1),      IFERROR(FIND(CHAR(1),SUBSTITUTE(BA72,",",CHAR(1),INDEX($F$2:$F$100,$S72))),99)-          IFERROR(FIND(CHAR(1),SUBSTITUTE(BA72,",",CHAR(1),INDEX($F$2:$F$100,$S72)-1)),0)-1,INDEX($G$2:$G$100,$S72)),BA72 ))), BA72)</f>
        <v/>
      </c>
      <c r="BE72" s="0" t="str">
        <f aca="false">IF(OR(BB72=-1,IFERROR(INDEX(BB$2:BB$100,BC72),999)&gt;=0),BD72, REPLACE(BD72,BB72,IFERROR(FIND(" ",BD72,BB72),999)-BB72,                   SUBSTITUTE(INDEX(BD$2:BD$100,BC72),"$","")                  ) )</f>
        <v/>
      </c>
      <c r="BF72" s="0" t="n">
        <f aca="false">IFERROR(FIND("f_",LOWER(BE72)),-1)</f>
        <v>-1</v>
      </c>
      <c r="BG72" s="0" t="n">
        <f aca="false">IF(BF72=-1,-1, VALUE(MID(BE72,BF72+2, IFERROR(FIND(" ",BE72,BF72),999)-BF72-2)))</f>
        <v>-1</v>
      </c>
      <c r="BH72" s="0" t="str">
        <f aca="false">IF(AND(ISERROR(FIND("$",BE72)),BF72&lt;0,$S72&gt;0), IF(INDEX($D$2:$D$100,$S72)="num","$"&amp;TRIM(SUBSTITUTE(BE72,",",INDEX($F$2:$F$100,$S72)&amp;","))&amp;INDEX($F$2:$F$100,$S72), IF(INDEX($D$2:$D$100,$S72)="excl","$"&amp;REPLACE(BE72,      IFERROR(FIND(CHAR(1),SUBSTITUTE(BE72,",",CHAR(1),INDEX($F$2:$F$100,$S72)-1)),1),      IFERROR(FIND(CHAR(1),SUBSTITUTE(BE72,",",CHAR(1),INDEX($F$2:$F$100,$S72))),99)-          IFERROR(FIND(CHAR(1),SUBSTITUTE(BE72,",",CHAR(1),INDEX($F$2:$F$100,$S72)-1)),0),""), IF(INDEX($D$2:$D$100,$S72)="repl","$"&amp;REPLACE(BE72,      IFERROR(FIND(CHAR(1),SUBSTITUTE(BE72,",",CHAR(1),INDEX($F$2:$F$100,$S72)-1))+1,1),      IFERROR(FIND(CHAR(1),SUBSTITUTE(BE72,",",CHAR(1),INDEX($F$2:$F$100,$S72))),99)-          IFERROR(FIND(CHAR(1),SUBSTITUTE(BE72,",",CHAR(1),INDEX($F$2:$F$100,$S72)-1)),0)-1,INDEX($G$2:$G$100,$S72)),BE72 ))), BE72)</f>
        <v/>
      </c>
      <c r="BI72" s="0" t="str">
        <f aca="false">IF(OR(BF72=-1,IFERROR(INDEX(BF$2:BF$100,BG72),999)&gt;=0),BH72, REPLACE(BH72,BF72,IFERROR(FIND(" ",BH72,BF72),999)-BF72,                   SUBSTITUTE(INDEX(BH$2:BH$100,BG72),"$","")                  ) )</f>
        <v/>
      </c>
      <c r="BJ72" s="0" t="n">
        <f aca="false">IFERROR(FIND("f_",LOWER(BI72)),-1)</f>
        <v>-1</v>
      </c>
      <c r="BK72" s="0" t="n">
        <f aca="false">IF(BJ72=-1,-1, VALUE(MID(BI72,BJ72+2, IFERROR(FIND(" ",BI72,BJ72),999)-BJ72-2)))</f>
        <v>-1</v>
      </c>
      <c r="BL72" s="0" t="str">
        <f aca="false">IF(AND(ISERROR(FIND("$",BI72)),BJ72&lt;0,$S72&gt;0), IF(INDEX($D$2:$D$100,$S72)="num","$"&amp;TRIM(SUBSTITUTE(BI72,",",INDEX($F$2:$F$100,$S72)&amp;","))&amp;INDEX($F$2:$F$100,$S72), IF(INDEX($D$2:$D$100,$S72)="excl","$"&amp;REPLACE(BI72,      IFERROR(FIND(CHAR(1),SUBSTITUTE(BI72,",",CHAR(1),INDEX($F$2:$F$100,$S72)-1)),1),      IFERROR(FIND(CHAR(1),SUBSTITUTE(BI72,",",CHAR(1),INDEX($F$2:$F$100,$S72))),99)-          IFERROR(FIND(CHAR(1),SUBSTITUTE(BI72,",",CHAR(1),INDEX($F$2:$F$100,$S72)-1)),0),""), IF(INDEX($D$2:$D$100,$S72)="repl","$"&amp;REPLACE(BI72,      IFERROR(FIND(CHAR(1),SUBSTITUTE(BI72,",",CHAR(1),INDEX($F$2:$F$100,$S72)-1))+1,1),      IFERROR(FIND(CHAR(1),SUBSTITUTE(BI72,",",CHAR(1),INDEX($F$2:$F$100,$S72))),99)-          IFERROR(FIND(CHAR(1),SUBSTITUTE(BI72,",",CHAR(1),INDEX($F$2:$F$100,$S72)-1)),0)-1,INDEX($G$2:$G$100,$S72)),BI72 ))), BI72)</f>
        <v/>
      </c>
      <c r="BM72" s="0" t="str">
        <f aca="false">IF(OR(BJ72=-1,IFERROR(INDEX(BJ$2:BJ$100,BK72),999)&gt;=0),BL72, REPLACE(BL72,BJ72,IFERROR(FIND(" ",BL72,BJ72),999)-BJ72,                   SUBSTITUTE(INDEX(BL$2:BL$100,BK72),"$","")                  ) )</f>
        <v/>
      </c>
      <c r="BN72" s="0" t="n">
        <f aca="false">IFERROR(FIND("f_",LOWER(BM72)),-1)</f>
        <v>-1</v>
      </c>
      <c r="BO72" s="0" t="n">
        <f aca="false">IF(BN72=-1,-1, VALUE(MID(BM72,BN72+2, IFERROR(FIND(" ",BM72,BN72),999)-BN72-2)))</f>
        <v>-1</v>
      </c>
      <c r="BP72" s="0" t="str">
        <f aca="false">IF(AND(ISERROR(FIND("$",BM72)),BN72&lt;0,$S72&gt;0), IF(INDEX($D$2:$D$100,$S72)="num","$"&amp;TRIM(SUBSTITUTE(BM72,",",INDEX($F$2:$F$100,$S72)&amp;","))&amp;INDEX($F$2:$F$100,$S72), IF(INDEX($D$2:$D$100,$S72)="excl","$"&amp;REPLACE(BM72,      IFERROR(FIND(CHAR(1),SUBSTITUTE(BM72,",",CHAR(1),INDEX($F$2:$F$100,$S72)-1)),1),      IFERROR(FIND(CHAR(1),SUBSTITUTE(BM72,",",CHAR(1),INDEX($F$2:$F$100,$S72))),99)-          IFERROR(FIND(CHAR(1),SUBSTITUTE(BM72,",",CHAR(1),INDEX($F$2:$F$100,$S72)-1)),0),""), IF(INDEX($D$2:$D$100,$S72)="repl","$"&amp;REPLACE(BM72,      IFERROR(FIND(CHAR(1),SUBSTITUTE(BM72,",",CHAR(1),INDEX($F$2:$F$100,$S72)-1))+1,1),      IFERROR(FIND(CHAR(1),SUBSTITUTE(BM72,",",CHAR(1),INDEX($F$2:$F$100,$S72))),99)-          IFERROR(FIND(CHAR(1),SUBSTITUTE(BM72,",",CHAR(1),INDEX($F$2:$F$100,$S72)-1)),0)-1,INDEX($G$2:$G$100,$S72)),BM72 ))), BM72)</f>
        <v/>
      </c>
      <c r="BQ72" s="0" t="str">
        <f aca="false">IF(OR(BN72=-1,IFERROR(INDEX(BN$2:BN$100,BO72),999)&gt;=0),BP72, REPLACE(BP72,BN72,IFERROR(FIND(" ",BP72,BN72),999)-BN72,                   SUBSTITUTE(INDEX(BP$2:BP$100,BO72),"$","")                  ) )</f>
        <v/>
      </c>
      <c r="BR72" s="0" t="n">
        <f aca="false">IFERROR(FIND("f_",LOWER(BQ72)),-1)</f>
        <v>-1</v>
      </c>
      <c r="BS72" s="0" t="n">
        <f aca="false">IF(BR72=-1,-1, VALUE(MID(BQ72,BR72+2, IFERROR(FIND(" ",BQ72,BR72),999)-BR72-2)))</f>
        <v>-1</v>
      </c>
      <c r="BT72" s="0" t="str">
        <f aca="false">IF(AND(ISERROR(FIND("$",BQ72)),BR72&lt;0,$S72&gt;0), IF(INDEX($D$2:$D$100,$S72)="num","$"&amp;TRIM(SUBSTITUTE(BQ72,",",INDEX($F$2:$F$100,$S72)&amp;","))&amp;INDEX($F$2:$F$100,$S72), IF(INDEX($D$2:$D$100,$S72)="excl","$"&amp;REPLACE(BQ72,      IFERROR(FIND(CHAR(1),SUBSTITUTE(BQ72,",",CHAR(1),INDEX($F$2:$F$100,$S72)-1)),1),      IFERROR(FIND(CHAR(1),SUBSTITUTE(BQ72,",",CHAR(1),INDEX($F$2:$F$100,$S72))),99)-          IFERROR(FIND(CHAR(1),SUBSTITUTE(BQ72,",",CHAR(1),INDEX($F$2:$F$100,$S72)-1)),0),""), IF(INDEX($D$2:$D$100,$S72)="repl","$"&amp;REPLACE(BQ72,      IFERROR(FIND(CHAR(1),SUBSTITUTE(BQ72,",",CHAR(1),INDEX($F$2:$F$100,$S72)-1))+1,1),      IFERROR(FIND(CHAR(1),SUBSTITUTE(BQ72,",",CHAR(1),INDEX($F$2:$F$100,$S72))),99)-          IFERROR(FIND(CHAR(1),SUBSTITUTE(BQ72,",",CHAR(1),INDEX($F$2:$F$100,$S72)-1)),0)-1,INDEX($G$2:$G$100,$S72)),BQ72 ))), BQ72)</f>
        <v/>
      </c>
      <c r="BU72" s="0" t="str">
        <f aca="false">IF(OR(BR72=-1,IFERROR(INDEX(BR$2:BR$100,BS72),999)&gt;=0),BT72, REPLACE(BT72,BR72,IFERROR(FIND(" ",BT72,BR72),999)-BR72,                   SUBSTITUTE(INDEX(BT$2:BT$100,BS72),"$","")                  ) )</f>
        <v/>
      </c>
      <c r="BV72" s="0" t="n">
        <f aca="false">IFERROR(FIND("f_",LOWER(BU72)),-1)</f>
        <v>-1</v>
      </c>
      <c r="BW72" s="0" t="n">
        <f aca="false">IF(BV72=-1,-1, VALUE(MID(BU72,BV72+2, IFERROR(FIND(" ",BU72,BV72),999)-BV72-2)))</f>
        <v>-1</v>
      </c>
      <c r="BX72" s="0" t="str">
        <f aca="false">IF(AND(ISERROR(FIND("$",BU72)),BV72&lt;0,$S72&gt;0), IF(INDEX($D$2:$D$100,$S72)="num","$"&amp;TRIM(SUBSTITUTE(BU72,",",INDEX($F$2:$F$100,$S72)&amp;","))&amp;INDEX($F$2:$F$100,$S72), IF(INDEX($D$2:$D$100,$S72)="excl","$"&amp;REPLACE(BU72,      IFERROR(FIND(CHAR(1),SUBSTITUTE(BU72,",",CHAR(1),INDEX($F$2:$F$100,$S72)-1)),1),      IFERROR(FIND(CHAR(1),SUBSTITUTE(BU72,",",CHAR(1),INDEX($F$2:$F$100,$S72))),99)-          IFERROR(FIND(CHAR(1),SUBSTITUTE(BU72,",",CHAR(1),INDEX($F$2:$F$100,$S72)-1)),0),""), IF(INDEX($D$2:$D$100,$S72)="repl","$"&amp;REPLACE(BU72,      IFERROR(FIND(CHAR(1),SUBSTITUTE(BU72,",",CHAR(1),INDEX($F$2:$F$100,$S72)-1))+1,1),      IFERROR(FIND(CHAR(1),SUBSTITUTE(BU72,",",CHAR(1),INDEX($F$2:$F$100,$S72))),99)-          IFERROR(FIND(CHAR(1),SUBSTITUTE(BU72,",",CHAR(1),INDEX($F$2:$F$100,$S72)-1)),0)-1,INDEX($G$2:$G$100,$S72)),BU72 ))), BU72)</f>
        <v/>
      </c>
      <c r="BY72" s="0" t="str">
        <f aca="false">IF(OR(BV72=-1,IFERROR(INDEX(BV$2:BV$100,BW72),999)&gt;=0),BX72, REPLACE(BX72,BV72,IFERROR(FIND(" ",BX72,BV72),999)-BV72,                   SUBSTITUTE(INDEX(BX$2:BX$100,BW72),"$","")                  ) )</f>
        <v/>
      </c>
      <c r="BZ72" s="0" t="n">
        <f aca="false">IFERROR(FIND("f_",LOWER(BY72)),-1)</f>
        <v>-1</v>
      </c>
      <c r="CA72" s="0" t="n">
        <f aca="false">IF(BZ72=-1,-1, VALUE(MID(BY72,BZ72+2, IFERROR(FIND(" ",BY72,BZ72),999)-BZ72-2)))</f>
        <v>-1</v>
      </c>
      <c r="CB72" s="0" t="str">
        <f aca="false">IF(AND(ISERROR(FIND("$",BY72)),BZ72&lt;0,$S72&gt;0), IF(INDEX($D$2:$D$100,$S72)="num","$"&amp;TRIM(SUBSTITUTE(BY72,",",INDEX($F$2:$F$100,$S72)&amp;","))&amp;INDEX($F$2:$F$100,$S72), IF(INDEX($D$2:$D$100,$S72)="excl","$"&amp;REPLACE(BY72,      IFERROR(FIND(CHAR(1),SUBSTITUTE(BY72,",",CHAR(1),INDEX($F$2:$F$100,$S72)-1)),1),      IFERROR(FIND(CHAR(1),SUBSTITUTE(BY72,",",CHAR(1),INDEX($F$2:$F$100,$S72))),99)-          IFERROR(FIND(CHAR(1),SUBSTITUTE(BY72,",",CHAR(1),INDEX($F$2:$F$100,$S72)-1)),0),""), IF(INDEX($D$2:$D$100,$S72)="repl","$"&amp;REPLACE(BY72,      IFERROR(FIND(CHAR(1),SUBSTITUTE(BY72,",",CHAR(1),INDEX($F$2:$F$100,$S72)-1))+1,1),      IFERROR(FIND(CHAR(1),SUBSTITUTE(BY72,",",CHAR(1),INDEX($F$2:$F$100,$S72))),99)-          IFERROR(FIND(CHAR(1),SUBSTITUTE(BY72,",",CHAR(1),INDEX($F$2:$F$100,$S72)-1)),0)-1,INDEX($G$2:$G$100,$S72)),BY72 ))), BY72)</f>
        <v/>
      </c>
      <c r="CC72" s="0" t="str">
        <f aca="false">IF(OR(BZ72=-1,IFERROR(INDEX(BZ$2:BZ$100,CA72),999)&gt;=0),CB72, REPLACE(CB72,BZ72,IFERROR(FIND(" ",CB72,BZ72),999)-BZ72,                   SUBSTITUTE(INDEX(CB$2:CB$100,CA72),"$","")                  ) )</f>
        <v/>
      </c>
      <c r="CD72" s="0" t="n">
        <f aca="false">IFERROR(FIND("f_",LOWER(CC72)),-1)</f>
        <v>-1</v>
      </c>
      <c r="CE72" s="0" t="n">
        <f aca="false">IF(CD72=-1,-1, VALUE(MID(CC72,CD72+2, IFERROR(FIND(" ",CC72,CD72),999)-CD72-2)))</f>
        <v>-1</v>
      </c>
      <c r="CF72" s="0" t="str">
        <f aca="false">IF(AND(ISERROR(FIND("$",CC72)),CD72&lt;0,$S72&gt;0), IF(INDEX($D$2:$D$100,$S72)="num","$"&amp;TRIM(SUBSTITUTE(CC72,",",INDEX($F$2:$F$100,$S72)&amp;","))&amp;INDEX($F$2:$F$100,$S72), IF(INDEX($D$2:$D$100,$S72)="excl","$"&amp;REPLACE(CC72,      IFERROR(FIND(CHAR(1),SUBSTITUTE(CC72,",",CHAR(1),INDEX($F$2:$F$100,$S72)-1)),1),      IFERROR(FIND(CHAR(1),SUBSTITUTE(CC72,",",CHAR(1),INDEX($F$2:$F$100,$S72))),99)-          IFERROR(FIND(CHAR(1),SUBSTITUTE(CC72,",",CHAR(1),INDEX($F$2:$F$100,$S72)-1)),0),""), IF(INDEX($D$2:$D$100,$S72)="repl","$"&amp;REPLACE(CC72,      IFERROR(FIND(CHAR(1),SUBSTITUTE(CC72,",",CHAR(1),INDEX($F$2:$F$100,$S72)-1))+1,1),      IFERROR(FIND(CHAR(1),SUBSTITUTE(CC72,",",CHAR(1),INDEX($F$2:$F$100,$S72))),99)-          IFERROR(FIND(CHAR(1),SUBSTITUTE(CC72,",",CHAR(1),INDEX($F$2:$F$100,$S72)-1)),0)-1,INDEX($G$2:$G$100,$S72)),CC72 ))), CC72)</f>
        <v/>
      </c>
      <c r="CG72" s="0" t="str">
        <f aca="false">IF(OR(CD72=-1,IFERROR(INDEX(CD$2:CD$100,CE72),999)&gt;=0),CF72, REPLACE(CF72,CD72,IFERROR(FIND(" ",CF72,CD72),999)-CD72,                   SUBSTITUTE(INDEX(CF$2:CF$100,CE72),"$","")                  ) )</f>
        <v/>
      </c>
      <c r="CH72" s="0" t="n">
        <f aca="false">IFERROR(FIND("f_",LOWER(CG72)),-1)</f>
        <v>-1</v>
      </c>
      <c r="CI72" s="0" t="n">
        <f aca="false">IF(CH72=-1,-1, VALUE(MID(CG72,CH72+2, IFERROR(FIND(" ",CG72,CH72),999)-CH72-2)))</f>
        <v>-1</v>
      </c>
      <c r="CJ72" s="0" t="str">
        <f aca="false">IF(AND(ISERROR(FIND("$",CG72)),CH72&lt;0,$S72&gt;0), IF(INDEX($D$2:$D$100,$S72)="num","$"&amp;TRIM(SUBSTITUTE(CG72,",",INDEX($F$2:$F$100,$S72)&amp;","))&amp;INDEX($F$2:$F$100,$S72), IF(INDEX($D$2:$D$100,$S72)="excl","$"&amp;REPLACE(CG72,      IFERROR(FIND(CHAR(1),SUBSTITUTE(CG72,",",CHAR(1),INDEX($F$2:$F$100,$S72)-1)),1),      IFERROR(FIND(CHAR(1),SUBSTITUTE(CG72,",",CHAR(1),INDEX($F$2:$F$100,$S72))),99)-          IFERROR(FIND(CHAR(1),SUBSTITUTE(CG72,",",CHAR(1),INDEX($F$2:$F$100,$S72)-1)),0),""), IF(INDEX($D$2:$D$100,$S72)="repl","$"&amp;REPLACE(CG72,      IFERROR(FIND(CHAR(1),SUBSTITUTE(CG72,",",CHAR(1),INDEX($F$2:$F$100,$S72)-1))+1,1),      IFERROR(FIND(CHAR(1),SUBSTITUTE(CG72,",",CHAR(1),INDEX($F$2:$F$100,$S72))),99)-          IFERROR(FIND(CHAR(1),SUBSTITUTE(CG72,",",CHAR(1),INDEX($F$2:$F$100,$S72)-1)),0)-1,INDEX($G$2:$G$100,$S72)),CG72 ))), CG72)</f>
        <v/>
      </c>
      <c r="CK72" s="0" t="str">
        <f aca="false">IF(OR(CH72=-1,IFERROR(INDEX(CH$2:CH$100,CI72),999)&gt;=0),CJ72, REPLACE(CJ72,CH72,IFERROR(FIND(" ",CJ72,CH72),999)-CH72,                   SUBSTITUTE(INDEX(CJ$2:CJ$100,CI72),"$","")                  ) )</f>
        <v/>
      </c>
      <c r="CL72" s="0" t="n">
        <f aca="false">IFERROR(FIND("f_",LOWER(CK72)),-1)</f>
        <v>-1</v>
      </c>
      <c r="CM72" s="0" t="n">
        <f aca="false">IF(CL72=-1,-1, VALUE(MID(CK72,CL72+2, IFERROR(FIND(" ",CK72,CL72),999)-CL72-2)))</f>
        <v>-1</v>
      </c>
      <c r="CN72" s="0" t="str">
        <f aca="false">IF(AND(ISERROR(FIND("$",CK72)),CL72&lt;0,$S72&gt;0), IF(INDEX($D$2:$D$100,$S72)="num","$"&amp;TRIM(SUBSTITUTE(CK72,",",INDEX($F$2:$F$100,$S72)&amp;","))&amp;INDEX($F$2:$F$100,$S72), IF(INDEX($D$2:$D$100,$S72)="excl","$"&amp;REPLACE(CK72,      IFERROR(FIND(CHAR(1),SUBSTITUTE(CK72,",",CHAR(1),INDEX($F$2:$F$100,$S72)-1)),1),      IFERROR(FIND(CHAR(1),SUBSTITUTE(CK72,",",CHAR(1),INDEX($F$2:$F$100,$S72))),99)-          IFERROR(FIND(CHAR(1),SUBSTITUTE(CK72,",",CHAR(1),INDEX($F$2:$F$100,$S72)-1)),0),""), IF(INDEX($D$2:$D$100,$S72)="repl","$"&amp;REPLACE(CK72,      IFERROR(FIND(CHAR(1),SUBSTITUTE(CK72,",",CHAR(1),INDEX($F$2:$F$100,$S72)-1))+1,1),      IFERROR(FIND(CHAR(1),SUBSTITUTE(CK72,",",CHAR(1),INDEX($F$2:$F$100,$S72))),99)-          IFERROR(FIND(CHAR(1),SUBSTITUTE(CK72,",",CHAR(1),INDEX($F$2:$F$100,$S72)-1)),0)-1,INDEX($G$2:$G$100,$S72)),CK72 ))), CK72)</f>
        <v/>
      </c>
      <c r="CO72" s="0" t="str">
        <f aca="false">IF(OR(CL72=-1,IFERROR(INDEX(CL$2:CL$100,CM72),999)&gt;=0),CN72, REPLACE(CN72,CL72,IFERROR(FIND(" ",CN72,CL72),999)-CL72,                   SUBSTITUTE(INDEX(CN$2:CN$100,CM72),"$","")                  ) )</f>
        <v/>
      </c>
      <c r="CP72" s="0" t="n">
        <f aca="false">IFERROR(FIND("f_",LOWER(CO72)),-1)</f>
        <v>-1</v>
      </c>
      <c r="CQ72" s="0" t="n">
        <f aca="false">IF(CP72=-1,-1, VALUE(MID(CO72,CP72+2, IFERROR(FIND(" ",CO72,CP72),999)-CP72-2)))</f>
        <v>-1</v>
      </c>
      <c r="CR72" s="0" t="str">
        <f aca="false">IF(AND(ISERROR(FIND("$",CO72)),CP72&lt;0,$S72&gt;0), IF(INDEX($D$2:$D$100,$S72)="num","$"&amp;TRIM(SUBSTITUTE(CO72,",",INDEX($F$2:$F$100,$S72)&amp;","))&amp;INDEX($F$2:$F$100,$S72), IF(INDEX($D$2:$D$100,$S72)="excl","$"&amp;REPLACE(CO72,      IFERROR(FIND(CHAR(1),SUBSTITUTE(CO72,",",CHAR(1),INDEX($F$2:$F$100,$S72)-1)),1),      IFERROR(FIND(CHAR(1),SUBSTITUTE(CO72,",",CHAR(1),INDEX($F$2:$F$100,$S72))),99)-          IFERROR(FIND(CHAR(1),SUBSTITUTE(CO72,",",CHAR(1),INDEX($F$2:$F$100,$S72)-1)),0),""), IF(INDEX($D$2:$D$100,$S72)="repl","$"&amp;REPLACE(CO72,      IFERROR(FIND(CHAR(1),SUBSTITUTE(CO72,",",CHAR(1),INDEX($F$2:$F$100,$S72)-1))+1,1),      IFERROR(FIND(CHAR(1),SUBSTITUTE(CO72,",",CHAR(1),INDEX($F$2:$F$100,$S72))),99)-          IFERROR(FIND(CHAR(1),SUBSTITUTE(CO72,",",CHAR(1),INDEX($F$2:$F$100,$S72)-1)),0)-1,INDEX($G$2:$G$100,$S72)),CO72 ))), CO72)</f>
        <v/>
      </c>
      <c r="CS72" s="0" t="str">
        <f aca="false">IF(OR(CP72=-1,IFERROR(INDEX(CP$2:CP$100,CQ72),999)&gt;=0),CR72, REPLACE(CR72,CP72,IFERROR(FIND(" ",CR72,CP72),999)-CP72,                   SUBSTITUTE(INDEX(CR$2:CR$100,CQ72),"$","")                  ) )</f>
        <v/>
      </c>
      <c r="CT72" s="0" t="n">
        <f aca="false">IFERROR(FIND("f_",LOWER(CS72)),-1)</f>
        <v>-1</v>
      </c>
      <c r="CU72" s="0" t="n">
        <f aca="false">IF(CT72=-1,-1, VALUE(MID(CS72,CT72+2, IFERROR(FIND(" ",CS72,CT72),999)-CT72-2)))</f>
        <v>-1</v>
      </c>
      <c r="CV72" s="0" t="str">
        <f aca="false">IF(AND(ISERROR(FIND("$",CS72)),CT72&lt;0,$S72&gt;0), IF(INDEX($D$2:$D$100,$S72)="num","$"&amp;TRIM(SUBSTITUTE(CS72,",",INDEX($F$2:$F$100,$S72)&amp;","))&amp;INDEX($F$2:$F$100,$S72), IF(INDEX($D$2:$D$100,$S72)="excl","$"&amp;REPLACE(CS72,      IFERROR(FIND(CHAR(1),SUBSTITUTE(CS72,",",CHAR(1),INDEX($F$2:$F$100,$S72)-1)),1),      IFERROR(FIND(CHAR(1),SUBSTITUTE(CS72,",",CHAR(1),INDEX($F$2:$F$100,$S72))),99)-          IFERROR(FIND(CHAR(1),SUBSTITUTE(CS72,",",CHAR(1),INDEX($F$2:$F$100,$S72)-1)),0),""), IF(INDEX($D$2:$D$100,$S72)="repl","$"&amp;REPLACE(CS72,      IFERROR(FIND(CHAR(1),SUBSTITUTE(CS72,",",CHAR(1),INDEX($F$2:$F$100,$S72)-1))+1,1),      IFERROR(FIND(CHAR(1),SUBSTITUTE(CS72,",",CHAR(1),INDEX($F$2:$F$100,$S72))),99)-          IFERROR(FIND(CHAR(1),SUBSTITUTE(CS72,",",CHAR(1),INDEX($F$2:$F$100,$S72)-1)),0)-1,INDEX($G$2:$G$100,$S72)),CS72 ))), CS72)</f>
        <v/>
      </c>
      <c r="CW72" s="0" t="str">
        <f aca="false">IF(OR(CT72=-1,IFERROR(INDEX(CT$2:CT$100,CU72),999)&gt;=0),CV72, REPLACE(CV72,CT72,IFERROR(FIND(" ",CV72,CT72),999)-CT72,                   SUBSTITUTE(INDEX(CV$2:CV$100,CU72),"$","")                  ) )</f>
        <v/>
      </c>
      <c r="CX72" s="0" t="n">
        <f aca="false">IFERROR(FIND("f_",LOWER(CW72)),-1)</f>
        <v>-1</v>
      </c>
      <c r="CY72" s="0" t="n">
        <f aca="false">IF(CX72=-1,-1, VALUE(MID(CW72,CX72+2, IFERROR(FIND(" ",CW72,CX72),999)-CX72-2)))</f>
        <v>-1</v>
      </c>
      <c r="CZ72" s="0" t="str">
        <f aca="false">IF(AND(ISERROR(FIND("$",CW72)),CX72&lt;0,$S72&gt;0), IF(INDEX($D$2:$D$100,$S72)="num","$"&amp;TRIM(SUBSTITUTE(CW72,",",INDEX($F$2:$F$100,$S72)&amp;","))&amp;INDEX($F$2:$F$100,$S72), IF(INDEX($D$2:$D$100,$S72)="excl","$"&amp;REPLACE(CW72,      IFERROR(FIND(CHAR(1),SUBSTITUTE(CW72,",",CHAR(1),INDEX($F$2:$F$100,$S72)-1)),1),      IFERROR(FIND(CHAR(1),SUBSTITUTE(CW72,",",CHAR(1),INDEX($F$2:$F$100,$S72))),99)-          IFERROR(FIND(CHAR(1),SUBSTITUTE(CW72,",",CHAR(1),INDEX($F$2:$F$100,$S72)-1)),0),""), IF(INDEX($D$2:$D$100,$S72)="repl","$"&amp;REPLACE(CW72,      IFERROR(FIND(CHAR(1),SUBSTITUTE(CW72,",",CHAR(1),INDEX($F$2:$F$100,$S72)-1))+1,1),      IFERROR(FIND(CHAR(1),SUBSTITUTE(CW72,",",CHAR(1),INDEX($F$2:$F$100,$S72))),99)-          IFERROR(FIND(CHAR(1),SUBSTITUTE(CW72,",",CHAR(1),INDEX($F$2:$F$100,$S72)-1)),0)-1,INDEX($G$2:$G$100,$S72)),CW72 ))), CW72)</f>
        <v/>
      </c>
      <c r="DA72" s="0" t="str">
        <f aca="false">IF(OR(CX72=-1,IFERROR(INDEX(CX$2:CX$100,CY72),999)&gt;=0),CZ72, REPLACE(CZ72,CX72,IFERROR(FIND(" ",CZ72,CX72),999)-CX72,                   SUBSTITUTE(INDEX(CZ$2:CZ$100,CY72),"$","")                  ) )</f>
        <v/>
      </c>
    </row>
    <row r="73" customFormat="false" ht="13.8" hidden="false" customHeight="false" outlineLevel="0" collapsed="false">
      <c r="D73" s="1"/>
      <c r="L73" s="0" t="str">
        <f aca="false">DA73</f>
        <v/>
      </c>
      <c r="O73" s="0" t="e">
        <f aca="false">IF(D73="cols", VLOOKUP(E73,$A$5:$B$20,2,0), NA())</f>
        <v>#N/A</v>
      </c>
      <c r="P73" s="0" t="e">
        <f aca="false">IFERROR(O73,VLOOKUP($D73,Relcols!$A:$E,5,0))</f>
        <v>#N/A</v>
      </c>
      <c r="Q73" s="0" t="e">
        <f aca="false">SUBSTITUTE(SUBSTITUTE(SUBSTITUTE(SUBSTITUTE(P73,"parm1",E73),"parm2",F73),"parm3",G73),"parm4",H73)</f>
        <v>#N/A</v>
      </c>
      <c r="R73" s="0" t="str">
        <f aca="false">IFERROR(VLOOKUP(ROW($A72),$J$2:$Q$100,COLUMN(Q72)-COLUMN(J72)+1,0),"")</f>
        <v/>
      </c>
      <c r="S73" s="0" t="n">
        <f aca="false">IFERROR(MATCH(ROW(A72),$J$2:$J$100,0),0)</f>
        <v>0</v>
      </c>
      <c r="U73" s="0" t="str">
        <f aca="false">R73</f>
        <v/>
      </c>
      <c r="V73" s="0" t="n">
        <f aca="false">IFERROR(FIND("f_",LOWER(U73)),-1)</f>
        <v>-1</v>
      </c>
      <c r="W73" s="0" t="n">
        <f aca="false">IF(V73=-1,-1, VALUE(MID(U73,V73+2, IFERROR(FIND(" ",U73,V73),999)-V73-2)))</f>
        <v>-1</v>
      </c>
      <c r="X73" s="0" t="str">
        <f aca="false">IF(AND(ISERROR(FIND("$",U73)),V73&lt;0,$S73&gt;0), IF(INDEX($D$2:$D$100,$S73)="num","$"&amp;TRIM(SUBSTITUTE(U73,",",INDEX($F$2:$F$100,$S73)&amp;","))&amp;INDEX($F$2:$F$100,$S73), IF(INDEX($D$2:$D$100,$S73)="excl","$"&amp;REPLACE(U73,      IFERROR(FIND(CHAR(1),SUBSTITUTE(U73,",",CHAR(1),INDEX($F$2:$F$100,$S73)-1)),1),      IFERROR(FIND(CHAR(1),SUBSTITUTE(U73,",",CHAR(1),INDEX($F$2:$F$100,$S73))),99)-          IFERROR(FIND(CHAR(1),SUBSTITUTE(U73,",",CHAR(1),INDEX($F$2:$F$100,$S73)-1)),0),""), IF(INDEX($D$2:$D$100,$S73)="repl","$"&amp;REPLACE(U73,      IFERROR(FIND(CHAR(1),SUBSTITUTE(U73,",",CHAR(1),INDEX($F$2:$F$100,$S73)-1))+1,1),      IFERROR(FIND(CHAR(1),SUBSTITUTE(U73,",",CHAR(1),INDEX($F$2:$F$100,$S73))),99)-          IFERROR(FIND(CHAR(1),SUBSTITUTE(U73,",",CHAR(1),INDEX($F$2:$F$100,$S73)-1)),0)-1,INDEX($G$2:$G$100,$S73)),U73 ))), U73)</f>
        <v/>
      </c>
      <c r="Y73" s="0" t="str">
        <f aca="false">IF(OR(V73=-1,IFERROR(INDEX(V$2:V$100,W73),999)&gt;=0),X73, REPLACE(X73,V73,IFERROR(FIND(" ",X73,V73),999)-V73,                   SUBSTITUTE(INDEX(X$2:X$100,W73),"$","")                  ) )</f>
        <v/>
      </c>
      <c r="Z73" s="0" t="n">
        <f aca="false">IFERROR(FIND("f_",LOWER(Y73)),-1)</f>
        <v>-1</v>
      </c>
      <c r="AA73" s="0" t="n">
        <f aca="false">IF(Z73=-1,-1, VALUE(MID(Y73,Z73+2, IFERROR(FIND(" ",Y73,Z73),999)-Z73-2)))</f>
        <v>-1</v>
      </c>
      <c r="AB73" s="0" t="str">
        <f aca="false">IF(AND(ISERROR(FIND("$",Y73)),Z73&lt;0,$S73&gt;0), IF(INDEX($D$2:$D$100,$S73)="num","$"&amp;TRIM(SUBSTITUTE(Y73,",",INDEX($F$2:$F$100,$S73)&amp;","))&amp;INDEX($F$2:$F$100,$S73), IF(INDEX($D$2:$D$100,$S73)="excl","$"&amp;REPLACE(Y73,      IFERROR(FIND(CHAR(1),SUBSTITUTE(Y73,",",CHAR(1),INDEX($F$2:$F$100,$S73)-1)),1),      IFERROR(FIND(CHAR(1),SUBSTITUTE(Y73,",",CHAR(1),INDEX($F$2:$F$100,$S73))),99)-          IFERROR(FIND(CHAR(1),SUBSTITUTE(Y73,",",CHAR(1),INDEX($F$2:$F$100,$S73)-1)),0),""), IF(INDEX($D$2:$D$100,$S73)="repl","$"&amp;REPLACE(Y73,      IFERROR(FIND(CHAR(1),SUBSTITUTE(Y73,",",CHAR(1),INDEX($F$2:$F$100,$S73)-1))+1,1),      IFERROR(FIND(CHAR(1),SUBSTITUTE(Y73,",",CHAR(1),INDEX($F$2:$F$100,$S73))),99)-          IFERROR(FIND(CHAR(1),SUBSTITUTE(Y73,",",CHAR(1),INDEX($F$2:$F$100,$S73)-1)),0)-1,INDEX($G$2:$G$100,$S73)),Y73 ))), Y73)</f>
        <v/>
      </c>
      <c r="AC73" s="0" t="str">
        <f aca="false">IF(OR(Z73=-1,IFERROR(INDEX(Z$2:Z$100,AA73),999)&gt;=0),AB73, REPLACE(AB73,Z73,IFERROR(FIND(" ",AB73,Z73),999)-Z73,                   SUBSTITUTE(INDEX(AB$2:AB$100,AA73),"$","")                  ) )</f>
        <v/>
      </c>
      <c r="AD73" s="0" t="n">
        <f aca="false">IFERROR(FIND("f_",LOWER(AC73)),-1)</f>
        <v>-1</v>
      </c>
      <c r="AE73" s="0" t="n">
        <f aca="false">IF(AD73=-1,-1, VALUE(MID(AC73,AD73+2, IFERROR(FIND(" ",AC73,AD73),999)-AD73-2)))</f>
        <v>-1</v>
      </c>
      <c r="AF73" s="0" t="str">
        <f aca="false">IF(AND(ISERROR(FIND("$",AC73)),AD73&lt;0,$S73&gt;0), IF(INDEX($D$2:$D$100,$S73)="num","$"&amp;TRIM(SUBSTITUTE(AC73,",",INDEX($F$2:$F$100,$S73)&amp;","))&amp;INDEX($F$2:$F$100,$S73), IF(INDEX($D$2:$D$100,$S73)="excl","$"&amp;REPLACE(AC73,      IFERROR(FIND(CHAR(1),SUBSTITUTE(AC73,",",CHAR(1),INDEX($F$2:$F$100,$S73)-1)),1),      IFERROR(FIND(CHAR(1),SUBSTITUTE(AC73,",",CHAR(1),INDEX($F$2:$F$100,$S73))),99)-          IFERROR(FIND(CHAR(1),SUBSTITUTE(AC73,",",CHAR(1),INDEX($F$2:$F$100,$S73)-1)),0),""), IF(INDEX($D$2:$D$100,$S73)="repl","$"&amp;REPLACE(AC73,      IFERROR(FIND(CHAR(1),SUBSTITUTE(AC73,",",CHAR(1),INDEX($F$2:$F$100,$S73)-1))+1,1),      IFERROR(FIND(CHAR(1),SUBSTITUTE(AC73,",",CHAR(1),INDEX($F$2:$F$100,$S73))),99)-          IFERROR(FIND(CHAR(1),SUBSTITUTE(AC73,",",CHAR(1),INDEX($F$2:$F$100,$S73)-1)),0)-1,INDEX($G$2:$G$100,$S73)),AC73 ))), AC73)</f>
        <v/>
      </c>
      <c r="AG73" s="0" t="str">
        <f aca="false">IF(OR(AD73=-1,IFERROR(INDEX(AD$2:AD$100,AE73),999)&gt;=0),AF73, REPLACE(AF73,AD73,IFERROR(FIND(" ",AF73,AD73),999)-AD73,                   SUBSTITUTE(INDEX(AF$2:AF$100,AE73),"$","")                  ) )</f>
        <v/>
      </c>
      <c r="AH73" s="0" t="n">
        <f aca="false">IFERROR(FIND("f_",LOWER(AG73)),-1)</f>
        <v>-1</v>
      </c>
      <c r="AI73" s="0" t="n">
        <f aca="false">IF(AH73=-1,-1, VALUE(MID(AG73,AH73+2, IFERROR(FIND(" ",AG73,AH73),999)-AH73-2)))</f>
        <v>-1</v>
      </c>
      <c r="AJ73" s="0" t="str">
        <f aca="false">IF(AND(ISERROR(FIND("$",AG73)),AH73&lt;0,$S73&gt;0), IF(INDEX($D$2:$D$100,$S73)="num","$"&amp;TRIM(SUBSTITUTE(AG73,",",INDEX($F$2:$F$100,$S73)&amp;","))&amp;INDEX($F$2:$F$100,$S73), IF(INDEX($D$2:$D$100,$S73)="excl","$"&amp;REPLACE(AG73,      IFERROR(FIND(CHAR(1),SUBSTITUTE(AG73,",",CHAR(1),INDEX($F$2:$F$100,$S73)-1)),1),      IFERROR(FIND(CHAR(1),SUBSTITUTE(AG73,",",CHAR(1),INDEX($F$2:$F$100,$S73))),99)-          IFERROR(FIND(CHAR(1),SUBSTITUTE(AG73,",",CHAR(1),INDEX($F$2:$F$100,$S73)-1)),0),""), IF(INDEX($D$2:$D$100,$S73)="repl","$"&amp;REPLACE(AG73,      IFERROR(FIND(CHAR(1),SUBSTITUTE(AG73,",",CHAR(1),INDEX($F$2:$F$100,$S73)-1))+1,1),      IFERROR(FIND(CHAR(1),SUBSTITUTE(AG73,",",CHAR(1),INDEX($F$2:$F$100,$S73))),99)-          IFERROR(FIND(CHAR(1),SUBSTITUTE(AG73,",",CHAR(1),INDEX($F$2:$F$100,$S73)-1)),0)-1,INDEX($G$2:$G$100,$S73)),AG73 ))), AG73)</f>
        <v/>
      </c>
      <c r="AK73" s="0" t="str">
        <f aca="false">IF(OR(AH73=-1,IFERROR(INDEX(AH$2:AH$100,AI73),999)&gt;=0),AJ73, REPLACE(AJ73,AH73,IFERROR(FIND(" ",AJ73,AH73),999)-AH73,                   SUBSTITUTE(INDEX(AJ$2:AJ$100,AI73),"$","")                  ) )</f>
        <v/>
      </c>
      <c r="AL73" s="0" t="n">
        <f aca="false">IFERROR(FIND("f_",LOWER(AK73)),-1)</f>
        <v>-1</v>
      </c>
      <c r="AM73" s="0" t="n">
        <f aca="false">IF(AL73=-1,-1, VALUE(MID(AK73,AL73+2, IFERROR(FIND(" ",AK73,AL73),999)-AL73-2)))</f>
        <v>-1</v>
      </c>
      <c r="AN73" s="0" t="str">
        <f aca="false">IF(AND(ISERROR(FIND("$",AK73)),AL73&lt;0,$S73&gt;0), IF(INDEX($D$2:$D$100,$S73)="num","$"&amp;TRIM(SUBSTITUTE(AK73,",",INDEX($F$2:$F$100,$S73)&amp;","))&amp;INDEX($F$2:$F$100,$S73), IF(INDEX($D$2:$D$100,$S73)="excl","$"&amp;REPLACE(AK73,      IFERROR(FIND(CHAR(1),SUBSTITUTE(AK73,",",CHAR(1),INDEX($F$2:$F$100,$S73)-1)),1),      IFERROR(FIND(CHAR(1),SUBSTITUTE(AK73,",",CHAR(1),INDEX($F$2:$F$100,$S73))),99)-          IFERROR(FIND(CHAR(1),SUBSTITUTE(AK73,",",CHAR(1),INDEX($F$2:$F$100,$S73)-1)),0),""), IF(INDEX($D$2:$D$100,$S73)="repl","$"&amp;REPLACE(AK73,      IFERROR(FIND(CHAR(1),SUBSTITUTE(AK73,",",CHAR(1),INDEX($F$2:$F$100,$S73)-1))+1,1),      IFERROR(FIND(CHAR(1),SUBSTITUTE(AK73,",",CHAR(1),INDEX($F$2:$F$100,$S73))),99)-          IFERROR(FIND(CHAR(1),SUBSTITUTE(AK73,",",CHAR(1),INDEX($F$2:$F$100,$S73)-1)),0)-1,INDEX($G$2:$G$100,$S73)),AK73 ))), AK73)</f>
        <v/>
      </c>
      <c r="AO73" s="0" t="str">
        <f aca="false">IF(OR(AL73=-1,IFERROR(INDEX(AL$2:AL$100,AM73),999)&gt;=0),AN73, REPLACE(AN73,AL73,IFERROR(FIND(" ",AN73,AL73),999)-AL73,                   SUBSTITUTE(INDEX(AN$2:AN$100,AM73),"$","")                  ) )</f>
        <v/>
      </c>
      <c r="AP73" s="0" t="n">
        <f aca="false">IFERROR(FIND("f_",LOWER(AO73)),-1)</f>
        <v>-1</v>
      </c>
      <c r="AQ73" s="0" t="n">
        <f aca="false">IF(AP73=-1,-1, VALUE(MID(AO73,AP73+2, IFERROR(FIND(" ",AO73,AP73),999)-AP73-2)))</f>
        <v>-1</v>
      </c>
      <c r="AR73" s="0" t="str">
        <f aca="false">IF(AND(ISERROR(FIND("$",AO73)),AP73&lt;0,$S73&gt;0), IF(INDEX($D$2:$D$100,$S73)="num","$"&amp;TRIM(SUBSTITUTE(AO73,",",INDEX($F$2:$F$100,$S73)&amp;","))&amp;INDEX($F$2:$F$100,$S73), IF(INDEX($D$2:$D$100,$S73)="excl","$"&amp;REPLACE(AO73,      IFERROR(FIND(CHAR(1),SUBSTITUTE(AO73,",",CHAR(1),INDEX($F$2:$F$100,$S73)-1)),1),      IFERROR(FIND(CHAR(1),SUBSTITUTE(AO73,",",CHAR(1),INDEX($F$2:$F$100,$S73))),99)-          IFERROR(FIND(CHAR(1),SUBSTITUTE(AO73,",",CHAR(1),INDEX($F$2:$F$100,$S73)-1)),0),""), IF(INDEX($D$2:$D$100,$S73)="repl","$"&amp;REPLACE(AO73,      IFERROR(FIND(CHAR(1),SUBSTITUTE(AO73,",",CHAR(1),INDEX($F$2:$F$100,$S73)-1))+1,1),      IFERROR(FIND(CHAR(1),SUBSTITUTE(AO73,",",CHAR(1),INDEX($F$2:$F$100,$S73))),99)-          IFERROR(FIND(CHAR(1),SUBSTITUTE(AO73,",",CHAR(1),INDEX($F$2:$F$100,$S73)-1)),0)-1,INDEX($G$2:$G$100,$S73)),AO73 ))), AO73)</f>
        <v/>
      </c>
      <c r="AS73" s="0" t="str">
        <f aca="false">IF(OR(AP73=-1,IFERROR(INDEX(AP$2:AP$100,AQ73),999)&gt;=0),AR73, REPLACE(AR73,AP73,IFERROR(FIND(" ",AR73,AP73),999)-AP73,                   SUBSTITUTE(INDEX(AR$2:AR$100,AQ73),"$","")                  ) )</f>
        <v/>
      </c>
      <c r="AT73" s="0" t="n">
        <f aca="false">IFERROR(FIND("f_",LOWER(AS73)),-1)</f>
        <v>-1</v>
      </c>
      <c r="AU73" s="0" t="n">
        <f aca="false">IF(AT73=-1,-1, VALUE(MID(AS73,AT73+2, IFERROR(FIND(" ",AS73,AT73),999)-AT73-2)))</f>
        <v>-1</v>
      </c>
      <c r="AV73" s="0" t="str">
        <f aca="false">IF(AND(ISERROR(FIND("$",AS73)),AT73&lt;0,$S73&gt;0), IF(INDEX($D$2:$D$100,$S73)="num","$"&amp;TRIM(SUBSTITUTE(AS73,",",INDEX($F$2:$F$100,$S73)&amp;","))&amp;INDEX($F$2:$F$100,$S73), IF(INDEX($D$2:$D$100,$S73)="excl","$"&amp;REPLACE(AS73,      IFERROR(FIND(CHAR(1),SUBSTITUTE(AS73,",",CHAR(1),INDEX($F$2:$F$100,$S73)-1)),1),      IFERROR(FIND(CHAR(1),SUBSTITUTE(AS73,",",CHAR(1),INDEX($F$2:$F$100,$S73))),99)-          IFERROR(FIND(CHAR(1),SUBSTITUTE(AS73,",",CHAR(1),INDEX($F$2:$F$100,$S73)-1)),0),""), IF(INDEX($D$2:$D$100,$S73)="repl","$"&amp;REPLACE(AS73,      IFERROR(FIND(CHAR(1),SUBSTITUTE(AS73,",",CHAR(1),INDEX($F$2:$F$100,$S73)-1))+1,1),      IFERROR(FIND(CHAR(1),SUBSTITUTE(AS73,",",CHAR(1),INDEX($F$2:$F$100,$S73))),99)-          IFERROR(FIND(CHAR(1),SUBSTITUTE(AS73,",",CHAR(1),INDEX($F$2:$F$100,$S73)-1)),0)-1,INDEX($G$2:$G$100,$S73)),AS73 ))), AS73)</f>
        <v/>
      </c>
      <c r="AW73" s="0" t="str">
        <f aca="false">IF(OR(AT73=-1,IFERROR(INDEX(AT$2:AT$100,AU73),999)&gt;=0),AV73, REPLACE(AV73,AT73,IFERROR(FIND(" ",AV73,AT73),999)-AT73,                   SUBSTITUTE(INDEX(AV$2:AV$100,AU73),"$","")                  ) )</f>
        <v/>
      </c>
      <c r="AX73" s="0" t="n">
        <f aca="false">IFERROR(FIND("f_",LOWER(AW73)),-1)</f>
        <v>-1</v>
      </c>
      <c r="AY73" s="0" t="n">
        <f aca="false">IF(AX73=-1,-1, VALUE(MID(AW73,AX73+2, IFERROR(FIND(" ",AW73,AX73),999)-AX73-2)))</f>
        <v>-1</v>
      </c>
      <c r="AZ73" s="0" t="str">
        <f aca="false">IF(AND(ISERROR(FIND("$",AW73)),AX73&lt;0,$S73&gt;0), IF(INDEX($D$2:$D$100,$S73)="num","$"&amp;TRIM(SUBSTITUTE(AW73,",",INDEX($F$2:$F$100,$S73)&amp;","))&amp;INDEX($F$2:$F$100,$S73), IF(INDEX($D$2:$D$100,$S73)="excl","$"&amp;REPLACE(AW73,      IFERROR(FIND(CHAR(1),SUBSTITUTE(AW73,",",CHAR(1),INDEX($F$2:$F$100,$S73)-1)),1),      IFERROR(FIND(CHAR(1),SUBSTITUTE(AW73,",",CHAR(1),INDEX($F$2:$F$100,$S73))),99)-          IFERROR(FIND(CHAR(1),SUBSTITUTE(AW73,",",CHAR(1),INDEX($F$2:$F$100,$S73)-1)),0),""), IF(INDEX($D$2:$D$100,$S73)="repl","$"&amp;REPLACE(AW73,      IFERROR(FIND(CHAR(1),SUBSTITUTE(AW73,",",CHAR(1),INDEX($F$2:$F$100,$S73)-1))+1,1),      IFERROR(FIND(CHAR(1),SUBSTITUTE(AW73,",",CHAR(1),INDEX($F$2:$F$100,$S73))),99)-          IFERROR(FIND(CHAR(1),SUBSTITUTE(AW73,",",CHAR(1),INDEX($F$2:$F$100,$S73)-1)),0)-1,INDEX($G$2:$G$100,$S73)),AW73 ))), AW73)</f>
        <v/>
      </c>
      <c r="BA73" s="0" t="str">
        <f aca="false">IF(OR(AX73=-1,IFERROR(INDEX(AX$2:AX$100,AY73),999)&gt;=0),AZ73, REPLACE(AZ73,AX73,IFERROR(FIND(" ",AZ73,AX73),999)-AX73,                   SUBSTITUTE(INDEX(AZ$2:AZ$100,AY73),"$","")                  ) )</f>
        <v/>
      </c>
      <c r="BB73" s="0" t="n">
        <f aca="false">IFERROR(FIND("f_",LOWER(BA73)),-1)</f>
        <v>-1</v>
      </c>
      <c r="BC73" s="0" t="n">
        <f aca="false">IF(BB73=-1,-1, VALUE(MID(BA73,BB73+2, IFERROR(FIND(" ",BA73,BB73),999)-BB73-2)))</f>
        <v>-1</v>
      </c>
      <c r="BD73" s="0" t="str">
        <f aca="false">IF(AND(ISERROR(FIND("$",BA73)),BB73&lt;0,$S73&gt;0), IF(INDEX($D$2:$D$100,$S73)="num","$"&amp;TRIM(SUBSTITUTE(BA73,",",INDEX($F$2:$F$100,$S73)&amp;","))&amp;INDEX($F$2:$F$100,$S73), IF(INDEX($D$2:$D$100,$S73)="excl","$"&amp;REPLACE(BA73,      IFERROR(FIND(CHAR(1),SUBSTITUTE(BA73,",",CHAR(1),INDEX($F$2:$F$100,$S73)-1)),1),      IFERROR(FIND(CHAR(1),SUBSTITUTE(BA73,",",CHAR(1),INDEX($F$2:$F$100,$S73))),99)-          IFERROR(FIND(CHAR(1),SUBSTITUTE(BA73,",",CHAR(1),INDEX($F$2:$F$100,$S73)-1)),0),""), IF(INDEX($D$2:$D$100,$S73)="repl","$"&amp;REPLACE(BA73,      IFERROR(FIND(CHAR(1),SUBSTITUTE(BA73,",",CHAR(1),INDEX($F$2:$F$100,$S73)-1))+1,1),      IFERROR(FIND(CHAR(1),SUBSTITUTE(BA73,",",CHAR(1),INDEX($F$2:$F$100,$S73))),99)-          IFERROR(FIND(CHAR(1),SUBSTITUTE(BA73,",",CHAR(1),INDEX($F$2:$F$100,$S73)-1)),0)-1,INDEX($G$2:$G$100,$S73)),BA73 ))), BA73)</f>
        <v/>
      </c>
      <c r="BE73" s="0" t="str">
        <f aca="false">IF(OR(BB73=-1,IFERROR(INDEX(BB$2:BB$100,BC73),999)&gt;=0),BD73, REPLACE(BD73,BB73,IFERROR(FIND(" ",BD73,BB73),999)-BB73,                   SUBSTITUTE(INDEX(BD$2:BD$100,BC73),"$","")                  ) )</f>
        <v/>
      </c>
      <c r="BF73" s="0" t="n">
        <f aca="false">IFERROR(FIND("f_",LOWER(BE73)),-1)</f>
        <v>-1</v>
      </c>
      <c r="BG73" s="0" t="n">
        <f aca="false">IF(BF73=-1,-1, VALUE(MID(BE73,BF73+2, IFERROR(FIND(" ",BE73,BF73),999)-BF73-2)))</f>
        <v>-1</v>
      </c>
      <c r="BH73" s="0" t="str">
        <f aca="false">IF(AND(ISERROR(FIND("$",BE73)),BF73&lt;0,$S73&gt;0), IF(INDEX($D$2:$D$100,$S73)="num","$"&amp;TRIM(SUBSTITUTE(BE73,",",INDEX($F$2:$F$100,$S73)&amp;","))&amp;INDEX($F$2:$F$100,$S73), IF(INDEX($D$2:$D$100,$S73)="excl","$"&amp;REPLACE(BE73,      IFERROR(FIND(CHAR(1),SUBSTITUTE(BE73,",",CHAR(1),INDEX($F$2:$F$100,$S73)-1)),1),      IFERROR(FIND(CHAR(1),SUBSTITUTE(BE73,",",CHAR(1),INDEX($F$2:$F$100,$S73))),99)-          IFERROR(FIND(CHAR(1),SUBSTITUTE(BE73,",",CHAR(1),INDEX($F$2:$F$100,$S73)-1)),0),""), IF(INDEX($D$2:$D$100,$S73)="repl","$"&amp;REPLACE(BE73,      IFERROR(FIND(CHAR(1),SUBSTITUTE(BE73,",",CHAR(1),INDEX($F$2:$F$100,$S73)-1))+1,1),      IFERROR(FIND(CHAR(1),SUBSTITUTE(BE73,",",CHAR(1),INDEX($F$2:$F$100,$S73))),99)-          IFERROR(FIND(CHAR(1),SUBSTITUTE(BE73,",",CHAR(1),INDEX($F$2:$F$100,$S73)-1)),0)-1,INDEX($G$2:$G$100,$S73)),BE73 ))), BE73)</f>
        <v/>
      </c>
      <c r="BI73" s="0" t="str">
        <f aca="false">IF(OR(BF73=-1,IFERROR(INDEX(BF$2:BF$100,BG73),999)&gt;=0),BH73, REPLACE(BH73,BF73,IFERROR(FIND(" ",BH73,BF73),999)-BF73,                   SUBSTITUTE(INDEX(BH$2:BH$100,BG73),"$","")                  ) )</f>
        <v/>
      </c>
      <c r="BJ73" s="0" t="n">
        <f aca="false">IFERROR(FIND("f_",LOWER(BI73)),-1)</f>
        <v>-1</v>
      </c>
      <c r="BK73" s="0" t="n">
        <f aca="false">IF(BJ73=-1,-1, VALUE(MID(BI73,BJ73+2, IFERROR(FIND(" ",BI73,BJ73),999)-BJ73-2)))</f>
        <v>-1</v>
      </c>
      <c r="BL73" s="0" t="str">
        <f aca="false">IF(AND(ISERROR(FIND("$",BI73)),BJ73&lt;0,$S73&gt;0), IF(INDEX($D$2:$D$100,$S73)="num","$"&amp;TRIM(SUBSTITUTE(BI73,",",INDEX($F$2:$F$100,$S73)&amp;","))&amp;INDEX($F$2:$F$100,$S73), IF(INDEX($D$2:$D$100,$S73)="excl","$"&amp;REPLACE(BI73,      IFERROR(FIND(CHAR(1),SUBSTITUTE(BI73,",",CHAR(1),INDEX($F$2:$F$100,$S73)-1)),1),      IFERROR(FIND(CHAR(1),SUBSTITUTE(BI73,",",CHAR(1),INDEX($F$2:$F$100,$S73))),99)-          IFERROR(FIND(CHAR(1),SUBSTITUTE(BI73,",",CHAR(1),INDEX($F$2:$F$100,$S73)-1)),0),""), IF(INDEX($D$2:$D$100,$S73)="repl","$"&amp;REPLACE(BI73,      IFERROR(FIND(CHAR(1),SUBSTITUTE(BI73,",",CHAR(1),INDEX($F$2:$F$100,$S73)-1))+1,1),      IFERROR(FIND(CHAR(1),SUBSTITUTE(BI73,",",CHAR(1),INDEX($F$2:$F$100,$S73))),99)-          IFERROR(FIND(CHAR(1),SUBSTITUTE(BI73,",",CHAR(1),INDEX($F$2:$F$100,$S73)-1)),0)-1,INDEX($G$2:$G$100,$S73)),BI73 ))), BI73)</f>
        <v/>
      </c>
      <c r="BM73" s="0" t="str">
        <f aca="false">IF(OR(BJ73=-1,IFERROR(INDEX(BJ$2:BJ$100,BK73),999)&gt;=0),BL73, REPLACE(BL73,BJ73,IFERROR(FIND(" ",BL73,BJ73),999)-BJ73,                   SUBSTITUTE(INDEX(BL$2:BL$100,BK73),"$","")                  ) )</f>
        <v/>
      </c>
      <c r="BN73" s="0" t="n">
        <f aca="false">IFERROR(FIND("f_",LOWER(BM73)),-1)</f>
        <v>-1</v>
      </c>
      <c r="BO73" s="0" t="n">
        <f aca="false">IF(BN73=-1,-1, VALUE(MID(BM73,BN73+2, IFERROR(FIND(" ",BM73,BN73),999)-BN73-2)))</f>
        <v>-1</v>
      </c>
      <c r="BP73" s="0" t="str">
        <f aca="false">IF(AND(ISERROR(FIND("$",BM73)),BN73&lt;0,$S73&gt;0), IF(INDEX($D$2:$D$100,$S73)="num","$"&amp;TRIM(SUBSTITUTE(BM73,",",INDEX($F$2:$F$100,$S73)&amp;","))&amp;INDEX($F$2:$F$100,$S73), IF(INDEX($D$2:$D$100,$S73)="excl","$"&amp;REPLACE(BM73,      IFERROR(FIND(CHAR(1),SUBSTITUTE(BM73,",",CHAR(1),INDEX($F$2:$F$100,$S73)-1)),1),      IFERROR(FIND(CHAR(1),SUBSTITUTE(BM73,",",CHAR(1),INDEX($F$2:$F$100,$S73))),99)-          IFERROR(FIND(CHAR(1),SUBSTITUTE(BM73,",",CHAR(1),INDEX($F$2:$F$100,$S73)-1)),0),""), IF(INDEX($D$2:$D$100,$S73)="repl","$"&amp;REPLACE(BM73,      IFERROR(FIND(CHAR(1),SUBSTITUTE(BM73,",",CHAR(1),INDEX($F$2:$F$100,$S73)-1))+1,1),      IFERROR(FIND(CHAR(1),SUBSTITUTE(BM73,",",CHAR(1),INDEX($F$2:$F$100,$S73))),99)-          IFERROR(FIND(CHAR(1),SUBSTITUTE(BM73,",",CHAR(1),INDEX($F$2:$F$100,$S73)-1)),0)-1,INDEX($G$2:$G$100,$S73)),BM73 ))), BM73)</f>
        <v/>
      </c>
      <c r="BQ73" s="0" t="str">
        <f aca="false">IF(OR(BN73=-1,IFERROR(INDEX(BN$2:BN$100,BO73),999)&gt;=0),BP73, REPLACE(BP73,BN73,IFERROR(FIND(" ",BP73,BN73),999)-BN73,                   SUBSTITUTE(INDEX(BP$2:BP$100,BO73),"$","")                  ) )</f>
        <v/>
      </c>
      <c r="BR73" s="0" t="n">
        <f aca="false">IFERROR(FIND("f_",LOWER(BQ73)),-1)</f>
        <v>-1</v>
      </c>
      <c r="BS73" s="0" t="n">
        <f aca="false">IF(BR73=-1,-1, VALUE(MID(BQ73,BR73+2, IFERROR(FIND(" ",BQ73,BR73),999)-BR73-2)))</f>
        <v>-1</v>
      </c>
      <c r="BT73" s="0" t="str">
        <f aca="false">IF(AND(ISERROR(FIND("$",BQ73)),BR73&lt;0,$S73&gt;0), IF(INDEX($D$2:$D$100,$S73)="num","$"&amp;TRIM(SUBSTITUTE(BQ73,",",INDEX($F$2:$F$100,$S73)&amp;","))&amp;INDEX($F$2:$F$100,$S73), IF(INDEX($D$2:$D$100,$S73)="excl","$"&amp;REPLACE(BQ73,      IFERROR(FIND(CHAR(1),SUBSTITUTE(BQ73,",",CHAR(1),INDEX($F$2:$F$100,$S73)-1)),1),      IFERROR(FIND(CHAR(1),SUBSTITUTE(BQ73,",",CHAR(1),INDEX($F$2:$F$100,$S73))),99)-          IFERROR(FIND(CHAR(1),SUBSTITUTE(BQ73,",",CHAR(1),INDEX($F$2:$F$100,$S73)-1)),0),""), IF(INDEX($D$2:$D$100,$S73)="repl","$"&amp;REPLACE(BQ73,      IFERROR(FIND(CHAR(1),SUBSTITUTE(BQ73,",",CHAR(1),INDEX($F$2:$F$100,$S73)-1))+1,1),      IFERROR(FIND(CHAR(1),SUBSTITUTE(BQ73,",",CHAR(1),INDEX($F$2:$F$100,$S73))),99)-          IFERROR(FIND(CHAR(1),SUBSTITUTE(BQ73,",",CHAR(1),INDEX($F$2:$F$100,$S73)-1)),0)-1,INDEX($G$2:$G$100,$S73)),BQ73 ))), BQ73)</f>
        <v/>
      </c>
      <c r="BU73" s="0" t="str">
        <f aca="false">IF(OR(BR73=-1,IFERROR(INDEX(BR$2:BR$100,BS73),999)&gt;=0),BT73, REPLACE(BT73,BR73,IFERROR(FIND(" ",BT73,BR73),999)-BR73,                   SUBSTITUTE(INDEX(BT$2:BT$100,BS73),"$","")                  ) )</f>
        <v/>
      </c>
      <c r="BV73" s="0" t="n">
        <f aca="false">IFERROR(FIND("f_",LOWER(BU73)),-1)</f>
        <v>-1</v>
      </c>
      <c r="BW73" s="0" t="n">
        <f aca="false">IF(BV73=-1,-1, VALUE(MID(BU73,BV73+2, IFERROR(FIND(" ",BU73,BV73),999)-BV73-2)))</f>
        <v>-1</v>
      </c>
      <c r="BX73" s="0" t="str">
        <f aca="false">IF(AND(ISERROR(FIND("$",BU73)),BV73&lt;0,$S73&gt;0), IF(INDEX($D$2:$D$100,$S73)="num","$"&amp;TRIM(SUBSTITUTE(BU73,",",INDEX($F$2:$F$100,$S73)&amp;","))&amp;INDEX($F$2:$F$100,$S73), IF(INDEX($D$2:$D$100,$S73)="excl","$"&amp;REPLACE(BU73,      IFERROR(FIND(CHAR(1),SUBSTITUTE(BU73,",",CHAR(1),INDEX($F$2:$F$100,$S73)-1)),1),      IFERROR(FIND(CHAR(1),SUBSTITUTE(BU73,",",CHAR(1),INDEX($F$2:$F$100,$S73))),99)-          IFERROR(FIND(CHAR(1),SUBSTITUTE(BU73,",",CHAR(1),INDEX($F$2:$F$100,$S73)-1)),0),""), IF(INDEX($D$2:$D$100,$S73)="repl","$"&amp;REPLACE(BU73,      IFERROR(FIND(CHAR(1),SUBSTITUTE(BU73,",",CHAR(1),INDEX($F$2:$F$100,$S73)-1))+1,1),      IFERROR(FIND(CHAR(1),SUBSTITUTE(BU73,",",CHAR(1),INDEX($F$2:$F$100,$S73))),99)-          IFERROR(FIND(CHAR(1),SUBSTITUTE(BU73,",",CHAR(1),INDEX($F$2:$F$100,$S73)-1)),0)-1,INDEX($G$2:$G$100,$S73)),BU73 ))), BU73)</f>
        <v/>
      </c>
      <c r="BY73" s="0" t="str">
        <f aca="false">IF(OR(BV73=-1,IFERROR(INDEX(BV$2:BV$100,BW73),999)&gt;=0),BX73, REPLACE(BX73,BV73,IFERROR(FIND(" ",BX73,BV73),999)-BV73,                   SUBSTITUTE(INDEX(BX$2:BX$100,BW73),"$","")                  ) )</f>
        <v/>
      </c>
      <c r="BZ73" s="0" t="n">
        <f aca="false">IFERROR(FIND("f_",LOWER(BY73)),-1)</f>
        <v>-1</v>
      </c>
      <c r="CA73" s="0" t="n">
        <f aca="false">IF(BZ73=-1,-1, VALUE(MID(BY73,BZ73+2, IFERROR(FIND(" ",BY73,BZ73),999)-BZ73-2)))</f>
        <v>-1</v>
      </c>
      <c r="CB73" s="0" t="str">
        <f aca="false">IF(AND(ISERROR(FIND("$",BY73)),BZ73&lt;0,$S73&gt;0), IF(INDEX($D$2:$D$100,$S73)="num","$"&amp;TRIM(SUBSTITUTE(BY73,",",INDEX($F$2:$F$100,$S73)&amp;","))&amp;INDEX($F$2:$F$100,$S73), IF(INDEX($D$2:$D$100,$S73)="excl","$"&amp;REPLACE(BY73,      IFERROR(FIND(CHAR(1),SUBSTITUTE(BY73,",",CHAR(1),INDEX($F$2:$F$100,$S73)-1)),1),      IFERROR(FIND(CHAR(1),SUBSTITUTE(BY73,",",CHAR(1),INDEX($F$2:$F$100,$S73))),99)-          IFERROR(FIND(CHAR(1),SUBSTITUTE(BY73,",",CHAR(1),INDEX($F$2:$F$100,$S73)-1)),0),""), IF(INDEX($D$2:$D$100,$S73)="repl","$"&amp;REPLACE(BY73,      IFERROR(FIND(CHAR(1),SUBSTITUTE(BY73,",",CHAR(1),INDEX($F$2:$F$100,$S73)-1))+1,1),      IFERROR(FIND(CHAR(1),SUBSTITUTE(BY73,",",CHAR(1),INDEX($F$2:$F$100,$S73))),99)-          IFERROR(FIND(CHAR(1),SUBSTITUTE(BY73,",",CHAR(1),INDEX($F$2:$F$100,$S73)-1)),0)-1,INDEX($G$2:$G$100,$S73)),BY73 ))), BY73)</f>
        <v/>
      </c>
      <c r="CC73" s="0" t="str">
        <f aca="false">IF(OR(BZ73=-1,IFERROR(INDEX(BZ$2:BZ$100,CA73),999)&gt;=0),CB73, REPLACE(CB73,BZ73,IFERROR(FIND(" ",CB73,BZ73),999)-BZ73,                   SUBSTITUTE(INDEX(CB$2:CB$100,CA73),"$","")                  ) )</f>
        <v/>
      </c>
      <c r="CD73" s="0" t="n">
        <f aca="false">IFERROR(FIND("f_",LOWER(CC73)),-1)</f>
        <v>-1</v>
      </c>
      <c r="CE73" s="0" t="n">
        <f aca="false">IF(CD73=-1,-1, VALUE(MID(CC73,CD73+2, IFERROR(FIND(" ",CC73,CD73),999)-CD73-2)))</f>
        <v>-1</v>
      </c>
      <c r="CF73" s="0" t="str">
        <f aca="false">IF(AND(ISERROR(FIND("$",CC73)),CD73&lt;0,$S73&gt;0), IF(INDEX($D$2:$D$100,$S73)="num","$"&amp;TRIM(SUBSTITUTE(CC73,",",INDEX($F$2:$F$100,$S73)&amp;","))&amp;INDEX($F$2:$F$100,$S73), IF(INDEX($D$2:$D$100,$S73)="excl","$"&amp;REPLACE(CC73,      IFERROR(FIND(CHAR(1),SUBSTITUTE(CC73,",",CHAR(1),INDEX($F$2:$F$100,$S73)-1)),1),      IFERROR(FIND(CHAR(1),SUBSTITUTE(CC73,",",CHAR(1),INDEX($F$2:$F$100,$S73))),99)-          IFERROR(FIND(CHAR(1),SUBSTITUTE(CC73,",",CHAR(1),INDEX($F$2:$F$100,$S73)-1)),0),""), IF(INDEX($D$2:$D$100,$S73)="repl","$"&amp;REPLACE(CC73,      IFERROR(FIND(CHAR(1),SUBSTITUTE(CC73,",",CHAR(1),INDEX($F$2:$F$100,$S73)-1))+1,1),      IFERROR(FIND(CHAR(1),SUBSTITUTE(CC73,",",CHAR(1),INDEX($F$2:$F$100,$S73))),99)-          IFERROR(FIND(CHAR(1),SUBSTITUTE(CC73,",",CHAR(1),INDEX($F$2:$F$100,$S73)-1)),0)-1,INDEX($G$2:$G$100,$S73)),CC73 ))), CC73)</f>
        <v/>
      </c>
      <c r="CG73" s="0" t="str">
        <f aca="false">IF(OR(CD73=-1,IFERROR(INDEX(CD$2:CD$100,CE73),999)&gt;=0),CF73, REPLACE(CF73,CD73,IFERROR(FIND(" ",CF73,CD73),999)-CD73,                   SUBSTITUTE(INDEX(CF$2:CF$100,CE73),"$","")                  ) )</f>
        <v/>
      </c>
      <c r="CH73" s="0" t="n">
        <f aca="false">IFERROR(FIND("f_",LOWER(CG73)),-1)</f>
        <v>-1</v>
      </c>
      <c r="CI73" s="0" t="n">
        <f aca="false">IF(CH73=-1,-1, VALUE(MID(CG73,CH73+2, IFERROR(FIND(" ",CG73,CH73),999)-CH73-2)))</f>
        <v>-1</v>
      </c>
      <c r="CJ73" s="0" t="str">
        <f aca="false">IF(AND(ISERROR(FIND("$",CG73)),CH73&lt;0,$S73&gt;0), IF(INDEX($D$2:$D$100,$S73)="num","$"&amp;TRIM(SUBSTITUTE(CG73,",",INDEX($F$2:$F$100,$S73)&amp;","))&amp;INDEX($F$2:$F$100,$S73), IF(INDEX($D$2:$D$100,$S73)="excl","$"&amp;REPLACE(CG73,      IFERROR(FIND(CHAR(1),SUBSTITUTE(CG73,",",CHAR(1),INDEX($F$2:$F$100,$S73)-1)),1),      IFERROR(FIND(CHAR(1),SUBSTITUTE(CG73,",",CHAR(1),INDEX($F$2:$F$100,$S73))),99)-          IFERROR(FIND(CHAR(1),SUBSTITUTE(CG73,",",CHAR(1),INDEX($F$2:$F$100,$S73)-1)),0),""), IF(INDEX($D$2:$D$100,$S73)="repl","$"&amp;REPLACE(CG73,      IFERROR(FIND(CHAR(1),SUBSTITUTE(CG73,",",CHAR(1),INDEX($F$2:$F$100,$S73)-1))+1,1),      IFERROR(FIND(CHAR(1),SUBSTITUTE(CG73,",",CHAR(1),INDEX($F$2:$F$100,$S73))),99)-          IFERROR(FIND(CHAR(1),SUBSTITUTE(CG73,",",CHAR(1),INDEX($F$2:$F$100,$S73)-1)),0)-1,INDEX($G$2:$G$100,$S73)),CG73 ))), CG73)</f>
        <v/>
      </c>
      <c r="CK73" s="0" t="str">
        <f aca="false">IF(OR(CH73=-1,IFERROR(INDEX(CH$2:CH$100,CI73),999)&gt;=0),CJ73, REPLACE(CJ73,CH73,IFERROR(FIND(" ",CJ73,CH73),999)-CH73,                   SUBSTITUTE(INDEX(CJ$2:CJ$100,CI73),"$","")                  ) )</f>
        <v/>
      </c>
      <c r="CL73" s="0" t="n">
        <f aca="false">IFERROR(FIND("f_",LOWER(CK73)),-1)</f>
        <v>-1</v>
      </c>
      <c r="CM73" s="0" t="n">
        <f aca="false">IF(CL73=-1,-1, VALUE(MID(CK73,CL73+2, IFERROR(FIND(" ",CK73,CL73),999)-CL73-2)))</f>
        <v>-1</v>
      </c>
      <c r="CN73" s="0" t="str">
        <f aca="false">IF(AND(ISERROR(FIND("$",CK73)),CL73&lt;0,$S73&gt;0), IF(INDEX($D$2:$D$100,$S73)="num","$"&amp;TRIM(SUBSTITUTE(CK73,",",INDEX($F$2:$F$100,$S73)&amp;","))&amp;INDEX($F$2:$F$100,$S73), IF(INDEX($D$2:$D$100,$S73)="excl","$"&amp;REPLACE(CK73,      IFERROR(FIND(CHAR(1),SUBSTITUTE(CK73,",",CHAR(1),INDEX($F$2:$F$100,$S73)-1)),1),      IFERROR(FIND(CHAR(1),SUBSTITUTE(CK73,",",CHAR(1),INDEX($F$2:$F$100,$S73))),99)-          IFERROR(FIND(CHAR(1),SUBSTITUTE(CK73,",",CHAR(1),INDEX($F$2:$F$100,$S73)-1)),0),""), IF(INDEX($D$2:$D$100,$S73)="repl","$"&amp;REPLACE(CK73,      IFERROR(FIND(CHAR(1),SUBSTITUTE(CK73,",",CHAR(1),INDEX($F$2:$F$100,$S73)-1))+1,1),      IFERROR(FIND(CHAR(1),SUBSTITUTE(CK73,",",CHAR(1),INDEX($F$2:$F$100,$S73))),99)-          IFERROR(FIND(CHAR(1),SUBSTITUTE(CK73,",",CHAR(1),INDEX($F$2:$F$100,$S73)-1)),0)-1,INDEX($G$2:$G$100,$S73)),CK73 ))), CK73)</f>
        <v/>
      </c>
      <c r="CO73" s="0" t="str">
        <f aca="false">IF(OR(CL73=-1,IFERROR(INDEX(CL$2:CL$100,CM73),999)&gt;=0),CN73, REPLACE(CN73,CL73,IFERROR(FIND(" ",CN73,CL73),999)-CL73,                   SUBSTITUTE(INDEX(CN$2:CN$100,CM73),"$","")                  ) )</f>
        <v/>
      </c>
      <c r="CP73" s="0" t="n">
        <f aca="false">IFERROR(FIND("f_",LOWER(CO73)),-1)</f>
        <v>-1</v>
      </c>
      <c r="CQ73" s="0" t="n">
        <f aca="false">IF(CP73=-1,-1, VALUE(MID(CO73,CP73+2, IFERROR(FIND(" ",CO73,CP73),999)-CP73-2)))</f>
        <v>-1</v>
      </c>
      <c r="CR73" s="0" t="str">
        <f aca="false">IF(AND(ISERROR(FIND("$",CO73)),CP73&lt;0,$S73&gt;0), IF(INDEX($D$2:$D$100,$S73)="num","$"&amp;TRIM(SUBSTITUTE(CO73,",",INDEX($F$2:$F$100,$S73)&amp;","))&amp;INDEX($F$2:$F$100,$S73), IF(INDEX($D$2:$D$100,$S73)="excl","$"&amp;REPLACE(CO73,      IFERROR(FIND(CHAR(1),SUBSTITUTE(CO73,",",CHAR(1),INDEX($F$2:$F$100,$S73)-1)),1),      IFERROR(FIND(CHAR(1),SUBSTITUTE(CO73,",",CHAR(1),INDEX($F$2:$F$100,$S73))),99)-          IFERROR(FIND(CHAR(1),SUBSTITUTE(CO73,",",CHAR(1),INDEX($F$2:$F$100,$S73)-1)),0),""), IF(INDEX($D$2:$D$100,$S73)="repl","$"&amp;REPLACE(CO73,      IFERROR(FIND(CHAR(1),SUBSTITUTE(CO73,",",CHAR(1),INDEX($F$2:$F$100,$S73)-1))+1,1),      IFERROR(FIND(CHAR(1),SUBSTITUTE(CO73,",",CHAR(1),INDEX($F$2:$F$100,$S73))),99)-          IFERROR(FIND(CHAR(1),SUBSTITUTE(CO73,",",CHAR(1),INDEX($F$2:$F$100,$S73)-1)),0)-1,INDEX($G$2:$G$100,$S73)),CO73 ))), CO73)</f>
        <v/>
      </c>
      <c r="CS73" s="0" t="str">
        <f aca="false">IF(OR(CP73=-1,IFERROR(INDEX(CP$2:CP$100,CQ73),999)&gt;=0),CR73, REPLACE(CR73,CP73,IFERROR(FIND(" ",CR73,CP73),999)-CP73,                   SUBSTITUTE(INDEX(CR$2:CR$100,CQ73),"$","")                  ) )</f>
        <v/>
      </c>
      <c r="CT73" s="0" t="n">
        <f aca="false">IFERROR(FIND("f_",LOWER(CS73)),-1)</f>
        <v>-1</v>
      </c>
      <c r="CU73" s="0" t="n">
        <f aca="false">IF(CT73=-1,-1, VALUE(MID(CS73,CT73+2, IFERROR(FIND(" ",CS73,CT73),999)-CT73-2)))</f>
        <v>-1</v>
      </c>
      <c r="CV73" s="0" t="str">
        <f aca="false">IF(AND(ISERROR(FIND("$",CS73)),CT73&lt;0,$S73&gt;0), IF(INDEX($D$2:$D$100,$S73)="num","$"&amp;TRIM(SUBSTITUTE(CS73,",",INDEX($F$2:$F$100,$S73)&amp;","))&amp;INDEX($F$2:$F$100,$S73), IF(INDEX($D$2:$D$100,$S73)="excl","$"&amp;REPLACE(CS73,      IFERROR(FIND(CHAR(1),SUBSTITUTE(CS73,",",CHAR(1),INDEX($F$2:$F$100,$S73)-1)),1),      IFERROR(FIND(CHAR(1),SUBSTITUTE(CS73,",",CHAR(1),INDEX($F$2:$F$100,$S73))),99)-          IFERROR(FIND(CHAR(1),SUBSTITUTE(CS73,",",CHAR(1),INDEX($F$2:$F$100,$S73)-1)),0),""), IF(INDEX($D$2:$D$100,$S73)="repl","$"&amp;REPLACE(CS73,      IFERROR(FIND(CHAR(1),SUBSTITUTE(CS73,",",CHAR(1),INDEX($F$2:$F$100,$S73)-1))+1,1),      IFERROR(FIND(CHAR(1),SUBSTITUTE(CS73,",",CHAR(1),INDEX($F$2:$F$100,$S73))),99)-          IFERROR(FIND(CHAR(1),SUBSTITUTE(CS73,",",CHAR(1),INDEX($F$2:$F$100,$S73)-1)),0)-1,INDEX($G$2:$G$100,$S73)),CS73 ))), CS73)</f>
        <v/>
      </c>
      <c r="CW73" s="0" t="str">
        <f aca="false">IF(OR(CT73=-1,IFERROR(INDEX(CT$2:CT$100,CU73),999)&gt;=0),CV73, REPLACE(CV73,CT73,IFERROR(FIND(" ",CV73,CT73),999)-CT73,                   SUBSTITUTE(INDEX(CV$2:CV$100,CU73),"$","")                  ) )</f>
        <v/>
      </c>
      <c r="CX73" s="0" t="n">
        <f aca="false">IFERROR(FIND("f_",LOWER(CW73)),-1)</f>
        <v>-1</v>
      </c>
      <c r="CY73" s="0" t="n">
        <f aca="false">IF(CX73=-1,-1, VALUE(MID(CW73,CX73+2, IFERROR(FIND(" ",CW73,CX73),999)-CX73-2)))</f>
        <v>-1</v>
      </c>
      <c r="CZ73" s="0" t="str">
        <f aca="false">IF(AND(ISERROR(FIND("$",CW73)),CX73&lt;0,$S73&gt;0), IF(INDEX($D$2:$D$100,$S73)="num","$"&amp;TRIM(SUBSTITUTE(CW73,",",INDEX($F$2:$F$100,$S73)&amp;","))&amp;INDEX($F$2:$F$100,$S73), IF(INDEX($D$2:$D$100,$S73)="excl","$"&amp;REPLACE(CW73,      IFERROR(FIND(CHAR(1),SUBSTITUTE(CW73,",",CHAR(1),INDEX($F$2:$F$100,$S73)-1)),1),      IFERROR(FIND(CHAR(1),SUBSTITUTE(CW73,",",CHAR(1),INDEX($F$2:$F$100,$S73))),99)-          IFERROR(FIND(CHAR(1),SUBSTITUTE(CW73,",",CHAR(1),INDEX($F$2:$F$100,$S73)-1)),0),""), IF(INDEX($D$2:$D$100,$S73)="repl","$"&amp;REPLACE(CW73,      IFERROR(FIND(CHAR(1),SUBSTITUTE(CW73,",",CHAR(1),INDEX($F$2:$F$100,$S73)-1))+1,1),      IFERROR(FIND(CHAR(1),SUBSTITUTE(CW73,",",CHAR(1),INDEX($F$2:$F$100,$S73))),99)-          IFERROR(FIND(CHAR(1),SUBSTITUTE(CW73,",",CHAR(1),INDEX($F$2:$F$100,$S73)-1)),0)-1,INDEX($G$2:$G$100,$S73)),CW73 ))), CW73)</f>
        <v/>
      </c>
      <c r="DA73" s="0" t="str">
        <f aca="false">IF(OR(CX73=-1,IFERROR(INDEX(CX$2:CX$100,CY73),999)&gt;=0),CZ73, REPLACE(CZ73,CX73,IFERROR(FIND(" ",CZ73,CX73),999)-CX73,                   SUBSTITUTE(INDEX(CZ$2:CZ$100,CY73),"$","")                  ) )</f>
        <v/>
      </c>
    </row>
    <row r="74" customFormat="false" ht="13.8" hidden="false" customHeight="false" outlineLevel="0" collapsed="false">
      <c r="D74" s="1"/>
      <c r="L74" s="0" t="str">
        <f aca="false">DA74</f>
        <v/>
      </c>
      <c r="O74" s="0" t="e">
        <f aca="false">IF(D74="cols", VLOOKUP(E74,$A$5:$B$20,2,0), NA())</f>
        <v>#N/A</v>
      </c>
      <c r="P74" s="0" t="e">
        <f aca="false">IFERROR(O74,VLOOKUP($D74,Relcols!$A:$E,5,0))</f>
        <v>#N/A</v>
      </c>
      <c r="Q74" s="0" t="e">
        <f aca="false">SUBSTITUTE(SUBSTITUTE(SUBSTITUTE(SUBSTITUTE(P74,"parm1",E74),"parm2",F74),"parm3",G74),"parm4",H74)</f>
        <v>#N/A</v>
      </c>
      <c r="R74" s="0" t="str">
        <f aca="false">IFERROR(VLOOKUP(ROW($A73),$J$2:$Q$100,COLUMN(Q73)-COLUMN(J73)+1,0),"")</f>
        <v/>
      </c>
      <c r="S74" s="0" t="n">
        <f aca="false">IFERROR(MATCH(ROW(A73),$J$2:$J$100,0),0)</f>
        <v>0</v>
      </c>
      <c r="U74" s="0" t="str">
        <f aca="false">R74</f>
        <v/>
      </c>
      <c r="V74" s="0" t="n">
        <f aca="false">IFERROR(FIND("f_",LOWER(U74)),-1)</f>
        <v>-1</v>
      </c>
      <c r="W74" s="0" t="n">
        <f aca="false">IF(V74=-1,-1, VALUE(MID(U74,V74+2, IFERROR(FIND(" ",U74,V74),999)-V74-2)))</f>
        <v>-1</v>
      </c>
      <c r="X74" s="0" t="str">
        <f aca="false">IF(AND(ISERROR(FIND("$",U74)),V74&lt;0,$S74&gt;0), IF(INDEX($D$2:$D$100,$S74)="num","$"&amp;TRIM(SUBSTITUTE(U74,",",INDEX($F$2:$F$100,$S74)&amp;","))&amp;INDEX($F$2:$F$100,$S74), IF(INDEX($D$2:$D$100,$S74)="excl","$"&amp;REPLACE(U74,      IFERROR(FIND(CHAR(1),SUBSTITUTE(U74,",",CHAR(1),INDEX($F$2:$F$100,$S74)-1)),1),      IFERROR(FIND(CHAR(1),SUBSTITUTE(U74,",",CHAR(1),INDEX($F$2:$F$100,$S74))),99)-          IFERROR(FIND(CHAR(1),SUBSTITUTE(U74,",",CHAR(1),INDEX($F$2:$F$100,$S74)-1)),0),""), IF(INDEX($D$2:$D$100,$S74)="repl","$"&amp;REPLACE(U74,      IFERROR(FIND(CHAR(1),SUBSTITUTE(U74,",",CHAR(1),INDEX($F$2:$F$100,$S74)-1))+1,1),      IFERROR(FIND(CHAR(1),SUBSTITUTE(U74,",",CHAR(1),INDEX($F$2:$F$100,$S74))),99)-          IFERROR(FIND(CHAR(1),SUBSTITUTE(U74,",",CHAR(1),INDEX($F$2:$F$100,$S74)-1)),0)-1,INDEX($G$2:$G$100,$S74)),U74 ))), U74)</f>
        <v/>
      </c>
      <c r="Y74" s="0" t="str">
        <f aca="false">IF(OR(V74=-1,IFERROR(INDEX(V$2:V$100,W74),999)&gt;=0),X74, REPLACE(X74,V74,IFERROR(FIND(" ",X74,V74),999)-V74,                   SUBSTITUTE(INDEX(X$2:X$100,W74),"$","")                  ) )</f>
        <v/>
      </c>
      <c r="Z74" s="0" t="n">
        <f aca="false">IFERROR(FIND("f_",LOWER(Y74)),-1)</f>
        <v>-1</v>
      </c>
      <c r="AA74" s="0" t="n">
        <f aca="false">IF(Z74=-1,-1, VALUE(MID(Y74,Z74+2, IFERROR(FIND(" ",Y74,Z74),999)-Z74-2)))</f>
        <v>-1</v>
      </c>
      <c r="AB74" s="0" t="str">
        <f aca="false">IF(AND(ISERROR(FIND("$",Y74)),Z74&lt;0,$S74&gt;0), IF(INDEX($D$2:$D$100,$S74)="num","$"&amp;TRIM(SUBSTITUTE(Y74,",",INDEX($F$2:$F$100,$S74)&amp;","))&amp;INDEX($F$2:$F$100,$S74), IF(INDEX($D$2:$D$100,$S74)="excl","$"&amp;REPLACE(Y74,      IFERROR(FIND(CHAR(1),SUBSTITUTE(Y74,",",CHAR(1),INDEX($F$2:$F$100,$S74)-1)),1),      IFERROR(FIND(CHAR(1),SUBSTITUTE(Y74,",",CHAR(1),INDEX($F$2:$F$100,$S74))),99)-          IFERROR(FIND(CHAR(1),SUBSTITUTE(Y74,",",CHAR(1),INDEX($F$2:$F$100,$S74)-1)),0),""), IF(INDEX($D$2:$D$100,$S74)="repl","$"&amp;REPLACE(Y74,      IFERROR(FIND(CHAR(1),SUBSTITUTE(Y74,",",CHAR(1),INDEX($F$2:$F$100,$S74)-1))+1,1),      IFERROR(FIND(CHAR(1),SUBSTITUTE(Y74,",",CHAR(1),INDEX($F$2:$F$100,$S74))),99)-          IFERROR(FIND(CHAR(1),SUBSTITUTE(Y74,",",CHAR(1),INDEX($F$2:$F$100,$S74)-1)),0)-1,INDEX($G$2:$G$100,$S74)),Y74 ))), Y74)</f>
        <v/>
      </c>
      <c r="AC74" s="0" t="str">
        <f aca="false">IF(OR(Z74=-1,IFERROR(INDEX(Z$2:Z$100,AA74),999)&gt;=0),AB74, REPLACE(AB74,Z74,IFERROR(FIND(" ",AB74,Z74),999)-Z74,                   SUBSTITUTE(INDEX(AB$2:AB$100,AA74),"$","")                  ) )</f>
        <v/>
      </c>
      <c r="AD74" s="0" t="n">
        <f aca="false">IFERROR(FIND("f_",LOWER(AC74)),-1)</f>
        <v>-1</v>
      </c>
      <c r="AE74" s="0" t="n">
        <f aca="false">IF(AD74=-1,-1, VALUE(MID(AC74,AD74+2, IFERROR(FIND(" ",AC74,AD74),999)-AD74-2)))</f>
        <v>-1</v>
      </c>
      <c r="AF74" s="0" t="str">
        <f aca="false">IF(AND(ISERROR(FIND("$",AC74)),AD74&lt;0,$S74&gt;0), IF(INDEX($D$2:$D$100,$S74)="num","$"&amp;TRIM(SUBSTITUTE(AC74,",",INDEX($F$2:$F$100,$S74)&amp;","))&amp;INDEX($F$2:$F$100,$S74), IF(INDEX($D$2:$D$100,$S74)="excl","$"&amp;REPLACE(AC74,      IFERROR(FIND(CHAR(1),SUBSTITUTE(AC74,",",CHAR(1),INDEX($F$2:$F$100,$S74)-1)),1),      IFERROR(FIND(CHAR(1),SUBSTITUTE(AC74,",",CHAR(1),INDEX($F$2:$F$100,$S74))),99)-          IFERROR(FIND(CHAR(1),SUBSTITUTE(AC74,",",CHAR(1),INDEX($F$2:$F$100,$S74)-1)),0),""), IF(INDEX($D$2:$D$100,$S74)="repl","$"&amp;REPLACE(AC74,      IFERROR(FIND(CHAR(1),SUBSTITUTE(AC74,",",CHAR(1),INDEX($F$2:$F$100,$S74)-1))+1,1),      IFERROR(FIND(CHAR(1),SUBSTITUTE(AC74,",",CHAR(1),INDEX($F$2:$F$100,$S74))),99)-          IFERROR(FIND(CHAR(1),SUBSTITUTE(AC74,",",CHAR(1),INDEX($F$2:$F$100,$S74)-1)),0)-1,INDEX($G$2:$G$100,$S74)),AC74 ))), AC74)</f>
        <v/>
      </c>
      <c r="AG74" s="0" t="str">
        <f aca="false">IF(OR(AD74=-1,IFERROR(INDEX(AD$2:AD$100,AE74),999)&gt;=0),AF74, REPLACE(AF74,AD74,IFERROR(FIND(" ",AF74,AD74),999)-AD74,                   SUBSTITUTE(INDEX(AF$2:AF$100,AE74),"$","")                  ) )</f>
        <v/>
      </c>
      <c r="AH74" s="0" t="n">
        <f aca="false">IFERROR(FIND("f_",LOWER(AG74)),-1)</f>
        <v>-1</v>
      </c>
      <c r="AI74" s="0" t="n">
        <f aca="false">IF(AH74=-1,-1, VALUE(MID(AG74,AH74+2, IFERROR(FIND(" ",AG74,AH74),999)-AH74-2)))</f>
        <v>-1</v>
      </c>
      <c r="AJ74" s="0" t="str">
        <f aca="false">IF(AND(ISERROR(FIND("$",AG74)),AH74&lt;0,$S74&gt;0), IF(INDEX($D$2:$D$100,$S74)="num","$"&amp;TRIM(SUBSTITUTE(AG74,",",INDEX($F$2:$F$100,$S74)&amp;","))&amp;INDEX($F$2:$F$100,$S74), IF(INDEX($D$2:$D$100,$S74)="excl","$"&amp;REPLACE(AG74,      IFERROR(FIND(CHAR(1),SUBSTITUTE(AG74,",",CHAR(1),INDEX($F$2:$F$100,$S74)-1)),1),      IFERROR(FIND(CHAR(1),SUBSTITUTE(AG74,",",CHAR(1),INDEX($F$2:$F$100,$S74))),99)-          IFERROR(FIND(CHAR(1),SUBSTITUTE(AG74,",",CHAR(1),INDEX($F$2:$F$100,$S74)-1)),0),""), IF(INDEX($D$2:$D$100,$S74)="repl","$"&amp;REPLACE(AG74,      IFERROR(FIND(CHAR(1),SUBSTITUTE(AG74,",",CHAR(1),INDEX($F$2:$F$100,$S74)-1))+1,1),      IFERROR(FIND(CHAR(1),SUBSTITUTE(AG74,",",CHAR(1),INDEX($F$2:$F$100,$S74))),99)-          IFERROR(FIND(CHAR(1),SUBSTITUTE(AG74,",",CHAR(1),INDEX($F$2:$F$100,$S74)-1)),0)-1,INDEX($G$2:$G$100,$S74)),AG74 ))), AG74)</f>
        <v/>
      </c>
      <c r="AK74" s="0" t="str">
        <f aca="false">IF(OR(AH74=-1,IFERROR(INDEX(AH$2:AH$100,AI74),999)&gt;=0),AJ74, REPLACE(AJ74,AH74,IFERROR(FIND(" ",AJ74,AH74),999)-AH74,                   SUBSTITUTE(INDEX(AJ$2:AJ$100,AI74),"$","")                  ) )</f>
        <v/>
      </c>
      <c r="AL74" s="0" t="n">
        <f aca="false">IFERROR(FIND("f_",LOWER(AK74)),-1)</f>
        <v>-1</v>
      </c>
      <c r="AM74" s="0" t="n">
        <f aca="false">IF(AL74=-1,-1, VALUE(MID(AK74,AL74+2, IFERROR(FIND(" ",AK74,AL74),999)-AL74-2)))</f>
        <v>-1</v>
      </c>
      <c r="AN74" s="0" t="str">
        <f aca="false">IF(AND(ISERROR(FIND("$",AK74)),AL74&lt;0,$S74&gt;0), IF(INDEX($D$2:$D$100,$S74)="num","$"&amp;TRIM(SUBSTITUTE(AK74,",",INDEX($F$2:$F$100,$S74)&amp;","))&amp;INDEX($F$2:$F$100,$S74), IF(INDEX($D$2:$D$100,$S74)="excl","$"&amp;REPLACE(AK74,      IFERROR(FIND(CHAR(1),SUBSTITUTE(AK74,",",CHAR(1),INDEX($F$2:$F$100,$S74)-1)),1),      IFERROR(FIND(CHAR(1),SUBSTITUTE(AK74,",",CHAR(1),INDEX($F$2:$F$100,$S74))),99)-          IFERROR(FIND(CHAR(1),SUBSTITUTE(AK74,",",CHAR(1),INDEX($F$2:$F$100,$S74)-1)),0),""), IF(INDEX($D$2:$D$100,$S74)="repl","$"&amp;REPLACE(AK74,      IFERROR(FIND(CHAR(1),SUBSTITUTE(AK74,",",CHAR(1),INDEX($F$2:$F$100,$S74)-1))+1,1),      IFERROR(FIND(CHAR(1),SUBSTITUTE(AK74,",",CHAR(1),INDEX($F$2:$F$100,$S74))),99)-          IFERROR(FIND(CHAR(1),SUBSTITUTE(AK74,",",CHAR(1),INDEX($F$2:$F$100,$S74)-1)),0)-1,INDEX($G$2:$G$100,$S74)),AK74 ))), AK74)</f>
        <v/>
      </c>
      <c r="AO74" s="0" t="str">
        <f aca="false">IF(OR(AL74=-1,IFERROR(INDEX(AL$2:AL$100,AM74),999)&gt;=0),AN74, REPLACE(AN74,AL74,IFERROR(FIND(" ",AN74,AL74),999)-AL74,                   SUBSTITUTE(INDEX(AN$2:AN$100,AM74),"$","")                  ) )</f>
        <v/>
      </c>
      <c r="AP74" s="0" t="n">
        <f aca="false">IFERROR(FIND("f_",LOWER(AO74)),-1)</f>
        <v>-1</v>
      </c>
      <c r="AQ74" s="0" t="n">
        <f aca="false">IF(AP74=-1,-1, VALUE(MID(AO74,AP74+2, IFERROR(FIND(" ",AO74,AP74),999)-AP74-2)))</f>
        <v>-1</v>
      </c>
      <c r="AR74" s="0" t="str">
        <f aca="false">IF(AND(ISERROR(FIND("$",AO74)),AP74&lt;0,$S74&gt;0), IF(INDEX($D$2:$D$100,$S74)="num","$"&amp;TRIM(SUBSTITUTE(AO74,",",INDEX($F$2:$F$100,$S74)&amp;","))&amp;INDEX($F$2:$F$100,$S74), IF(INDEX($D$2:$D$100,$S74)="excl","$"&amp;REPLACE(AO74,      IFERROR(FIND(CHAR(1),SUBSTITUTE(AO74,",",CHAR(1),INDEX($F$2:$F$100,$S74)-1)),1),      IFERROR(FIND(CHAR(1),SUBSTITUTE(AO74,",",CHAR(1),INDEX($F$2:$F$100,$S74))),99)-          IFERROR(FIND(CHAR(1),SUBSTITUTE(AO74,",",CHAR(1),INDEX($F$2:$F$100,$S74)-1)),0),""), IF(INDEX($D$2:$D$100,$S74)="repl","$"&amp;REPLACE(AO74,      IFERROR(FIND(CHAR(1),SUBSTITUTE(AO74,",",CHAR(1),INDEX($F$2:$F$100,$S74)-1))+1,1),      IFERROR(FIND(CHAR(1),SUBSTITUTE(AO74,",",CHAR(1),INDEX($F$2:$F$100,$S74))),99)-          IFERROR(FIND(CHAR(1),SUBSTITUTE(AO74,",",CHAR(1),INDEX($F$2:$F$100,$S74)-1)),0)-1,INDEX($G$2:$G$100,$S74)),AO74 ))), AO74)</f>
        <v/>
      </c>
      <c r="AS74" s="0" t="str">
        <f aca="false">IF(OR(AP74=-1,IFERROR(INDEX(AP$2:AP$100,AQ74),999)&gt;=0),AR74, REPLACE(AR74,AP74,IFERROR(FIND(" ",AR74,AP74),999)-AP74,                   SUBSTITUTE(INDEX(AR$2:AR$100,AQ74),"$","")                  ) )</f>
        <v/>
      </c>
      <c r="AT74" s="0" t="n">
        <f aca="false">IFERROR(FIND("f_",LOWER(AS74)),-1)</f>
        <v>-1</v>
      </c>
      <c r="AU74" s="0" t="n">
        <f aca="false">IF(AT74=-1,-1, VALUE(MID(AS74,AT74+2, IFERROR(FIND(" ",AS74,AT74),999)-AT74-2)))</f>
        <v>-1</v>
      </c>
      <c r="AV74" s="0" t="str">
        <f aca="false">IF(AND(ISERROR(FIND("$",AS74)),AT74&lt;0,$S74&gt;0), IF(INDEX($D$2:$D$100,$S74)="num","$"&amp;TRIM(SUBSTITUTE(AS74,",",INDEX($F$2:$F$100,$S74)&amp;","))&amp;INDEX($F$2:$F$100,$S74), IF(INDEX($D$2:$D$100,$S74)="excl","$"&amp;REPLACE(AS74,      IFERROR(FIND(CHAR(1),SUBSTITUTE(AS74,",",CHAR(1),INDEX($F$2:$F$100,$S74)-1)),1),      IFERROR(FIND(CHAR(1),SUBSTITUTE(AS74,",",CHAR(1),INDEX($F$2:$F$100,$S74))),99)-          IFERROR(FIND(CHAR(1),SUBSTITUTE(AS74,",",CHAR(1),INDEX($F$2:$F$100,$S74)-1)),0),""), IF(INDEX($D$2:$D$100,$S74)="repl","$"&amp;REPLACE(AS74,      IFERROR(FIND(CHAR(1),SUBSTITUTE(AS74,",",CHAR(1),INDEX($F$2:$F$100,$S74)-1))+1,1),      IFERROR(FIND(CHAR(1),SUBSTITUTE(AS74,",",CHAR(1),INDEX($F$2:$F$100,$S74))),99)-          IFERROR(FIND(CHAR(1),SUBSTITUTE(AS74,",",CHAR(1),INDEX($F$2:$F$100,$S74)-1)),0)-1,INDEX($G$2:$G$100,$S74)),AS74 ))), AS74)</f>
        <v/>
      </c>
      <c r="AW74" s="0" t="str">
        <f aca="false">IF(OR(AT74=-1,IFERROR(INDEX(AT$2:AT$100,AU74),999)&gt;=0),AV74, REPLACE(AV74,AT74,IFERROR(FIND(" ",AV74,AT74),999)-AT74,                   SUBSTITUTE(INDEX(AV$2:AV$100,AU74),"$","")                  ) )</f>
        <v/>
      </c>
      <c r="AX74" s="0" t="n">
        <f aca="false">IFERROR(FIND("f_",LOWER(AW74)),-1)</f>
        <v>-1</v>
      </c>
      <c r="AY74" s="0" t="n">
        <f aca="false">IF(AX74=-1,-1, VALUE(MID(AW74,AX74+2, IFERROR(FIND(" ",AW74,AX74),999)-AX74-2)))</f>
        <v>-1</v>
      </c>
      <c r="AZ74" s="0" t="str">
        <f aca="false">IF(AND(ISERROR(FIND("$",AW74)),AX74&lt;0,$S74&gt;0), IF(INDEX($D$2:$D$100,$S74)="num","$"&amp;TRIM(SUBSTITUTE(AW74,",",INDEX($F$2:$F$100,$S74)&amp;","))&amp;INDEX($F$2:$F$100,$S74), IF(INDEX($D$2:$D$100,$S74)="excl","$"&amp;REPLACE(AW74,      IFERROR(FIND(CHAR(1),SUBSTITUTE(AW74,",",CHAR(1),INDEX($F$2:$F$100,$S74)-1)),1),      IFERROR(FIND(CHAR(1),SUBSTITUTE(AW74,",",CHAR(1),INDEX($F$2:$F$100,$S74))),99)-          IFERROR(FIND(CHAR(1),SUBSTITUTE(AW74,",",CHAR(1),INDEX($F$2:$F$100,$S74)-1)),0),""), IF(INDEX($D$2:$D$100,$S74)="repl","$"&amp;REPLACE(AW74,      IFERROR(FIND(CHAR(1),SUBSTITUTE(AW74,",",CHAR(1),INDEX($F$2:$F$100,$S74)-1))+1,1),      IFERROR(FIND(CHAR(1),SUBSTITUTE(AW74,",",CHAR(1),INDEX($F$2:$F$100,$S74))),99)-          IFERROR(FIND(CHAR(1),SUBSTITUTE(AW74,",",CHAR(1),INDEX($F$2:$F$100,$S74)-1)),0)-1,INDEX($G$2:$G$100,$S74)),AW74 ))), AW74)</f>
        <v/>
      </c>
      <c r="BA74" s="0" t="str">
        <f aca="false">IF(OR(AX74=-1,IFERROR(INDEX(AX$2:AX$100,AY74),999)&gt;=0),AZ74, REPLACE(AZ74,AX74,IFERROR(FIND(" ",AZ74,AX74),999)-AX74,                   SUBSTITUTE(INDEX(AZ$2:AZ$100,AY74),"$","")                  ) )</f>
        <v/>
      </c>
      <c r="BB74" s="0" t="n">
        <f aca="false">IFERROR(FIND("f_",LOWER(BA74)),-1)</f>
        <v>-1</v>
      </c>
      <c r="BC74" s="0" t="n">
        <f aca="false">IF(BB74=-1,-1, VALUE(MID(BA74,BB74+2, IFERROR(FIND(" ",BA74,BB74),999)-BB74-2)))</f>
        <v>-1</v>
      </c>
      <c r="BD74" s="0" t="str">
        <f aca="false">IF(AND(ISERROR(FIND("$",BA74)),BB74&lt;0,$S74&gt;0), IF(INDEX($D$2:$D$100,$S74)="num","$"&amp;TRIM(SUBSTITUTE(BA74,",",INDEX($F$2:$F$100,$S74)&amp;","))&amp;INDEX($F$2:$F$100,$S74), IF(INDEX($D$2:$D$100,$S74)="excl","$"&amp;REPLACE(BA74,      IFERROR(FIND(CHAR(1),SUBSTITUTE(BA74,",",CHAR(1),INDEX($F$2:$F$100,$S74)-1)),1),      IFERROR(FIND(CHAR(1),SUBSTITUTE(BA74,",",CHAR(1),INDEX($F$2:$F$100,$S74))),99)-          IFERROR(FIND(CHAR(1),SUBSTITUTE(BA74,",",CHAR(1),INDEX($F$2:$F$100,$S74)-1)),0),""), IF(INDEX($D$2:$D$100,$S74)="repl","$"&amp;REPLACE(BA74,      IFERROR(FIND(CHAR(1),SUBSTITUTE(BA74,",",CHAR(1),INDEX($F$2:$F$100,$S74)-1))+1,1),      IFERROR(FIND(CHAR(1),SUBSTITUTE(BA74,",",CHAR(1),INDEX($F$2:$F$100,$S74))),99)-          IFERROR(FIND(CHAR(1),SUBSTITUTE(BA74,",",CHAR(1),INDEX($F$2:$F$100,$S74)-1)),0)-1,INDEX($G$2:$G$100,$S74)),BA74 ))), BA74)</f>
        <v/>
      </c>
      <c r="BE74" s="0" t="str">
        <f aca="false">IF(OR(BB74=-1,IFERROR(INDEX(BB$2:BB$100,BC74),999)&gt;=0),BD74, REPLACE(BD74,BB74,IFERROR(FIND(" ",BD74,BB74),999)-BB74,                   SUBSTITUTE(INDEX(BD$2:BD$100,BC74),"$","")                  ) )</f>
        <v/>
      </c>
      <c r="BF74" s="0" t="n">
        <f aca="false">IFERROR(FIND("f_",LOWER(BE74)),-1)</f>
        <v>-1</v>
      </c>
      <c r="BG74" s="0" t="n">
        <f aca="false">IF(BF74=-1,-1, VALUE(MID(BE74,BF74+2, IFERROR(FIND(" ",BE74,BF74),999)-BF74-2)))</f>
        <v>-1</v>
      </c>
      <c r="BH74" s="0" t="str">
        <f aca="false">IF(AND(ISERROR(FIND("$",BE74)),BF74&lt;0,$S74&gt;0), IF(INDEX($D$2:$D$100,$S74)="num","$"&amp;TRIM(SUBSTITUTE(BE74,",",INDEX($F$2:$F$100,$S74)&amp;","))&amp;INDEX($F$2:$F$100,$S74), IF(INDEX($D$2:$D$100,$S74)="excl","$"&amp;REPLACE(BE74,      IFERROR(FIND(CHAR(1),SUBSTITUTE(BE74,",",CHAR(1),INDEX($F$2:$F$100,$S74)-1)),1),      IFERROR(FIND(CHAR(1),SUBSTITUTE(BE74,",",CHAR(1),INDEX($F$2:$F$100,$S74))),99)-          IFERROR(FIND(CHAR(1),SUBSTITUTE(BE74,",",CHAR(1),INDEX($F$2:$F$100,$S74)-1)),0),""), IF(INDEX($D$2:$D$100,$S74)="repl","$"&amp;REPLACE(BE74,      IFERROR(FIND(CHAR(1),SUBSTITUTE(BE74,",",CHAR(1),INDEX($F$2:$F$100,$S74)-1))+1,1),      IFERROR(FIND(CHAR(1),SUBSTITUTE(BE74,",",CHAR(1),INDEX($F$2:$F$100,$S74))),99)-          IFERROR(FIND(CHAR(1),SUBSTITUTE(BE74,",",CHAR(1),INDEX($F$2:$F$100,$S74)-1)),0)-1,INDEX($G$2:$G$100,$S74)),BE74 ))), BE74)</f>
        <v/>
      </c>
      <c r="BI74" s="0" t="str">
        <f aca="false">IF(OR(BF74=-1,IFERROR(INDEX(BF$2:BF$100,BG74),999)&gt;=0),BH74, REPLACE(BH74,BF74,IFERROR(FIND(" ",BH74,BF74),999)-BF74,                   SUBSTITUTE(INDEX(BH$2:BH$100,BG74),"$","")                  ) )</f>
        <v/>
      </c>
      <c r="BJ74" s="0" t="n">
        <f aca="false">IFERROR(FIND("f_",LOWER(BI74)),-1)</f>
        <v>-1</v>
      </c>
      <c r="BK74" s="0" t="n">
        <f aca="false">IF(BJ74=-1,-1, VALUE(MID(BI74,BJ74+2, IFERROR(FIND(" ",BI74,BJ74),999)-BJ74-2)))</f>
        <v>-1</v>
      </c>
      <c r="BL74" s="0" t="str">
        <f aca="false">IF(AND(ISERROR(FIND("$",BI74)),BJ74&lt;0,$S74&gt;0), IF(INDEX($D$2:$D$100,$S74)="num","$"&amp;TRIM(SUBSTITUTE(BI74,",",INDEX($F$2:$F$100,$S74)&amp;","))&amp;INDEX($F$2:$F$100,$S74), IF(INDEX($D$2:$D$100,$S74)="excl","$"&amp;REPLACE(BI74,      IFERROR(FIND(CHAR(1),SUBSTITUTE(BI74,",",CHAR(1),INDEX($F$2:$F$100,$S74)-1)),1),      IFERROR(FIND(CHAR(1),SUBSTITUTE(BI74,",",CHAR(1),INDEX($F$2:$F$100,$S74))),99)-          IFERROR(FIND(CHAR(1),SUBSTITUTE(BI74,",",CHAR(1),INDEX($F$2:$F$100,$S74)-1)),0),""), IF(INDEX($D$2:$D$100,$S74)="repl","$"&amp;REPLACE(BI74,      IFERROR(FIND(CHAR(1),SUBSTITUTE(BI74,",",CHAR(1),INDEX($F$2:$F$100,$S74)-1))+1,1),      IFERROR(FIND(CHAR(1),SUBSTITUTE(BI74,",",CHAR(1),INDEX($F$2:$F$100,$S74))),99)-          IFERROR(FIND(CHAR(1),SUBSTITUTE(BI74,",",CHAR(1),INDEX($F$2:$F$100,$S74)-1)),0)-1,INDEX($G$2:$G$100,$S74)),BI74 ))), BI74)</f>
        <v/>
      </c>
      <c r="BM74" s="0" t="str">
        <f aca="false">IF(OR(BJ74=-1,IFERROR(INDEX(BJ$2:BJ$100,BK74),999)&gt;=0),BL74, REPLACE(BL74,BJ74,IFERROR(FIND(" ",BL74,BJ74),999)-BJ74,                   SUBSTITUTE(INDEX(BL$2:BL$100,BK74),"$","")                  ) )</f>
        <v/>
      </c>
      <c r="BN74" s="0" t="n">
        <f aca="false">IFERROR(FIND("f_",LOWER(BM74)),-1)</f>
        <v>-1</v>
      </c>
      <c r="BO74" s="0" t="n">
        <f aca="false">IF(BN74=-1,-1, VALUE(MID(BM74,BN74+2, IFERROR(FIND(" ",BM74,BN74),999)-BN74-2)))</f>
        <v>-1</v>
      </c>
      <c r="BP74" s="0" t="str">
        <f aca="false">IF(AND(ISERROR(FIND("$",BM74)),BN74&lt;0,$S74&gt;0), IF(INDEX($D$2:$D$100,$S74)="num","$"&amp;TRIM(SUBSTITUTE(BM74,",",INDEX($F$2:$F$100,$S74)&amp;","))&amp;INDEX($F$2:$F$100,$S74), IF(INDEX($D$2:$D$100,$S74)="excl","$"&amp;REPLACE(BM74,      IFERROR(FIND(CHAR(1),SUBSTITUTE(BM74,",",CHAR(1),INDEX($F$2:$F$100,$S74)-1)),1),      IFERROR(FIND(CHAR(1),SUBSTITUTE(BM74,",",CHAR(1),INDEX($F$2:$F$100,$S74))),99)-          IFERROR(FIND(CHAR(1),SUBSTITUTE(BM74,",",CHAR(1),INDEX($F$2:$F$100,$S74)-1)),0),""), IF(INDEX($D$2:$D$100,$S74)="repl","$"&amp;REPLACE(BM74,      IFERROR(FIND(CHAR(1),SUBSTITUTE(BM74,",",CHAR(1),INDEX($F$2:$F$100,$S74)-1))+1,1),      IFERROR(FIND(CHAR(1),SUBSTITUTE(BM74,",",CHAR(1),INDEX($F$2:$F$100,$S74))),99)-          IFERROR(FIND(CHAR(1),SUBSTITUTE(BM74,",",CHAR(1),INDEX($F$2:$F$100,$S74)-1)),0)-1,INDEX($G$2:$G$100,$S74)),BM74 ))), BM74)</f>
        <v/>
      </c>
      <c r="BQ74" s="0" t="str">
        <f aca="false">IF(OR(BN74=-1,IFERROR(INDEX(BN$2:BN$100,BO74),999)&gt;=0),BP74, REPLACE(BP74,BN74,IFERROR(FIND(" ",BP74,BN74),999)-BN74,                   SUBSTITUTE(INDEX(BP$2:BP$100,BO74),"$","")                  ) )</f>
        <v/>
      </c>
      <c r="BR74" s="0" t="n">
        <f aca="false">IFERROR(FIND("f_",LOWER(BQ74)),-1)</f>
        <v>-1</v>
      </c>
      <c r="BS74" s="0" t="n">
        <f aca="false">IF(BR74=-1,-1, VALUE(MID(BQ74,BR74+2, IFERROR(FIND(" ",BQ74,BR74),999)-BR74-2)))</f>
        <v>-1</v>
      </c>
      <c r="BT74" s="0" t="str">
        <f aca="false">IF(AND(ISERROR(FIND("$",BQ74)),BR74&lt;0,$S74&gt;0), IF(INDEX($D$2:$D$100,$S74)="num","$"&amp;TRIM(SUBSTITUTE(BQ74,",",INDEX($F$2:$F$100,$S74)&amp;","))&amp;INDEX($F$2:$F$100,$S74), IF(INDEX($D$2:$D$100,$S74)="excl","$"&amp;REPLACE(BQ74,      IFERROR(FIND(CHAR(1),SUBSTITUTE(BQ74,",",CHAR(1),INDEX($F$2:$F$100,$S74)-1)),1),      IFERROR(FIND(CHAR(1),SUBSTITUTE(BQ74,",",CHAR(1),INDEX($F$2:$F$100,$S74))),99)-          IFERROR(FIND(CHAR(1),SUBSTITUTE(BQ74,",",CHAR(1),INDEX($F$2:$F$100,$S74)-1)),0),""), IF(INDEX($D$2:$D$100,$S74)="repl","$"&amp;REPLACE(BQ74,      IFERROR(FIND(CHAR(1),SUBSTITUTE(BQ74,",",CHAR(1),INDEX($F$2:$F$100,$S74)-1))+1,1),      IFERROR(FIND(CHAR(1),SUBSTITUTE(BQ74,",",CHAR(1),INDEX($F$2:$F$100,$S74))),99)-          IFERROR(FIND(CHAR(1),SUBSTITUTE(BQ74,",",CHAR(1),INDEX($F$2:$F$100,$S74)-1)),0)-1,INDEX($G$2:$G$100,$S74)),BQ74 ))), BQ74)</f>
        <v/>
      </c>
      <c r="BU74" s="0" t="str">
        <f aca="false">IF(OR(BR74=-1,IFERROR(INDEX(BR$2:BR$100,BS74),999)&gt;=0),BT74, REPLACE(BT74,BR74,IFERROR(FIND(" ",BT74,BR74),999)-BR74,                   SUBSTITUTE(INDEX(BT$2:BT$100,BS74),"$","")                  ) )</f>
        <v/>
      </c>
      <c r="BV74" s="0" t="n">
        <f aca="false">IFERROR(FIND("f_",LOWER(BU74)),-1)</f>
        <v>-1</v>
      </c>
      <c r="BW74" s="0" t="n">
        <f aca="false">IF(BV74=-1,-1, VALUE(MID(BU74,BV74+2, IFERROR(FIND(" ",BU74,BV74),999)-BV74-2)))</f>
        <v>-1</v>
      </c>
      <c r="BX74" s="0" t="str">
        <f aca="false">IF(AND(ISERROR(FIND("$",BU74)),BV74&lt;0,$S74&gt;0), IF(INDEX($D$2:$D$100,$S74)="num","$"&amp;TRIM(SUBSTITUTE(BU74,",",INDEX($F$2:$F$100,$S74)&amp;","))&amp;INDEX($F$2:$F$100,$S74), IF(INDEX($D$2:$D$100,$S74)="excl","$"&amp;REPLACE(BU74,      IFERROR(FIND(CHAR(1),SUBSTITUTE(BU74,",",CHAR(1),INDEX($F$2:$F$100,$S74)-1)),1),      IFERROR(FIND(CHAR(1),SUBSTITUTE(BU74,",",CHAR(1),INDEX($F$2:$F$100,$S74))),99)-          IFERROR(FIND(CHAR(1),SUBSTITUTE(BU74,",",CHAR(1),INDEX($F$2:$F$100,$S74)-1)),0),""), IF(INDEX($D$2:$D$100,$S74)="repl","$"&amp;REPLACE(BU74,      IFERROR(FIND(CHAR(1),SUBSTITUTE(BU74,",",CHAR(1),INDEX($F$2:$F$100,$S74)-1))+1,1),      IFERROR(FIND(CHAR(1),SUBSTITUTE(BU74,",",CHAR(1),INDEX($F$2:$F$100,$S74))),99)-          IFERROR(FIND(CHAR(1),SUBSTITUTE(BU74,",",CHAR(1),INDEX($F$2:$F$100,$S74)-1)),0)-1,INDEX($G$2:$G$100,$S74)),BU74 ))), BU74)</f>
        <v/>
      </c>
      <c r="BY74" s="0" t="str">
        <f aca="false">IF(OR(BV74=-1,IFERROR(INDEX(BV$2:BV$100,BW74),999)&gt;=0),BX74, REPLACE(BX74,BV74,IFERROR(FIND(" ",BX74,BV74),999)-BV74,                   SUBSTITUTE(INDEX(BX$2:BX$100,BW74),"$","")                  ) )</f>
        <v/>
      </c>
      <c r="BZ74" s="0" t="n">
        <f aca="false">IFERROR(FIND("f_",LOWER(BY74)),-1)</f>
        <v>-1</v>
      </c>
      <c r="CA74" s="0" t="n">
        <f aca="false">IF(BZ74=-1,-1, VALUE(MID(BY74,BZ74+2, IFERROR(FIND(" ",BY74,BZ74),999)-BZ74-2)))</f>
        <v>-1</v>
      </c>
      <c r="CB74" s="0" t="str">
        <f aca="false">IF(AND(ISERROR(FIND("$",BY74)),BZ74&lt;0,$S74&gt;0), IF(INDEX($D$2:$D$100,$S74)="num","$"&amp;TRIM(SUBSTITUTE(BY74,",",INDEX($F$2:$F$100,$S74)&amp;","))&amp;INDEX($F$2:$F$100,$S74), IF(INDEX($D$2:$D$100,$S74)="excl","$"&amp;REPLACE(BY74,      IFERROR(FIND(CHAR(1),SUBSTITUTE(BY74,",",CHAR(1),INDEX($F$2:$F$100,$S74)-1)),1),      IFERROR(FIND(CHAR(1),SUBSTITUTE(BY74,",",CHAR(1),INDEX($F$2:$F$100,$S74))),99)-          IFERROR(FIND(CHAR(1),SUBSTITUTE(BY74,",",CHAR(1),INDEX($F$2:$F$100,$S74)-1)),0),""), IF(INDEX($D$2:$D$100,$S74)="repl","$"&amp;REPLACE(BY74,      IFERROR(FIND(CHAR(1),SUBSTITUTE(BY74,",",CHAR(1),INDEX($F$2:$F$100,$S74)-1))+1,1),      IFERROR(FIND(CHAR(1),SUBSTITUTE(BY74,",",CHAR(1),INDEX($F$2:$F$100,$S74))),99)-          IFERROR(FIND(CHAR(1),SUBSTITUTE(BY74,",",CHAR(1),INDEX($F$2:$F$100,$S74)-1)),0)-1,INDEX($G$2:$G$100,$S74)),BY74 ))), BY74)</f>
        <v/>
      </c>
      <c r="CC74" s="0" t="str">
        <f aca="false">IF(OR(BZ74=-1,IFERROR(INDEX(BZ$2:BZ$100,CA74),999)&gt;=0),CB74, REPLACE(CB74,BZ74,IFERROR(FIND(" ",CB74,BZ74),999)-BZ74,                   SUBSTITUTE(INDEX(CB$2:CB$100,CA74),"$","")                  ) )</f>
        <v/>
      </c>
      <c r="CD74" s="0" t="n">
        <f aca="false">IFERROR(FIND("f_",LOWER(CC74)),-1)</f>
        <v>-1</v>
      </c>
      <c r="CE74" s="0" t="n">
        <f aca="false">IF(CD74=-1,-1, VALUE(MID(CC74,CD74+2, IFERROR(FIND(" ",CC74,CD74),999)-CD74-2)))</f>
        <v>-1</v>
      </c>
      <c r="CF74" s="0" t="str">
        <f aca="false">IF(AND(ISERROR(FIND("$",CC74)),CD74&lt;0,$S74&gt;0), IF(INDEX($D$2:$D$100,$S74)="num","$"&amp;TRIM(SUBSTITUTE(CC74,",",INDEX($F$2:$F$100,$S74)&amp;","))&amp;INDEX($F$2:$F$100,$S74), IF(INDEX($D$2:$D$100,$S74)="excl","$"&amp;REPLACE(CC74,      IFERROR(FIND(CHAR(1),SUBSTITUTE(CC74,",",CHAR(1),INDEX($F$2:$F$100,$S74)-1)),1),      IFERROR(FIND(CHAR(1),SUBSTITUTE(CC74,",",CHAR(1),INDEX($F$2:$F$100,$S74))),99)-          IFERROR(FIND(CHAR(1),SUBSTITUTE(CC74,",",CHAR(1),INDEX($F$2:$F$100,$S74)-1)),0),""), IF(INDEX($D$2:$D$100,$S74)="repl","$"&amp;REPLACE(CC74,      IFERROR(FIND(CHAR(1),SUBSTITUTE(CC74,",",CHAR(1),INDEX($F$2:$F$100,$S74)-1))+1,1),      IFERROR(FIND(CHAR(1),SUBSTITUTE(CC74,",",CHAR(1),INDEX($F$2:$F$100,$S74))),99)-          IFERROR(FIND(CHAR(1),SUBSTITUTE(CC74,",",CHAR(1),INDEX($F$2:$F$100,$S74)-1)),0)-1,INDEX($G$2:$G$100,$S74)),CC74 ))), CC74)</f>
        <v/>
      </c>
      <c r="CG74" s="0" t="str">
        <f aca="false">IF(OR(CD74=-1,IFERROR(INDEX(CD$2:CD$100,CE74),999)&gt;=0),CF74, REPLACE(CF74,CD74,IFERROR(FIND(" ",CF74,CD74),999)-CD74,                   SUBSTITUTE(INDEX(CF$2:CF$100,CE74),"$","")                  ) )</f>
        <v/>
      </c>
      <c r="CH74" s="0" t="n">
        <f aca="false">IFERROR(FIND("f_",LOWER(CG74)),-1)</f>
        <v>-1</v>
      </c>
      <c r="CI74" s="0" t="n">
        <f aca="false">IF(CH74=-1,-1, VALUE(MID(CG74,CH74+2, IFERROR(FIND(" ",CG74,CH74),999)-CH74-2)))</f>
        <v>-1</v>
      </c>
      <c r="CJ74" s="0" t="str">
        <f aca="false">IF(AND(ISERROR(FIND("$",CG74)),CH74&lt;0,$S74&gt;0), IF(INDEX($D$2:$D$100,$S74)="num","$"&amp;TRIM(SUBSTITUTE(CG74,",",INDEX($F$2:$F$100,$S74)&amp;","))&amp;INDEX($F$2:$F$100,$S74), IF(INDEX($D$2:$D$100,$S74)="excl","$"&amp;REPLACE(CG74,      IFERROR(FIND(CHAR(1),SUBSTITUTE(CG74,",",CHAR(1),INDEX($F$2:$F$100,$S74)-1)),1),      IFERROR(FIND(CHAR(1),SUBSTITUTE(CG74,",",CHAR(1),INDEX($F$2:$F$100,$S74))),99)-          IFERROR(FIND(CHAR(1),SUBSTITUTE(CG74,",",CHAR(1),INDEX($F$2:$F$100,$S74)-1)),0),""), IF(INDEX($D$2:$D$100,$S74)="repl","$"&amp;REPLACE(CG74,      IFERROR(FIND(CHAR(1),SUBSTITUTE(CG74,",",CHAR(1),INDEX($F$2:$F$100,$S74)-1))+1,1),      IFERROR(FIND(CHAR(1),SUBSTITUTE(CG74,",",CHAR(1),INDEX($F$2:$F$100,$S74))),99)-          IFERROR(FIND(CHAR(1),SUBSTITUTE(CG74,",",CHAR(1),INDEX($F$2:$F$100,$S74)-1)),0)-1,INDEX($G$2:$G$100,$S74)),CG74 ))), CG74)</f>
        <v/>
      </c>
      <c r="CK74" s="0" t="str">
        <f aca="false">IF(OR(CH74=-1,IFERROR(INDEX(CH$2:CH$100,CI74),999)&gt;=0),CJ74, REPLACE(CJ74,CH74,IFERROR(FIND(" ",CJ74,CH74),999)-CH74,                   SUBSTITUTE(INDEX(CJ$2:CJ$100,CI74),"$","")                  ) )</f>
        <v/>
      </c>
      <c r="CL74" s="0" t="n">
        <f aca="false">IFERROR(FIND("f_",LOWER(CK74)),-1)</f>
        <v>-1</v>
      </c>
      <c r="CM74" s="0" t="n">
        <f aca="false">IF(CL74=-1,-1, VALUE(MID(CK74,CL74+2, IFERROR(FIND(" ",CK74,CL74),999)-CL74-2)))</f>
        <v>-1</v>
      </c>
      <c r="CN74" s="0" t="str">
        <f aca="false">IF(AND(ISERROR(FIND("$",CK74)),CL74&lt;0,$S74&gt;0), IF(INDEX($D$2:$D$100,$S74)="num","$"&amp;TRIM(SUBSTITUTE(CK74,",",INDEX($F$2:$F$100,$S74)&amp;","))&amp;INDEX($F$2:$F$100,$S74), IF(INDEX($D$2:$D$100,$S74)="excl","$"&amp;REPLACE(CK74,      IFERROR(FIND(CHAR(1),SUBSTITUTE(CK74,",",CHAR(1),INDEX($F$2:$F$100,$S74)-1)),1),      IFERROR(FIND(CHAR(1),SUBSTITUTE(CK74,",",CHAR(1),INDEX($F$2:$F$100,$S74))),99)-          IFERROR(FIND(CHAR(1),SUBSTITUTE(CK74,",",CHAR(1),INDEX($F$2:$F$100,$S74)-1)),0),""), IF(INDEX($D$2:$D$100,$S74)="repl","$"&amp;REPLACE(CK74,      IFERROR(FIND(CHAR(1),SUBSTITUTE(CK74,",",CHAR(1),INDEX($F$2:$F$100,$S74)-1))+1,1),      IFERROR(FIND(CHAR(1),SUBSTITUTE(CK74,",",CHAR(1),INDEX($F$2:$F$100,$S74))),99)-          IFERROR(FIND(CHAR(1),SUBSTITUTE(CK74,",",CHAR(1),INDEX($F$2:$F$100,$S74)-1)),0)-1,INDEX($G$2:$G$100,$S74)),CK74 ))), CK74)</f>
        <v/>
      </c>
      <c r="CO74" s="0" t="str">
        <f aca="false">IF(OR(CL74=-1,IFERROR(INDEX(CL$2:CL$100,CM74),999)&gt;=0),CN74, REPLACE(CN74,CL74,IFERROR(FIND(" ",CN74,CL74),999)-CL74,                   SUBSTITUTE(INDEX(CN$2:CN$100,CM74),"$","")                  ) )</f>
        <v/>
      </c>
      <c r="CP74" s="0" t="n">
        <f aca="false">IFERROR(FIND("f_",LOWER(CO74)),-1)</f>
        <v>-1</v>
      </c>
      <c r="CQ74" s="0" t="n">
        <f aca="false">IF(CP74=-1,-1, VALUE(MID(CO74,CP74+2, IFERROR(FIND(" ",CO74,CP74),999)-CP74-2)))</f>
        <v>-1</v>
      </c>
      <c r="CR74" s="0" t="str">
        <f aca="false">IF(AND(ISERROR(FIND("$",CO74)),CP74&lt;0,$S74&gt;0), IF(INDEX($D$2:$D$100,$S74)="num","$"&amp;TRIM(SUBSTITUTE(CO74,",",INDEX($F$2:$F$100,$S74)&amp;","))&amp;INDEX($F$2:$F$100,$S74), IF(INDEX($D$2:$D$100,$S74)="excl","$"&amp;REPLACE(CO74,      IFERROR(FIND(CHAR(1),SUBSTITUTE(CO74,",",CHAR(1),INDEX($F$2:$F$100,$S74)-1)),1),      IFERROR(FIND(CHAR(1),SUBSTITUTE(CO74,",",CHAR(1),INDEX($F$2:$F$100,$S74))),99)-          IFERROR(FIND(CHAR(1),SUBSTITUTE(CO74,",",CHAR(1),INDEX($F$2:$F$100,$S74)-1)),0),""), IF(INDEX($D$2:$D$100,$S74)="repl","$"&amp;REPLACE(CO74,      IFERROR(FIND(CHAR(1),SUBSTITUTE(CO74,",",CHAR(1),INDEX($F$2:$F$100,$S74)-1))+1,1),      IFERROR(FIND(CHAR(1),SUBSTITUTE(CO74,",",CHAR(1),INDEX($F$2:$F$100,$S74))),99)-          IFERROR(FIND(CHAR(1),SUBSTITUTE(CO74,",",CHAR(1),INDEX($F$2:$F$100,$S74)-1)),0)-1,INDEX($G$2:$G$100,$S74)),CO74 ))), CO74)</f>
        <v/>
      </c>
      <c r="CS74" s="0" t="str">
        <f aca="false">IF(OR(CP74=-1,IFERROR(INDEX(CP$2:CP$100,CQ74),999)&gt;=0),CR74, REPLACE(CR74,CP74,IFERROR(FIND(" ",CR74,CP74),999)-CP74,                   SUBSTITUTE(INDEX(CR$2:CR$100,CQ74),"$","")                  ) )</f>
        <v/>
      </c>
      <c r="CT74" s="0" t="n">
        <f aca="false">IFERROR(FIND("f_",LOWER(CS74)),-1)</f>
        <v>-1</v>
      </c>
      <c r="CU74" s="0" t="n">
        <f aca="false">IF(CT74=-1,-1, VALUE(MID(CS74,CT74+2, IFERROR(FIND(" ",CS74,CT74),999)-CT74-2)))</f>
        <v>-1</v>
      </c>
      <c r="CV74" s="0" t="str">
        <f aca="false">IF(AND(ISERROR(FIND("$",CS74)),CT74&lt;0,$S74&gt;0), IF(INDEX($D$2:$D$100,$S74)="num","$"&amp;TRIM(SUBSTITUTE(CS74,",",INDEX($F$2:$F$100,$S74)&amp;","))&amp;INDEX($F$2:$F$100,$S74), IF(INDEX($D$2:$D$100,$S74)="excl","$"&amp;REPLACE(CS74,      IFERROR(FIND(CHAR(1),SUBSTITUTE(CS74,",",CHAR(1),INDEX($F$2:$F$100,$S74)-1)),1),      IFERROR(FIND(CHAR(1),SUBSTITUTE(CS74,",",CHAR(1),INDEX($F$2:$F$100,$S74))),99)-          IFERROR(FIND(CHAR(1),SUBSTITUTE(CS74,",",CHAR(1),INDEX($F$2:$F$100,$S74)-1)),0),""), IF(INDEX($D$2:$D$100,$S74)="repl","$"&amp;REPLACE(CS74,      IFERROR(FIND(CHAR(1),SUBSTITUTE(CS74,",",CHAR(1),INDEX($F$2:$F$100,$S74)-1))+1,1),      IFERROR(FIND(CHAR(1),SUBSTITUTE(CS74,",",CHAR(1),INDEX($F$2:$F$100,$S74))),99)-          IFERROR(FIND(CHAR(1),SUBSTITUTE(CS74,",",CHAR(1),INDEX($F$2:$F$100,$S74)-1)),0)-1,INDEX($G$2:$G$100,$S74)),CS74 ))), CS74)</f>
        <v/>
      </c>
      <c r="CW74" s="0" t="str">
        <f aca="false">IF(OR(CT74=-1,IFERROR(INDEX(CT$2:CT$100,CU74),999)&gt;=0),CV74, REPLACE(CV74,CT74,IFERROR(FIND(" ",CV74,CT74),999)-CT74,                   SUBSTITUTE(INDEX(CV$2:CV$100,CU74),"$","")                  ) )</f>
        <v/>
      </c>
      <c r="CX74" s="0" t="n">
        <f aca="false">IFERROR(FIND("f_",LOWER(CW74)),-1)</f>
        <v>-1</v>
      </c>
      <c r="CY74" s="0" t="n">
        <f aca="false">IF(CX74=-1,-1, VALUE(MID(CW74,CX74+2, IFERROR(FIND(" ",CW74,CX74),999)-CX74-2)))</f>
        <v>-1</v>
      </c>
      <c r="CZ74" s="0" t="str">
        <f aca="false">IF(AND(ISERROR(FIND("$",CW74)),CX74&lt;0,$S74&gt;0), IF(INDEX($D$2:$D$100,$S74)="num","$"&amp;TRIM(SUBSTITUTE(CW74,",",INDEX($F$2:$F$100,$S74)&amp;","))&amp;INDEX($F$2:$F$100,$S74), IF(INDEX($D$2:$D$100,$S74)="excl","$"&amp;REPLACE(CW74,      IFERROR(FIND(CHAR(1),SUBSTITUTE(CW74,",",CHAR(1),INDEX($F$2:$F$100,$S74)-1)),1),      IFERROR(FIND(CHAR(1),SUBSTITUTE(CW74,",",CHAR(1),INDEX($F$2:$F$100,$S74))),99)-          IFERROR(FIND(CHAR(1),SUBSTITUTE(CW74,",",CHAR(1),INDEX($F$2:$F$100,$S74)-1)),0),""), IF(INDEX($D$2:$D$100,$S74)="repl","$"&amp;REPLACE(CW74,      IFERROR(FIND(CHAR(1),SUBSTITUTE(CW74,",",CHAR(1),INDEX($F$2:$F$100,$S74)-1))+1,1),      IFERROR(FIND(CHAR(1),SUBSTITUTE(CW74,",",CHAR(1),INDEX($F$2:$F$100,$S74))),99)-          IFERROR(FIND(CHAR(1),SUBSTITUTE(CW74,",",CHAR(1),INDEX($F$2:$F$100,$S74)-1)),0)-1,INDEX($G$2:$G$100,$S74)),CW74 ))), CW74)</f>
        <v/>
      </c>
      <c r="DA74" s="0" t="str">
        <f aca="false">IF(OR(CX74=-1,IFERROR(INDEX(CX$2:CX$100,CY74),999)&gt;=0),CZ74, REPLACE(CZ74,CX74,IFERROR(FIND(" ",CZ74,CX74),999)-CX74,                   SUBSTITUTE(INDEX(CZ$2:CZ$100,CY74),"$","")                  ) )</f>
        <v/>
      </c>
    </row>
    <row r="75" customFormat="false" ht="13.8" hidden="false" customHeight="false" outlineLevel="0" collapsed="false">
      <c r="D75" s="1"/>
      <c r="L75" s="0" t="str">
        <f aca="false">DA75</f>
        <v/>
      </c>
      <c r="O75" s="0" t="e">
        <f aca="false">IF(D75="cols", VLOOKUP(E75,$A$5:$B$20,2,0), NA())</f>
        <v>#N/A</v>
      </c>
      <c r="P75" s="0" t="e">
        <f aca="false">IFERROR(O75,VLOOKUP($D75,Relcols!$A:$E,5,0))</f>
        <v>#N/A</v>
      </c>
      <c r="Q75" s="0" t="e">
        <f aca="false">SUBSTITUTE(SUBSTITUTE(SUBSTITUTE(SUBSTITUTE(P75,"parm1",E75),"parm2",F75),"parm3",G75),"parm4",H75)</f>
        <v>#N/A</v>
      </c>
      <c r="R75" s="0" t="str">
        <f aca="false">IFERROR(VLOOKUP(ROW($A74),$J$2:$Q$100,COLUMN(Q74)-COLUMN(J74)+1,0),"")</f>
        <v/>
      </c>
      <c r="S75" s="0" t="n">
        <f aca="false">IFERROR(MATCH(ROW(A74),$J$2:$J$100,0),0)</f>
        <v>0</v>
      </c>
      <c r="U75" s="0" t="str">
        <f aca="false">R75</f>
        <v/>
      </c>
      <c r="V75" s="0" t="n">
        <f aca="false">IFERROR(FIND("f_",LOWER(U75)),-1)</f>
        <v>-1</v>
      </c>
      <c r="W75" s="0" t="n">
        <f aca="false">IF(V75=-1,-1, VALUE(MID(U75,V75+2, IFERROR(FIND(" ",U75,V75),999)-V75-2)))</f>
        <v>-1</v>
      </c>
      <c r="X75" s="0" t="str">
        <f aca="false">IF(AND(ISERROR(FIND("$",U75)),V75&lt;0,$S75&gt;0), IF(INDEX($D$2:$D$100,$S75)="num","$"&amp;TRIM(SUBSTITUTE(U75,",",INDEX($F$2:$F$100,$S75)&amp;","))&amp;INDEX($F$2:$F$100,$S75), IF(INDEX($D$2:$D$100,$S75)="excl","$"&amp;REPLACE(U75,      IFERROR(FIND(CHAR(1),SUBSTITUTE(U75,",",CHAR(1),INDEX($F$2:$F$100,$S75)-1)),1),      IFERROR(FIND(CHAR(1),SUBSTITUTE(U75,",",CHAR(1),INDEX($F$2:$F$100,$S75))),99)-          IFERROR(FIND(CHAR(1),SUBSTITUTE(U75,",",CHAR(1),INDEX($F$2:$F$100,$S75)-1)),0),""), IF(INDEX($D$2:$D$100,$S75)="repl","$"&amp;REPLACE(U75,      IFERROR(FIND(CHAR(1),SUBSTITUTE(U75,",",CHAR(1),INDEX($F$2:$F$100,$S75)-1))+1,1),      IFERROR(FIND(CHAR(1),SUBSTITUTE(U75,",",CHAR(1),INDEX($F$2:$F$100,$S75))),99)-          IFERROR(FIND(CHAR(1),SUBSTITUTE(U75,",",CHAR(1),INDEX($F$2:$F$100,$S75)-1)),0)-1,INDEX($G$2:$G$100,$S75)),U75 ))), U75)</f>
        <v/>
      </c>
      <c r="Y75" s="0" t="str">
        <f aca="false">IF(OR(V75=-1,IFERROR(INDEX(V$2:V$100,W75),999)&gt;=0),X75, REPLACE(X75,V75,IFERROR(FIND(" ",X75,V75),999)-V75,                   SUBSTITUTE(INDEX(X$2:X$100,W75),"$","")                  ) )</f>
        <v/>
      </c>
      <c r="Z75" s="0" t="n">
        <f aca="false">IFERROR(FIND("f_",LOWER(Y75)),-1)</f>
        <v>-1</v>
      </c>
      <c r="AA75" s="0" t="n">
        <f aca="false">IF(Z75=-1,-1, VALUE(MID(Y75,Z75+2, IFERROR(FIND(" ",Y75,Z75),999)-Z75-2)))</f>
        <v>-1</v>
      </c>
      <c r="AB75" s="0" t="str">
        <f aca="false">IF(AND(ISERROR(FIND("$",Y75)),Z75&lt;0,$S75&gt;0), IF(INDEX($D$2:$D$100,$S75)="num","$"&amp;TRIM(SUBSTITUTE(Y75,",",INDEX($F$2:$F$100,$S75)&amp;","))&amp;INDEX($F$2:$F$100,$S75), IF(INDEX($D$2:$D$100,$S75)="excl","$"&amp;REPLACE(Y75,      IFERROR(FIND(CHAR(1),SUBSTITUTE(Y75,",",CHAR(1),INDEX($F$2:$F$100,$S75)-1)),1),      IFERROR(FIND(CHAR(1),SUBSTITUTE(Y75,",",CHAR(1),INDEX($F$2:$F$100,$S75))),99)-          IFERROR(FIND(CHAR(1),SUBSTITUTE(Y75,",",CHAR(1),INDEX($F$2:$F$100,$S75)-1)),0),""), IF(INDEX($D$2:$D$100,$S75)="repl","$"&amp;REPLACE(Y75,      IFERROR(FIND(CHAR(1),SUBSTITUTE(Y75,",",CHAR(1),INDEX($F$2:$F$100,$S75)-1))+1,1),      IFERROR(FIND(CHAR(1),SUBSTITUTE(Y75,",",CHAR(1),INDEX($F$2:$F$100,$S75))),99)-          IFERROR(FIND(CHAR(1),SUBSTITUTE(Y75,",",CHAR(1),INDEX($F$2:$F$100,$S75)-1)),0)-1,INDEX($G$2:$G$100,$S75)),Y75 ))), Y75)</f>
        <v/>
      </c>
      <c r="AC75" s="0" t="str">
        <f aca="false">IF(OR(Z75=-1,IFERROR(INDEX(Z$2:Z$100,AA75),999)&gt;=0),AB75, REPLACE(AB75,Z75,IFERROR(FIND(" ",AB75,Z75),999)-Z75,                   SUBSTITUTE(INDEX(AB$2:AB$100,AA75),"$","")                  ) )</f>
        <v/>
      </c>
      <c r="AD75" s="0" t="n">
        <f aca="false">IFERROR(FIND("f_",LOWER(AC75)),-1)</f>
        <v>-1</v>
      </c>
      <c r="AE75" s="0" t="n">
        <f aca="false">IF(AD75=-1,-1, VALUE(MID(AC75,AD75+2, IFERROR(FIND(" ",AC75,AD75),999)-AD75-2)))</f>
        <v>-1</v>
      </c>
      <c r="AF75" s="0" t="str">
        <f aca="false">IF(AND(ISERROR(FIND("$",AC75)),AD75&lt;0,$S75&gt;0), IF(INDEX($D$2:$D$100,$S75)="num","$"&amp;TRIM(SUBSTITUTE(AC75,",",INDEX($F$2:$F$100,$S75)&amp;","))&amp;INDEX($F$2:$F$100,$S75), IF(INDEX($D$2:$D$100,$S75)="excl","$"&amp;REPLACE(AC75,      IFERROR(FIND(CHAR(1),SUBSTITUTE(AC75,",",CHAR(1),INDEX($F$2:$F$100,$S75)-1)),1),      IFERROR(FIND(CHAR(1),SUBSTITUTE(AC75,",",CHAR(1),INDEX($F$2:$F$100,$S75))),99)-          IFERROR(FIND(CHAR(1),SUBSTITUTE(AC75,",",CHAR(1),INDEX($F$2:$F$100,$S75)-1)),0),""), IF(INDEX($D$2:$D$100,$S75)="repl","$"&amp;REPLACE(AC75,      IFERROR(FIND(CHAR(1),SUBSTITUTE(AC75,",",CHAR(1),INDEX($F$2:$F$100,$S75)-1))+1,1),      IFERROR(FIND(CHAR(1),SUBSTITUTE(AC75,",",CHAR(1),INDEX($F$2:$F$100,$S75))),99)-          IFERROR(FIND(CHAR(1),SUBSTITUTE(AC75,",",CHAR(1),INDEX($F$2:$F$100,$S75)-1)),0)-1,INDEX($G$2:$G$100,$S75)),AC75 ))), AC75)</f>
        <v/>
      </c>
      <c r="AG75" s="0" t="str">
        <f aca="false">IF(OR(AD75=-1,IFERROR(INDEX(AD$2:AD$100,AE75),999)&gt;=0),AF75, REPLACE(AF75,AD75,IFERROR(FIND(" ",AF75,AD75),999)-AD75,                   SUBSTITUTE(INDEX(AF$2:AF$100,AE75),"$","")                  ) )</f>
        <v/>
      </c>
      <c r="AH75" s="0" t="n">
        <f aca="false">IFERROR(FIND("f_",LOWER(AG75)),-1)</f>
        <v>-1</v>
      </c>
      <c r="AI75" s="0" t="n">
        <f aca="false">IF(AH75=-1,-1, VALUE(MID(AG75,AH75+2, IFERROR(FIND(" ",AG75,AH75),999)-AH75-2)))</f>
        <v>-1</v>
      </c>
      <c r="AJ75" s="0" t="str">
        <f aca="false">IF(AND(ISERROR(FIND("$",AG75)),AH75&lt;0,$S75&gt;0), IF(INDEX($D$2:$D$100,$S75)="num","$"&amp;TRIM(SUBSTITUTE(AG75,",",INDEX($F$2:$F$100,$S75)&amp;","))&amp;INDEX($F$2:$F$100,$S75), IF(INDEX($D$2:$D$100,$S75)="excl","$"&amp;REPLACE(AG75,      IFERROR(FIND(CHAR(1),SUBSTITUTE(AG75,",",CHAR(1),INDEX($F$2:$F$100,$S75)-1)),1),      IFERROR(FIND(CHAR(1),SUBSTITUTE(AG75,",",CHAR(1),INDEX($F$2:$F$100,$S75))),99)-          IFERROR(FIND(CHAR(1),SUBSTITUTE(AG75,",",CHAR(1),INDEX($F$2:$F$100,$S75)-1)),0),""), IF(INDEX($D$2:$D$100,$S75)="repl","$"&amp;REPLACE(AG75,      IFERROR(FIND(CHAR(1),SUBSTITUTE(AG75,",",CHAR(1),INDEX($F$2:$F$100,$S75)-1))+1,1),      IFERROR(FIND(CHAR(1),SUBSTITUTE(AG75,",",CHAR(1),INDEX($F$2:$F$100,$S75))),99)-          IFERROR(FIND(CHAR(1),SUBSTITUTE(AG75,",",CHAR(1),INDEX($F$2:$F$100,$S75)-1)),0)-1,INDEX($G$2:$G$100,$S75)),AG75 ))), AG75)</f>
        <v/>
      </c>
      <c r="AK75" s="0" t="str">
        <f aca="false">IF(OR(AH75=-1,IFERROR(INDEX(AH$2:AH$100,AI75),999)&gt;=0),AJ75, REPLACE(AJ75,AH75,IFERROR(FIND(" ",AJ75,AH75),999)-AH75,                   SUBSTITUTE(INDEX(AJ$2:AJ$100,AI75),"$","")                  ) )</f>
        <v/>
      </c>
      <c r="AL75" s="0" t="n">
        <f aca="false">IFERROR(FIND("f_",LOWER(AK75)),-1)</f>
        <v>-1</v>
      </c>
      <c r="AM75" s="0" t="n">
        <f aca="false">IF(AL75=-1,-1, VALUE(MID(AK75,AL75+2, IFERROR(FIND(" ",AK75,AL75),999)-AL75-2)))</f>
        <v>-1</v>
      </c>
      <c r="AN75" s="0" t="str">
        <f aca="false">IF(AND(ISERROR(FIND("$",AK75)),AL75&lt;0,$S75&gt;0), IF(INDEX($D$2:$D$100,$S75)="num","$"&amp;TRIM(SUBSTITUTE(AK75,",",INDEX($F$2:$F$100,$S75)&amp;","))&amp;INDEX($F$2:$F$100,$S75), IF(INDEX($D$2:$D$100,$S75)="excl","$"&amp;REPLACE(AK75,      IFERROR(FIND(CHAR(1),SUBSTITUTE(AK75,",",CHAR(1),INDEX($F$2:$F$100,$S75)-1)),1),      IFERROR(FIND(CHAR(1),SUBSTITUTE(AK75,",",CHAR(1),INDEX($F$2:$F$100,$S75))),99)-          IFERROR(FIND(CHAR(1),SUBSTITUTE(AK75,",",CHAR(1),INDEX($F$2:$F$100,$S75)-1)),0),""), IF(INDEX($D$2:$D$100,$S75)="repl","$"&amp;REPLACE(AK75,      IFERROR(FIND(CHAR(1),SUBSTITUTE(AK75,",",CHAR(1),INDEX($F$2:$F$100,$S75)-1))+1,1),      IFERROR(FIND(CHAR(1),SUBSTITUTE(AK75,",",CHAR(1),INDEX($F$2:$F$100,$S75))),99)-          IFERROR(FIND(CHAR(1),SUBSTITUTE(AK75,",",CHAR(1),INDEX($F$2:$F$100,$S75)-1)),0)-1,INDEX($G$2:$G$100,$S75)),AK75 ))), AK75)</f>
        <v/>
      </c>
      <c r="AO75" s="0" t="str">
        <f aca="false">IF(OR(AL75=-1,IFERROR(INDEX(AL$2:AL$100,AM75),999)&gt;=0),AN75, REPLACE(AN75,AL75,IFERROR(FIND(" ",AN75,AL75),999)-AL75,                   SUBSTITUTE(INDEX(AN$2:AN$100,AM75),"$","")                  ) )</f>
        <v/>
      </c>
      <c r="AP75" s="0" t="n">
        <f aca="false">IFERROR(FIND("f_",LOWER(AO75)),-1)</f>
        <v>-1</v>
      </c>
      <c r="AQ75" s="0" t="n">
        <f aca="false">IF(AP75=-1,-1, VALUE(MID(AO75,AP75+2, IFERROR(FIND(" ",AO75,AP75),999)-AP75-2)))</f>
        <v>-1</v>
      </c>
      <c r="AR75" s="0" t="str">
        <f aca="false">IF(AND(ISERROR(FIND("$",AO75)),AP75&lt;0,$S75&gt;0), IF(INDEX($D$2:$D$100,$S75)="num","$"&amp;TRIM(SUBSTITUTE(AO75,",",INDEX($F$2:$F$100,$S75)&amp;","))&amp;INDEX($F$2:$F$100,$S75), IF(INDEX($D$2:$D$100,$S75)="excl","$"&amp;REPLACE(AO75,      IFERROR(FIND(CHAR(1),SUBSTITUTE(AO75,",",CHAR(1),INDEX($F$2:$F$100,$S75)-1)),1),      IFERROR(FIND(CHAR(1),SUBSTITUTE(AO75,",",CHAR(1),INDEX($F$2:$F$100,$S75))),99)-          IFERROR(FIND(CHAR(1),SUBSTITUTE(AO75,",",CHAR(1),INDEX($F$2:$F$100,$S75)-1)),0),""), IF(INDEX($D$2:$D$100,$S75)="repl","$"&amp;REPLACE(AO75,      IFERROR(FIND(CHAR(1),SUBSTITUTE(AO75,",",CHAR(1),INDEX($F$2:$F$100,$S75)-1))+1,1),      IFERROR(FIND(CHAR(1),SUBSTITUTE(AO75,",",CHAR(1),INDEX($F$2:$F$100,$S75))),99)-          IFERROR(FIND(CHAR(1),SUBSTITUTE(AO75,",",CHAR(1),INDEX($F$2:$F$100,$S75)-1)),0)-1,INDEX($G$2:$G$100,$S75)),AO75 ))), AO75)</f>
        <v/>
      </c>
      <c r="AS75" s="0" t="str">
        <f aca="false">IF(OR(AP75=-1,IFERROR(INDEX(AP$2:AP$100,AQ75),999)&gt;=0),AR75, REPLACE(AR75,AP75,IFERROR(FIND(" ",AR75,AP75),999)-AP75,                   SUBSTITUTE(INDEX(AR$2:AR$100,AQ75),"$","")                  ) )</f>
        <v/>
      </c>
      <c r="AT75" s="0" t="n">
        <f aca="false">IFERROR(FIND("f_",LOWER(AS75)),-1)</f>
        <v>-1</v>
      </c>
      <c r="AU75" s="0" t="n">
        <f aca="false">IF(AT75=-1,-1, VALUE(MID(AS75,AT75+2, IFERROR(FIND(" ",AS75,AT75),999)-AT75-2)))</f>
        <v>-1</v>
      </c>
      <c r="AV75" s="0" t="str">
        <f aca="false">IF(AND(ISERROR(FIND("$",AS75)),AT75&lt;0,$S75&gt;0), IF(INDEX($D$2:$D$100,$S75)="num","$"&amp;TRIM(SUBSTITUTE(AS75,",",INDEX($F$2:$F$100,$S75)&amp;","))&amp;INDEX($F$2:$F$100,$S75), IF(INDEX($D$2:$D$100,$S75)="excl","$"&amp;REPLACE(AS75,      IFERROR(FIND(CHAR(1),SUBSTITUTE(AS75,",",CHAR(1),INDEX($F$2:$F$100,$S75)-1)),1),      IFERROR(FIND(CHAR(1),SUBSTITUTE(AS75,",",CHAR(1),INDEX($F$2:$F$100,$S75))),99)-          IFERROR(FIND(CHAR(1),SUBSTITUTE(AS75,",",CHAR(1),INDEX($F$2:$F$100,$S75)-1)),0),""), IF(INDEX($D$2:$D$100,$S75)="repl","$"&amp;REPLACE(AS75,      IFERROR(FIND(CHAR(1),SUBSTITUTE(AS75,",",CHAR(1),INDEX($F$2:$F$100,$S75)-1))+1,1),      IFERROR(FIND(CHAR(1),SUBSTITUTE(AS75,",",CHAR(1),INDEX($F$2:$F$100,$S75))),99)-          IFERROR(FIND(CHAR(1),SUBSTITUTE(AS75,",",CHAR(1),INDEX($F$2:$F$100,$S75)-1)),0)-1,INDEX($G$2:$G$100,$S75)),AS75 ))), AS75)</f>
        <v/>
      </c>
      <c r="AW75" s="0" t="str">
        <f aca="false">IF(OR(AT75=-1,IFERROR(INDEX(AT$2:AT$100,AU75),999)&gt;=0),AV75, REPLACE(AV75,AT75,IFERROR(FIND(" ",AV75,AT75),999)-AT75,                   SUBSTITUTE(INDEX(AV$2:AV$100,AU75),"$","")                  ) )</f>
        <v/>
      </c>
      <c r="AX75" s="0" t="n">
        <f aca="false">IFERROR(FIND("f_",LOWER(AW75)),-1)</f>
        <v>-1</v>
      </c>
      <c r="AY75" s="0" t="n">
        <f aca="false">IF(AX75=-1,-1, VALUE(MID(AW75,AX75+2, IFERROR(FIND(" ",AW75,AX75),999)-AX75-2)))</f>
        <v>-1</v>
      </c>
      <c r="AZ75" s="0" t="str">
        <f aca="false">IF(AND(ISERROR(FIND("$",AW75)),AX75&lt;0,$S75&gt;0), IF(INDEX($D$2:$D$100,$S75)="num","$"&amp;TRIM(SUBSTITUTE(AW75,",",INDEX($F$2:$F$100,$S75)&amp;","))&amp;INDEX($F$2:$F$100,$S75), IF(INDEX($D$2:$D$100,$S75)="excl","$"&amp;REPLACE(AW75,      IFERROR(FIND(CHAR(1),SUBSTITUTE(AW75,",",CHAR(1),INDEX($F$2:$F$100,$S75)-1)),1),      IFERROR(FIND(CHAR(1),SUBSTITUTE(AW75,",",CHAR(1),INDEX($F$2:$F$100,$S75))),99)-          IFERROR(FIND(CHAR(1),SUBSTITUTE(AW75,",",CHAR(1),INDEX($F$2:$F$100,$S75)-1)),0),""), IF(INDEX($D$2:$D$100,$S75)="repl","$"&amp;REPLACE(AW75,      IFERROR(FIND(CHAR(1),SUBSTITUTE(AW75,",",CHAR(1),INDEX($F$2:$F$100,$S75)-1))+1,1),      IFERROR(FIND(CHAR(1),SUBSTITUTE(AW75,",",CHAR(1),INDEX($F$2:$F$100,$S75))),99)-          IFERROR(FIND(CHAR(1),SUBSTITUTE(AW75,",",CHAR(1),INDEX($F$2:$F$100,$S75)-1)),0)-1,INDEX($G$2:$G$100,$S75)),AW75 ))), AW75)</f>
        <v/>
      </c>
      <c r="BA75" s="0" t="str">
        <f aca="false">IF(OR(AX75=-1,IFERROR(INDEX(AX$2:AX$100,AY75),999)&gt;=0),AZ75, REPLACE(AZ75,AX75,IFERROR(FIND(" ",AZ75,AX75),999)-AX75,                   SUBSTITUTE(INDEX(AZ$2:AZ$100,AY75),"$","")                  ) )</f>
        <v/>
      </c>
      <c r="BB75" s="0" t="n">
        <f aca="false">IFERROR(FIND("f_",LOWER(BA75)),-1)</f>
        <v>-1</v>
      </c>
      <c r="BC75" s="0" t="n">
        <f aca="false">IF(BB75=-1,-1, VALUE(MID(BA75,BB75+2, IFERROR(FIND(" ",BA75,BB75),999)-BB75-2)))</f>
        <v>-1</v>
      </c>
      <c r="BD75" s="0" t="str">
        <f aca="false">IF(AND(ISERROR(FIND("$",BA75)),BB75&lt;0,$S75&gt;0), IF(INDEX($D$2:$D$100,$S75)="num","$"&amp;TRIM(SUBSTITUTE(BA75,",",INDEX($F$2:$F$100,$S75)&amp;","))&amp;INDEX($F$2:$F$100,$S75), IF(INDEX($D$2:$D$100,$S75)="excl","$"&amp;REPLACE(BA75,      IFERROR(FIND(CHAR(1),SUBSTITUTE(BA75,",",CHAR(1),INDEX($F$2:$F$100,$S75)-1)),1),      IFERROR(FIND(CHAR(1),SUBSTITUTE(BA75,",",CHAR(1),INDEX($F$2:$F$100,$S75))),99)-          IFERROR(FIND(CHAR(1),SUBSTITUTE(BA75,",",CHAR(1),INDEX($F$2:$F$100,$S75)-1)),0),""), IF(INDEX($D$2:$D$100,$S75)="repl","$"&amp;REPLACE(BA75,      IFERROR(FIND(CHAR(1),SUBSTITUTE(BA75,",",CHAR(1),INDEX($F$2:$F$100,$S75)-1))+1,1),      IFERROR(FIND(CHAR(1),SUBSTITUTE(BA75,",",CHAR(1),INDEX($F$2:$F$100,$S75))),99)-          IFERROR(FIND(CHAR(1),SUBSTITUTE(BA75,",",CHAR(1),INDEX($F$2:$F$100,$S75)-1)),0)-1,INDEX($G$2:$G$100,$S75)),BA75 ))), BA75)</f>
        <v/>
      </c>
      <c r="BE75" s="0" t="str">
        <f aca="false">IF(OR(BB75=-1,IFERROR(INDEX(BB$2:BB$100,BC75),999)&gt;=0),BD75, REPLACE(BD75,BB75,IFERROR(FIND(" ",BD75,BB75),999)-BB75,                   SUBSTITUTE(INDEX(BD$2:BD$100,BC75),"$","")                  ) )</f>
        <v/>
      </c>
      <c r="BF75" s="0" t="n">
        <f aca="false">IFERROR(FIND("f_",LOWER(BE75)),-1)</f>
        <v>-1</v>
      </c>
      <c r="BG75" s="0" t="n">
        <f aca="false">IF(BF75=-1,-1, VALUE(MID(BE75,BF75+2, IFERROR(FIND(" ",BE75,BF75),999)-BF75-2)))</f>
        <v>-1</v>
      </c>
      <c r="BH75" s="0" t="str">
        <f aca="false">IF(AND(ISERROR(FIND("$",BE75)),BF75&lt;0,$S75&gt;0), IF(INDEX($D$2:$D$100,$S75)="num","$"&amp;TRIM(SUBSTITUTE(BE75,",",INDEX($F$2:$F$100,$S75)&amp;","))&amp;INDEX($F$2:$F$100,$S75), IF(INDEX($D$2:$D$100,$S75)="excl","$"&amp;REPLACE(BE75,      IFERROR(FIND(CHAR(1),SUBSTITUTE(BE75,",",CHAR(1),INDEX($F$2:$F$100,$S75)-1)),1),      IFERROR(FIND(CHAR(1),SUBSTITUTE(BE75,",",CHAR(1),INDEX($F$2:$F$100,$S75))),99)-          IFERROR(FIND(CHAR(1),SUBSTITUTE(BE75,",",CHAR(1),INDEX($F$2:$F$100,$S75)-1)),0),""), IF(INDEX($D$2:$D$100,$S75)="repl","$"&amp;REPLACE(BE75,      IFERROR(FIND(CHAR(1),SUBSTITUTE(BE75,",",CHAR(1),INDEX($F$2:$F$100,$S75)-1))+1,1),      IFERROR(FIND(CHAR(1),SUBSTITUTE(BE75,",",CHAR(1),INDEX($F$2:$F$100,$S75))),99)-          IFERROR(FIND(CHAR(1),SUBSTITUTE(BE75,",",CHAR(1),INDEX($F$2:$F$100,$S75)-1)),0)-1,INDEX($G$2:$G$100,$S75)),BE75 ))), BE75)</f>
        <v/>
      </c>
      <c r="BI75" s="0" t="str">
        <f aca="false">IF(OR(BF75=-1,IFERROR(INDEX(BF$2:BF$100,BG75),999)&gt;=0),BH75, REPLACE(BH75,BF75,IFERROR(FIND(" ",BH75,BF75),999)-BF75,                   SUBSTITUTE(INDEX(BH$2:BH$100,BG75),"$","")                  ) )</f>
        <v/>
      </c>
      <c r="BJ75" s="0" t="n">
        <f aca="false">IFERROR(FIND("f_",LOWER(BI75)),-1)</f>
        <v>-1</v>
      </c>
      <c r="BK75" s="0" t="n">
        <f aca="false">IF(BJ75=-1,-1, VALUE(MID(BI75,BJ75+2, IFERROR(FIND(" ",BI75,BJ75),999)-BJ75-2)))</f>
        <v>-1</v>
      </c>
      <c r="BL75" s="0" t="str">
        <f aca="false">IF(AND(ISERROR(FIND("$",BI75)),BJ75&lt;0,$S75&gt;0), IF(INDEX($D$2:$D$100,$S75)="num","$"&amp;TRIM(SUBSTITUTE(BI75,",",INDEX($F$2:$F$100,$S75)&amp;","))&amp;INDEX($F$2:$F$100,$S75), IF(INDEX($D$2:$D$100,$S75)="excl","$"&amp;REPLACE(BI75,      IFERROR(FIND(CHAR(1),SUBSTITUTE(BI75,",",CHAR(1),INDEX($F$2:$F$100,$S75)-1)),1),      IFERROR(FIND(CHAR(1),SUBSTITUTE(BI75,",",CHAR(1),INDEX($F$2:$F$100,$S75))),99)-          IFERROR(FIND(CHAR(1),SUBSTITUTE(BI75,",",CHAR(1),INDEX($F$2:$F$100,$S75)-1)),0),""), IF(INDEX($D$2:$D$100,$S75)="repl","$"&amp;REPLACE(BI75,      IFERROR(FIND(CHAR(1),SUBSTITUTE(BI75,",",CHAR(1),INDEX($F$2:$F$100,$S75)-1))+1,1),      IFERROR(FIND(CHAR(1),SUBSTITUTE(BI75,",",CHAR(1),INDEX($F$2:$F$100,$S75))),99)-          IFERROR(FIND(CHAR(1),SUBSTITUTE(BI75,",",CHAR(1),INDEX($F$2:$F$100,$S75)-1)),0)-1,INDEX($G$2:$G$100,$S75)),BI75 ))), BI75)</f>
        <v/>
      </c>
      <c r="BM75" s="0" t="str">
        <f aca="false">IF(OR(BJ75=-1,IFERROR(INDEX(BJ$2:BJ$100,BK75),999)&gt;=0),BL75, REPLACE(BL75,BJ75,IFERROR(FIND(" ",BL75,BJ75),999)-BJ75,                   SUBSTITUTE(INDEX(BL$2:BL$100,BK75),"$","")                  ) )</f>
        <v/>
      </c>
      <c r="BN75" s="0" t="n">
        <f aca="false">IFERROR(FIND("f_",LOWER(BM75)),-1)</f>
        <v>-1</v>
      </c>
      <c r="BO75" s="0" t="n">
        <f aca="false">IF(BN75=-1,-1, VALUE(MID(BM75,BN75+2, IFERROR(FIND(" ",BM75,BN75),999)-BN75-2)))</f>
        <v>-1</v>
      </c>
      <c r="BP75" s="0" t="str">
        <f aca="false">IF(AND(ISERROR(FIND("$",BM75)),BN75&lt;0,$S75&gt;0), IF(INDEX($D$2:$D$100,$S75)="num","$"&amp;TRIM(SUBSTITUTE(BM75,",",INDEX($F$2:$F$100,$S75)&amp;","))&amp;INDEX($F$2:$F$100,$S75), IF(INDEX($D$2:$D$100,$S75)="excl","$"&amp;REPLACE(BM75,      IFERROR(FIND(CHAR(1),SUBSTITUTE(BM75,",",CHAR(1),INDEX($F$2:$F$100,$S75)-1)),1),      IFERROR(FIND(CHAR(1),SUBSTITUTE(BM75,",",CHAR(1),INDEX($F$2:$F$100,$S75))),99)-          IFERROR(FIND(CHAR(1),SUBSTITUTE(BM75,",",CHAR(1),INDEX($F$2:$F$100,$S75)-1)),0),""), IF(INDEX($D$2:$D$100,$S75)="repl","$"&amp;REPLACE(BM75,      IFERROR(FIND(CHAR(1),SUBSTITUTE(BM75,",",CHAR(1),INDEX($F$2:$F$100,$S75)-1))+1,1),      IFERROR(FIND(CHAR(1),SUBSTITUTE(BM75,",",CHAR(1),INDEX($F$2:$F$100,$S75))),99)-          IFERROR(FIND(CHAR(1),SUBSTITUTE(BM75,",",CHAR(1),INDEX($F$2:$F$100,$S75)-1)),0)-1,INDEX($G$2:$G$100,$S75)),BM75 ))), BM75)</f>
        <v/>
      </c>
      <c r="BQ75" s="0" t="str">
        <f aca="false">IF(OR(BN75=-1,IFERROR(INDEX(BN$2:BN$100,BO75),999)&gt;=0),BP75, REPLACE(BP75,BN75,IFERROR(FIND(" ",BP75,BN75),999)-BN75,                   SUBSTITUTE(INDEX(BP$2:BP$100,BO75),"$","")                  ) )</f>
        <v/>
      </c>
      <c r="BR75" s="0" t="n">
        <f aca="false">IFERROR(FIND("f_",LOWER(BQ75)),-1)</f>
        <v>-1</v>
      </c>
      <c r="BS75" s="0" t="n">
        <f aca="false">IF(BR75=-1,-1, VALUE(MID(BQ75,BR75+2, IFERROR(FIND(" ",BQ75,BR75),999)-BR75-2)))</f>
        <v>-1</v>
      </c>
      <c r="BT75" s="0" t="str">
        <f aca="false">IF(AND(ISERROR(FIND("$",BQ75)),BR75&lt;0,$S75&gt;0), IF(INDEX($D$2:$D$100,$S75)="num","$"&amp;TRIM(SUBSTITUTE(BQ75,",",INDEX($F$2:$F$100,$S75)&amp;","))&amp;INDEX($F$2:$F$100,$S75), IF(INDEX($D$2:$D$100,$S75)="excl","$"&amp;REPLACE(BQ75,      IFERROR(FIND(CHAR(1),SUBSTITUTE(BQ75,",",CHAR(1),INDEX($F$2:$F$100,$S75)-1)),1),      IFERROR(FIND(CHAR(1),SUBSTITUTE(BQ75,",",CHAR(1),INDEX($F$2:$F$100,$S75))),99)-          IFERROR(FIND(CHAR(1),SUBSTITUTE(BQ75,",",CHAR(1),INDEX($F$2:$F$100,$S75)-1)),0),""), IF(INDEX($D$2:$D$100,$S75)="repl","$"&amp;REPLACE(BQ75,      IFERROR(FIND(CHAR(1),SUBSTITUTE(BQ75,",",CHAR(1),INDEX($F$2:$F$100,$S75)-1))+1,1),      IFERROR(FIND(CHAR(1),SUBSTITUTE(BQ75,",",CHAR(1),INDEX($F$2:$F$100,$S75))),99)-          IFERROR(FIND(CHAR(1),SUBSTITUTE(BQ75,",",CHAR(1),INDEX($F$2:$F$100,$S75)-1)),0)-1,INDEX($G$2:$G$100,$S75)),BQ75 ))), BQ75)</f>
        <v/>
      </c>
      <c r="BU75" s="0" t="str">
        <f aca="false">IF(OR(BR75=-1,IFERROR(INDEX(BR$2:BR$100,BS75),999)&gt;=0),BT75, REPLACE(BT75,BR75,IFERROR(FIND(" ",BT75,BR75),999)-BR75,                   SUBSTITUTE(INDEX(BT$2:BT$100,BS75),"$","")                  ) )</f>
        <v/>
      </c>
      <c r="BV75" s="0" t="n">
        <f aca="false">IFERROR(FIND("f_",LOWER(BU75)),-1)</f>
        <v>-1</v>
      </c>
      <c r="BW75" s="0" t="n">
        <f aca="false">IF(BV75=-1,-1, VALUE(MID(BU75,BV75+2, IFERROR(FIND(" ",BU75,BV75),999)-BV75-2)))</f>
        <v>-1</v>
      </c>
      <c r="BX75" s="0" t="str">
        <f aca="false">IF(AND(ISERROR(FIND("$",BU75)),BV75&lt;0,$S75&gt;0), IF(INDEX($D$2:$D$100,$S75)="num","$"&amp;TRIM(SUBSTITUTE(BU75,",",INDEX($F$2:$F$100,$S75)&amp;","))&amp;INDEX($F$2:$F$100,$S75), IF(INDEX($D$2:$D$100,$S75)="excl","$"&amp;REPLACE(BU75,      IFERROR(FIND(CHAR(1),SUBSTITUTE(BU75,",",CHAR(1),INDEX($F$2:$F$100,$S75)-1)),1),      IFERROR(FIND(CHAR(1),SUBSTITUTE(BU75,",",CHAR(1),INDEX($F$2:$F$100,$S75))),99)-          IFERROR(FIND(CHAR(1),SUBSTITUTE(BU75,",",CHAR(1),INDEX($F$2:$F$100,$S75)-1)),0),""), IF(INDEX($D$2:$D$100,$S75)="repl","$"&amp;REPLACE(BU75,      IFERROR(FIND(CHAR(1),SUBSTITUTE(BU75,",",CHAR(1),INDEX($F$2:$F$100,$S75)-1))+1,1),      IFERROR(FIND(CHAR(1),SUBSTITUTE(BU75,",",CHAR(1),INDEX($F$2:$F$100,$S75))),99)-          IFERROR(FIND(CHAR(1),SUBSTITUTE(BU75,",",CHAR(1),INDEX($F$2:$F$100,$S75)-1)),0)-1,INDEX($G$2:$G$100,$S75)),BU75 ))), BU75)</f>
        <v/>
      </c>
      <c r="BY75" s="0" t="str">
        <f aca="false">IF(OR(BV75=-1,IFERROR(INDEX(BV$2:BV$100,BW75),999)&gt;=0),BX75, REPLACE(BX75,BV75,IFERROR(FIND(" ",BX75,BV75),999)-BV75,                   SUBSTITUTE(INDEX(BX$2:BX$100,BW75),"$","")                  ) )</f>
        <v/>
      </c>
      <c r="BZ75" s="0" t="n">
        <f aca="false">IFERROR(FIND("f_",LOWER(BY75)),-1)</f>
        <v>-1</v>
      </c>
      <c r="CA75" s="0" t="n">
        <f aca="false">IF(BZ75=-1,-1, VALUE(MID(BY75,BZ75+2, IFERROR(FIND(" ",BY75,BZ75),999)-BZ75-2)))</f>
        <v>-1</v>
      </c>
      <c r="CB75" s="0" t="str">
        <f aca="false">IF(AND(ISERROR(FIND("$",BY75)),BZ75&lt;0,$S75&gt;0), IF(INDEX($D$2:$D$100,$S75)="num","$"&amp;TRIM(SUBSTITUTE(BY75,",",INDEX($F$2:$F$100,$S75)&amp;","))&amp;INDEX($F$2:$F$100,$S75), IF(INDEX($D$2:$D$100,$S75)="excl","$"&amp;REPLACE(BY75,      IFERROR(FIND(CHAR(1),SUBSTITUTE(BY75,",",CHAR(1),INDEX($F$2:$F$100,$S75)-1)),1),      IFERROR(FIND(CHAR(1),SUBSTITUTE(BY75,",",CHAR(1),INDEX($F$2:$F$100,$S75))),99)-          IFERROR(FIND(CHAR(1),SUBSTITUTE(BY75,",",CHAR(1),INDEX($F$2:$F$100,$S75)-1)),0),""), IF(INDEX($D$2:$D$100,$S75)="repl","$"&amp;REPLACE(BY75,      IFERROR(FIND(CHAR(1),SUBSTITUTE(BY75,",",CHAR(1),INDEX($F$2:$F$100,$S75)-1))+1,1),      IFERROR(FIND(CHAR(1),SUBSTITUTE(BY75,",",CHAR(1),INDEX($F$2:$F$100,$S75))),99)-          IFERROR(FIND(CHAR(1),SUBSTITUTE(BY75,",",CHAR(1),INDEX($F$2:$F$100,$S75)-1)),0)-1,INDEX($G$2:$G$100,$S75)),BY75 ))), BY75)</f>
        <v/>
      </c>
      <c r="CC75" s="0" t="str">
        <f aca="false">IF(OR(BZ75=-1,IFERROR(INDEX(BZ$2:BZ$100,CA75),999)&gt;=0),CB75, REPLACE(CB75,BZ75,IFERROR(FIND(" ",CB75,BZ75),999)-BZ75,                   SUBSTITUTE(INDEX(CB$2:CB$100,CA75),"$","")                  ) )</f>
        <v/>
      </c>
      <c r="CD75" s="0" t="n">
        <f aca="false">IFERROR(FIND("f_",LOWER(CC75)),-1)</f>
        <v>-1</v>
      </c>
      <c r="CE75" s="0" t="n">
        <f aca="false">IF(CD75=-1,-1, VALUE(MID(CC75,CD75+2, IFERROR(FIND(" ",CC75,CD75),999)-CD75-2)))</f>
        <v>-1</v>
      </c>
      <c r="CF75" s="0" t="str">
        <f aca="false">IF(AND(ISERROR(FIND("$",CC75)),CD75&lt;0,$S75&gt;0), IF(INDEX($D$2:$D$100,$S75)="num","$"&amp;TRIM(SUBSTITUTE(CC75,",",INDEX($F$2:$F$100,$S75)&amp;","))&amp;INDEX($F$2:$F$100,$S75), IF(INDEX($D$2:$D$100,$S75)="excl","$"&amp;REPLACE(CC75,      IFERROR(FIND(CHAR(1),SUBSTITUTE(CC75,",",CHAR(1),INDEX($F$2:$F$100,$S75)-1)),1),      IFERROR(FIND(CHAR(1),SUBSTITUTE(CC75,",",CHAR(1),INDEX($F$2:$F$100,$S75))),99)-          IFERROR(FIND(CHAR(1),SUBSTITUTE(CC75,",",CHAR(1),INDEX($F$2:$F$100,$S75)-1)),0),""), IF(INDEX($D$2:$D$100,$S75)="repl","$"&amp;REPLACE(CC75,      IFERROR(FIND(CHAR(1),SUBSTITUTE(CC75,",",CHAR(1),INDEX($F$2:$F$100,$S75)-1))+1,1),      IFERROR(FIND(CHAR(1),SUBSTITUTE(CC75,",",CHAR(1),INDEX($F$2:$F$100,$S75))),99)-          IFERROR(FIND(CHAR(1),SUBSTITUTE(CC75,",",CHAR(1),INDEX($F$2:$F$100,$S75)-1)),0)-1,INDEX($G$2:$G$100,$S75)),CC75 ))), CC75)</f>
        <v/>
      </c>
      <c r="CG75" s="0" t="str">
        <f aca="false">IF(OR(CD75=-1,IFERROR(INDEX(CD$2:CD$100,CE75),999)&gt;=0),CF75, REPLACE(CF75,CD75,IFERROR(FIND(" ",CF75,CD75),999)-CD75,                   SUBSTITUTE(INDEX(CF$2:CF$100,CE75),"$","")                  ) )</f>
        <v/>
      </c>
      <c r="CH75" s="0" t="n">
        <f aca="false">IFERROR(FIND("f_",LOWER(CG75)),-1)</f>
        <v>-1</v>
      </c>
      <c r="CI75" s="0" t="n">
        <f aca="false">IF(CH75=-1,-1, VALUE(MID(CG75,CH75+2, IFERROR(FIND(" ",CG75,CH75),999)-CH75-2)))</f>
        <v>-1</v>
      </c>
      <c r="CJ75" s="0" t="str">
        <f aca="false">IF(AND(ISERROR(FIND("$",CG75)),CH75&lt;0,$S75&gt;0), IF(INDEX($D$2:$D$100,$S75)="num","$"&amp;TRIM(SUBSTITUTE(CG75,",",INDEX($F$2:$F$100,$S75)&amp;","))&amp;INDEX($F$2:$F$100,$S75), IF(INDEX($D$2:$D$100,$S75)="excl","$"&amp;REPLACE(CG75,      IFERROR(FIND(CHAR(1),SUBSTITUTE(CG75,",",CHAR(1),INDEX($F$2:$F$100,$S75)-1)),1),      IFERROR(FIND(CHAR(1),SUBSTITUTE(CG75,",",CHAR(1),INDEX($F$2:$F$100,$S75))),99)-          IFERROR(FIND(CHAR(1),SUBSTITUTE(CG75,",",CHAR(1),INDEX($F$2:$F$100,$S75)-1)),0),""), IF(INDEX($D$2:$D$100,$S75)="repl","$"&amp;REPLACE(CG75,      IFERROR(FIND(CHAR(1),SUBSTITUTE(CG75,",",CHAR(1),INDEX($F$2:$F$100,$S75)-1))+1,1),      IFERROR(FIND(CHAR(1),SUBSTITUTE(CG75,",",CHAR(1),INDEX($F$2:$F$100,$S75))),99)-          IFERROR(FIND(CHAR(1),SUBSTITUTE(CG75,",",CHAR(1),INDEX($F$2:$F$100,$S75)-1)),0)-1,INDEX($G$2:$G$100,$S75)),CG75 ))), CG75)</f>
        <v/>
      </c>
      <c r="CK75" s="0" t="str">
        <f aca="false">IF(OR(CH75=-1,IFERROR(INDEX(CH$2:CH$100,CI75),999)&gt;=0),CJ75, REPLACE(CJ75,CH75,IFERROR(FIND(" ",CJ75,CH75),999)-CH75,                   SUBSTITUTE(INDEX(CJ$2:CJ$100,CI75),"$","")                  ) )</f>
        <v/>
      </c>
      <c r="CL75" s="0" t="n">
        <f aca="false">IFERROR(FIND("f_",LOWER(CK75)),-1)</f>
        <v>-1</v>
      </c>
      <c r="CM75" s="0" t="n">
        <f aca="false">IF(CL75=-1,-1, VALUE(MID(CK75,CL75+2, IFERROR(FIND(" ",CK75,CL75),999)-CL75-2)))</f>
        <v>-1</v>
      </c>
      <c r="CN75" s="0" t="str">
        <f aca="false">IF(AND(ISERROR(FIND("$",CK75)),CL75&lt;0,$S75&gt;0), IF(INDEX($D$2:$D$100,$S75)="num","$"&amp;TRIM(SUBSTITUTE(CK75,",",INDEX($F$2:$F$100,$S75)&amp;","))&amp;INDEX($F$2:$F$100,$S75), IF(INDEX($D$2:$D$100,$S75)="excl","$"&amp;REPLACE(CK75,      IFERROR(FIND(CHAR(1),SUBSTITUTE(CK75,",",CHAR(1),INDEX($F$2:$F$100,$S75)-1)),1),      IFERROR(FIND(CHAR(1),SUBSTITUTE(CK75,",",CHAR(1),INDEX($F$2:$F$100,$S75))),99)-          IFERROR(FIND(CHAR(1),SUBSTITUTE(CK75,",",CHAR(1),INDEX($F$2:$F$100,$S75)-1)),0),""), IF(INDEX($D$2:$D$100,$S75)="repl","$"&amp;REPLACE(CK75,      IFERROR(FIND(CHAR(1),SUBSTITUTE(CK75,",",CHAR(1),INDEX($F$2:$F$100,$S75)-1))+1,1),      IFERROR(FIND(CHAR(1),SUBSTITUTE(CK75,",",CHAR(1),INDEX($F$2:$F$100,$S75))),99)-          IFERROR(FIND(CHAR(1),SUBSTITUTE(CK75,",",CHAR(1),INDEX($F$2:$F$100,$S75)-1)),0)-1,INDEX($G$2:$G$100,$S75)),CK75 ))), CK75)</f>
        <v/>
      </c>
      <c r="CO75" s="0" t="str">
        <f aca="false">IF(OR(CL75=-1,IFERROR(INDEX(CL$2:CL$100,CM75),999)&gt;=0),CN75, REPLACE(CN75,CL75,IFERROR(FIND(" ",CN75,CL75),999)-CL75,                   SUBSTITUTE(INDEX(CN$2:CN$100,CM75),"$","")                  ) )</f>
        <v/>
      </c>
      <c r="CP75" s="0" t="n">
        <f aca="false">IFERROR(FIND("f_",LOWER(CO75)),-1)</f>
        <v>-1</v>
      </c>
      <c r="CQ75" s="0" t="n">
        <f aca="false">IF(CP75=-1,-1, VALUE(MID(CO75,CP75+2, IFERROR(FIND(" ",CO75,CP75),999)-CP75-2)))</f>
        <v>-1</v>
      </c>
      <c r="CR75" s="0" t="str">
        <f aca="false">IF(AND(ISERROR(FIND("$",CO75)),CP75&lt;0,$S75&gt;0), IF(INDEX($D$2:$D$100,$S75)="num","$"&amp;TRIM(SUBSTITUTE(CO75,",",INDEX($F$2:$F$100,$S75)&amp;","))&amp;INDEX($F$2:$F$100,$S75), IF(INDEX($D$2:$D$100,$S75)="excl","$"&amp;REPLACE(CO75,      IFERROR(FIND(CHAR(1),SUBSTITUTE(CO75,",",CHAR(1),INDEX($F$2:$F$100,$S75)-1)),1),      IFERROR(FIND(CHAR(1),SUBSTITUTE(CO75,",",CHAR(1),INDEX($F$2:$F$100,$S75))),99)-          IFERROR(FIND(CHAR(1),SUBSTITUTE(CO75,",",CHAR(1),INDEX($F$2:$F$100,$S75)-1)),0),""), IF(INDEX($D$2:$D$100,$S75)="repl","$"&amp;REPLACE(CO75,      IFERROR(FIND(CHAR(1),SUBSTITUTE(CO75,",",CHAR(1),INDEX($F$2:$F$100,$S75)-1))+1,1),      IFERROR(FIND(CHAR(1),SUBSTITUTE(CO75,",",CHAR(1),INDEX($F$2:$F$100,$S75))),99)-          IFERROR(FIND(CHAR(1),SUBSTITUTE(CO75,",",CHAR(1),INDEX($F$2:$F$100,$S75)-1)),0)-1,INDEX($G$2:$G$100,$S75)),CO75 ))), CO75)</f>
        <v/>
      </c>
      <c r="CS75" s="0" t="str">
        <f aca="false">IF(OR(CP75=-1,IFERROR(INDEX(CP$2:CP$100,CQ75),999)&gt;=0),CR75, REPLACE(CR75,CP75,IFERROR(FIND(" ",CR75,CP75),999)-CP75,                   SUBSTITUTE(INDEX(CR$2:CR$100,CQ75),"$","")                  ) )</f>
        <v/>
      </c>
      <c r="CT75" s="0" t="n">
        <f aca="false">IFERROR(FIND("f_",LOWER(CS75)),-1)</f>
        <v>-1</v>
      </c>
      <c r="CU75" s="0" t="n">
        <f aca="false">IF(CT75=-1,-1, VALUE(MID(CS75,CT75+2, IFERROR(FIND(" ",CS75,CT75),999)-CT75-2)))</f>
        <v>-1</v>
      </c>
      <c r="CV75" s="0" t="str">
        <f aca="false">IF(AND(ISERROR(FIND("$",CS75)),CT75&lt;0,$S75&gt;0), IF(INDEX($D$2:$D$100,$S75)="num","$"&amp;TRIM(SUBSTITUTE(CS75,",",INDEX($F$2:$F$100,$S75)&amp;","))&amp;INDEX($F$2:$F$100,$S75), IF(INDEX($D$2:$D$100,$S75)="excl","$"&amp;REPLACE(CS75,      IFERROR(FIND(CHAR(1),SUBSTITUTE(CS75,",",CHAR(1),INDEX($F$2:$F$100,$S75)-1)),1),      IFERROR(FIND(CHAR(1),SUBSTITUTE(CS75,",",CHAR(1),INDEX($F$2:$F$100,$S75))),99)-          IFERROR(FIND(CHAR(1),SUBSTITUTE(CS75,",",CHAR(1),INDEX($F$2:$F$100,$S75)-1)),0),""), IF(INDEX($D$2:$D$100,$S75)="repl","$"&amp;REPLACE(CS75,      IFERROR(FIND(CHAR(1),SUBSTITUTE(CS75,",",CHAR(1),INDEX($F$2:$F$100,$S75)-1))+1,1),      IFERROR(FIND(CHAR(1),SUBSTITUTE(CS75,",",CHAR(1),INDEX($F$2:$F$100,$S75))),99)-          IFERROR(FIND(CHAR(1),SUBSTITUTE(CS75,",",CHAR(1),INDEX($F$2:$F$100,$S75)-1)),0)-1,INDEX($G$2:$G$100,$S75)),CS75 ))), CS75)</f>
        <v/>
      </c>
      <c r="CW75" s="0" t="str">
        <f aca="false">IF(OR(CT75=-1,IFERROR(INDEX(CT$2:CT$100,CU75),999)&gt;=0),CV75, REPLACE(CV75,CT75,IFERROR(FIND(" ",CV75,CT75),999)-CT75,                   SUBSTITUTE(INDEX(CV$2:CV$100,CU75),"$","")                  ) )</f>
        <v/>
      </c>
      <c r="CX75" s="0" t="n">
        <f aca="false">IFERROR(FIND("f_",LOWER(CW75)),-1)</f>
        <v>-1</v>
      </c>
      <c r="CY75" s="0" t="n">
        <f aca="false">IF(CX75=-1,-1, VALUE(MID(CW75,CX75+2, IFERROR(FIND(" ",CW75,CX75),999)-CX75-2)))</f>
        <v>-1</v>
      </c>
      <c r="CZ75" s="0" t="str">
        <f aca="false">IF(AND(ISERROR(FIND("$",CW75)),CX75&lt;0,$S75&gt;0), IF(INDEX($D$2:$D$100,$S75)="num","$"&amp;TRIM(SUBSTITUTE(CW75,",",INDEX($F$2:$F$100,$S75)&amp;","))&amp;INDEX($F$2:$F$100,$S75), IF(INDEX($D$2:$D$100,$S75)="excl","$"&amp;REPLACE(CW75,      IFERROR(FIND(CHAR(1),SUBSTITUTE(CW75,",",CHAR(1),INDEX($F$2:$F$100,$S75)-1)),1),      IFERROR(FIND(CHAR(1),SUBSTITUTE(CW75,",",CHAR(1),INDEX($F$2:$F$100,$S75))),99)-          IFERROR(FIND(CHAR(1),SUBSTITUTE(CW75,",",CHAR(1),INDEX($F$2:$F$100,$S75)-1)),0),""), IF(INDEX($D$2:$D$100,$S75)="repl","$"&amp;REPLACE(CW75,      IFERROR(FIND(CHAR(1),SUBSTITUTE(CW75,",",CHAR(1),INDEX($F$2:$F$100,$S75)-1))+1,1),      IFERROR(FIND(CHAR(1),SUBSTITUTE(CW75,",",CHAR(1),INDEX($F$2:$F$100,$S75))),99)-          IFERROR(FIND(CHAR(1),SUBSTITUTE(CW75,",",CHAR(1),INDEX($F$2:$F$100,$S75)-1)),0)-1,INDEX($G$2:$G$100,$S75)),CW75 ))), CW75)</f>
        <v/>
      </c>
      <c r="DA75" s="0" t="str">
        <f aca="false">IF(OR(CX75=-1,IFERROR(INDEX(CX$2:CX$100,CY75),999)&gt;=0),CZ75, REPLACE(CZ75,CX75,IFERROR(FIND(" ",CZ75,CX75),999)-CX75,                   SUBSTITUTE(INDEX(CZ$2:CZ$100,CY75),"$","")                  ) )</f>
        <v/>
      </c>
    </row>
    <row r="76" customFormat="false" ht="13.8" hidden="false" customHeight="false" outlineLevel="0" collapsed="false">
      <c r="D76" s="1"/>
      <c r="L76" s="0" t="str">
        <f aca="false">DA76</f>
        <v/>
      </c>
      <c r="O76" s="0" t="e">
        <f aca="false">IF(D76="cols", VLOOKUP(E76,$A$5:$B$20,2,0), NA())</f>
        <v>#N/A</v>
      </c>
      <c r="P76" s="0" t="e">
        <f aca="false">IFERROR(O76,VLOOKUP($D76,Relcols!$A:$E,5,0))</f>
        <v>#N/A</v>
      </c>
      <c r="Q76" s="0" t="e">
        <f aca="false">SUBSTITUTE(SUBSTITUTE(SUBSTITUTE(SUBSTITUTE(P76,"parm1",E76),"parm2",F76),"parm3",G76),"parm4",H76)</f>
        <v>#N/A</v>
      </c>
      <c r="R76" s="0" t="str">
        <f aca="false">IFERROR(VLOOKUP(ROW($A75),$J$2:$Q$100,COLUMN(Q75)-COLUMN(J75)+1,0),"")</f>
        <v/>
      </c>
      <c r="S76" s="0" t="n">
        <f aca="false">IFERROR(MATCH(ROW(A75),$J$2:$J$100,0),0)</f>
        <v>0</v>
      </c>
      <c r="U76" s="0" t="str">
        <f aca="false">R76</f>
        <v/>
      </c>
      <c r="V76" s="0" t="n">
        <f aca="false">IFERROR(FIND("f_",LOWER(U76)),-1)</f>
        <v>-1</v>
      </c>
      <c r="W76" s="0" t="n">
        <f aca="false">IF(V76=-1,-1, VALUE(MID(U76,V76+2, IFERROR(FIND(" ",U76,V76),999)-V76-2)))</f>
        <v>-1</v>
      </c>
      <c r="X76" s="0" t="str">
        <f aca="false">IF(AND(ISERROR(FIND("$",U76)),V76&lt;0,$S76&gt;0), IF(INDEX($D$2:$D$100,$S76)="num","$"&amp;TRIM(SUBSTITUTE(U76,",",INDEX($F$2:$F$100,$S76)&amp;","))&amp;INDEX($F$2:$F$100,$S76), IF(INDEX($D$2:$D$100,$S76)="excl","$"&amp;REPLACE(U76,      IFERROR(FIND(CHAR(1),SUBSTITUTE(U76,",",CHAR(1),INDEX($F$2:$F$100,$S76)-1)),1),      IFERROR(FIND(CHAR(1),SUBSTITUTE(U76,",",CHAR(1),INDEX($F$2:$F$100,$S76))),99)-          IFERROR(FIND(CHAR(1),SUBSTITUTE(U76,",",CHAR(1),INDEX($F$2:$F$100,$S76)-1)),0),""), IF(INDEX($D$2:$D$100,$S76)="repl","$"&amp;REPLACE(U76,      IFERROR(FIND(CHAR(1),SUBSTITUTE(U76,",",CHAR(1),INDEX($F$2:$F$100,$S76)-1))+1,1),      IFERROR(FIND(CHAR(1),SUBSTITUTE(U76,",",CHAR(1),INDEX($F$2:$F$100,$S76))),99)-          IFERROR(FIND(CHAR(1),SUBSTITUTE(U76,",",CHAR(1),INDEX($F$2:$F$100,$S76)-1)),0)-1,INDEX($G$2:$G$100,$S76)),U76 ))), U76)</f>
        <v/>
      </c>
      <c r="Y76" s="0" t="str">
        <f aca="false">IF(OR(V76=-1,IFERROR(INDEX(V$2:V$100,W76),999)&gt;=0),X76, REPLACE(X76,V76,IFERROR(FIND(" ",X76,V76),999)-V76,                   SUBSTITUTE(INDEX(X$2:X$100,W76),"$","")                  ) )</f>
        <v/>
      </c>
      <c r="Z76" s="0" t="n">
        <f aca="false">IFERROR(FIND("f_",LOWER(Y76)),-1)</f>
        <v>-1</v>
      </c>
      <c r="AA76" s="0" t="n">
        <f aca="false">IF(Z76=-1,-1, VALUE(MID(Y76,Z76+2, IFERROR(FIND(" ",Y76,Z76),999)-Z76-2)))</f>
        <v>-1</v>
      </c>
      <c r="AB76" s="0" t="str">
        <f aca="false">IF(AND(ISERROR(FIND("$",Y76)),Z76&lt;0,$S76&gt;0), IF(INDEX($D$2:$D$100,$S76)="num","$"&amp;TRIM(SUBSTITUTE(Y76,",",INDEX($F$2:$F$100,$S76)&amp;","))&amp;INDEX($F$2:$F$100,$S76), IF(INDEX($D$2:$D$100,$S76)="excl","$"&amp;REPLACE(Y76,      IFERROR(FIND(CHAR(1),SUBSTITUTE(Y76,",",CHAR(1),INDEX($F$2:$F$100,$S76)-1)),1),      IFERROR(FIND(CHAR(1),SUBSTITUTE(Y76,",",CHAR(1),INDEX($F$2:$F$100,$S76))),99)-          IFERROR(FIND(CHAR(1),SUBSTITUTE(Y76,",",CHAR(1),INDEX($F$2:$F$100,$S76)-1)),0),""), IF(INDEX($D$2:$D$100,$S76)="repl","$"&amp;REPLACE(Y76,      IFERROR(FIND(CHAR(1),SUBSTITUTE(Y76,",",CHAR(1),INDEX($F$2:$F$100,$S76)-1))+1,1),      IFERROR(FIND(CHAR(1),SUBSTITUTE(Y76,",",CHAR(1),INDEX($F$2:$F$100,$S76))),99)-          IFERROR(FIND(CHAR(1),SUBSTITUTE(Y76,",",CHAR(1),INDEX($F$2:$F$100,$S76)-1)),0)-1,INDEX($G$2:$G$100,$S76)),Y76 ))), Y76)</f>
        <v/>
      </c>
      <c r="AC76" s="0" t="str">
        <f aca="false">IF(OR(Z76=-1,IFERROR(INDEX(Z$2:Z$100,AA76),999)&gt;=0),AB76, REPLACE(AB76,Z76,IFERROR(FIND(" ",AB76,Z76),999)-Z76,                   SUBSTITUTE(INDEX(AB$2:AB$100,AA76),"$","")                  ) )</f>
        <v/>
      </c>
      <c r="AD76" s="0" t="n">
        <f aca="false">IFERROR(FIND("f_",LOWER(AC76)),-1)</f>
        <v>-1</v>
      </c>
      <c r="AE76" s="0" t="n">
        <f aca="false">IF(AD76=-1,-1, VALUE(MID(AC76,AD76+2, IFERROR(FIND(" ",AC76,AD76),999)-AD76-2)))</f>
        <v>-1</v>
      </c>
      <c r="AF76" s="0" t="str">
        <f aca="false">IF(AND(ISERROR(FIND("$",AC76)),AD76&lt;0,$S76&gt;0), IF(INDEX($D$2:$D$100,$S76)="num","$"&amp;TRIM(SUBSTITUTE(AC76,",",INDEX($F$2:$F$100,$S76)&amp;","))&amp;INDEX($F$2:$F$100,$S76), IF(INDEX($D$2:$D$100,$S76)="excl","$"&amp;REPLACE(AC76,      IFERROR(FIND(CHAR(1),SUBSTITUTE(AC76,",",CHAR(1),INDEX($F$2:$F$100,$S76)-1)),1),      IFERROR(FIND(CHAR(1),SUBSTITUTE(AC76,",",CHAR(1),INDEX($F$2:$F$100,$S76))),99)-          IFERROR(FIND(CHAR(1),SUBSTITUTE(AC76,",",CHAR(1),INDEX($F$2:$F$100,$S76)-1)),0),""), IF(INDEX($D$2:$D$100,$S76)="repl","$"&amp;REPLACE(AC76,      IFERROR(FIND(CHAR(1),SUBSTITUTE(AC76,",",CHAR(1),INDEX($F$2:$F$100,$S76)-1))+1,1),      IFERROR(FIND(CHAR(1),SUBSTITUTE(AC76,",",CHAR(1),INDEX($F$2:$F$100,$S76))),99)-          IFERROR(FIND(CHAR(1),SUBSTITUTE(AC76,",",CHAR(1),INDEX($F$2:$F$100,$S76)-1)),0)-1,INDEX($G$2:$G$100,$S76)),AC76 ))), AC76)</f>
        <v/>
      </c>
      <c r="AG76" s="0" t="str">
        <f aca="false">IF(OR(AD76=-1,IFERROR(INDEX(AD$2:AD$100,AE76),999)&gt;=0),AF76, REPLACE(AF76,AD76,IFERROR(FIND(" ",AF76,AD76),999)-AD76,                   SUBSTITUTE(INDEX(AF$2:AF$100,AE76),"$","")                  ) )</f>
        <v/>
      </c>
      <c r="AH76" s="0" t="n">
        <f aca="false">IFERROR(FIND("f_",LOWER(AG76)),-1)</f>
        <v>-1</v>
      </c>
      <c r="AI76" s="0" t="n">
        <f aca="false">IF(AH76=-1,-1, VALUE(MID(AG76,AH76+2, IFERROR(FIND(" ",AG76,AH76),999)-AH76-2)))</f>
        <v>-1</v>
      </c>
      <c r="AJ76" s="0" t="str">
        <f aca="false">IF(AND(ISERROR(FIND("$",AG76)),AH76&lt;0,$S76&gt;0), IF(INDEX($D$2:$D$100,$S76)="num","$"&amp;TRIM(SUBSTITUTE(AG76,",",INDEX($F$2:$F$100,$S76)&amp;","))&amp;INDEX($F$2:$F$100,$S76), IF(INDEX($D$2:$D$100,$S76)="excl","$"&amp;REPLACE(AG76,      IFERROR(FIND(CHAR(1),SUBSTITUTE(AG76,",",CHAR(1),INDEX($F$2:$F$100,$S76)-1)),1),      IFERROR(FIND(CHAR(1),SUBSTITUTE(AG76,",",CHAR(1),INDEX($F$2:$F$100,$S76))),99)-          IFERROR(FIND(CHAR(1),SUBSTITUTE(AG76,",",CHAR(1),INDEX($F$2:$F$100,$S76)-1)),0),""), IF(INDEX($D$2:$D$100,$S76)="repl","$"&amp;REPLACE(AG76,      IFERROR(FIND(CHAR(1),SUBSTITUTE(AG76,",",CHAR(1),INDEX($F$2:$F$100,$S76)-1))+1,1),      IFERROR(FIND(CHAR(1),SUBSTITUTE(AG76,",",CHAR(1),INDEX($F$2:$F$100,$S76))),99)-          IFERROR(FIND(CHAR(1),SUBSTITUTE(AG76,",",CHAR(1),INDEX($F$2:$F$100,$S76)-1)),0)-1,INDEX($G$2:$G$100,$S76)),AG76 ))), AG76)</f>
        <v/>
      </c>
      <c r="AK76" s="0" t="str">
        <f aca="false">IF(OR(AH76=-1,IFERROR(INDEX(AH$2:AH$100,AI76),999)&gt;=0),AJ76, REPLACE(AJ76,AH76,IFERROR(FIND(" ",AJ76,AH76),999)-AH76,                   SUBSTITUTE(INDEX(AJ$2:AJ$100,AI76),"$","")                  ) )</f>
        <v/>
      </c>
      <c r="AL76" s="0" t="n">
        <f aca="false">IFERROR(FIND("f_",LOWER(AK76)),-1)</f>
        <v>-1</v>
      </c>
      <c r="AM76" s="0" t="n">
        <f aca="false">IF(AL76=-1,-1, VALUE(MID(AK76,AL76+2, IFERROR(FIND(" ",AK76,AL76),999)-AL76-2)))</f>
        <v>-1</v>
      </c>
      <c r="AN76" s="0" t="str">
        <f aca="false">IF(AND(ISERROR(FIND("$",AK76)),AL76&lt;0,$S76&gt;0), IF(INDEX($D$2:$D$100,$S76)="num","$"&amp;TRIM(SUBSTITUTE(AK76,",",INDEX($F$2:$F$100,$S76)&amp;","))&amp;INDEX($F$2:$F$100,$S76), IF(INDEX($D$2:$D$100,$S76)="excl","$"&amp;REPLACE(AK76,      IFERROR(FIND(CHAR(1),SUBSTITUTE(AK76,",",CHAR(1),INDEX($F$2:$F$100,$S76)-1)),1),      IFERROR(FIND(CHAR(1),SUBSTITUTE(AK76,",",CHAR(1),INDEX($F$2:$F$100,$S76))),99)-          IFERROR(FIND(CHAR(1),SUBSTITUTE(AK76,",",CHAR(1),INDEX($F$2:$F$100,$S76)-1)),0),""), IF(INDEX($D$2:$D$100,$S76)="repl","$"&amp;REPLACE(AK76,      IFERROR(FIND(CHAR(1),SUBSTITUTE(AK76,",",CHAR(1),INDEX($F$2:$F$100,$S76)-1))+1,1),      IFERROR(FIND(CHAR(1),SUBSTITUTE(AK76,",",CHAR(1),INDEX($F$2:$F$100,$S76))),99)-          IFERROR(FIND(CHAR(1),SUBSTITUTE(AK76,",",CHAR(1),INDEX($F$2:$F$100,$S76)-1)),0)-1,INDEX($G$2:$G$100,$S76)),AK76 ))), AK76)</f>
        <v/>
      </c>
      <c r="AO76" s="0" t="str">
        <f aca="false">IF(OR(AL76=-1,IFERROR(INDEX(AL$2:AL$100,AM76),999)&gt;=0),AN76, REPLACE(AN76,AL76,IFERROR(FIND(" ",AN76,AL76),999)-AL76,                   SUBSTITUTE(INDEX(AN$2:AN$100,AM76),"$","")                  ) )</f>
        <v/>
      </c>
      <c r="AP76" s="0" t="n">
        <f aca="false">IFERROR(FIND("f_",LOWER(AO76)),-1)</f>
        <v>-1</v>
      </c>
      <c r="AQ76" s="0" t="n">
        <f aca="false">IF(AP76=-1,-1, VALUE(MID(AO76,AP76+2, IFERROR(FIND(" ",AO76,AP76),999)-AP76-2)))</f>
        <v>-1</v>
      </c>
      <c r="AR76" s="0" t="str">
        <f aca="false">IF(AND(ISERROR(FIND("$",AO76)),AP76&lt;0,$S76&gt;0), IF(INDEX($D$2:$D$100,$S76)="num","$"&amp;TRIM(SUBSTITUTE(AO76,",",INDEX($F$2:$F$100,$S76)&amp;","))&amp;INDEX($F$2:$F$100,$S76), IF(INDEX($D$2:$D$100,$S76)="excl","$"&amp;REPLACE(AO76,      IFERROR(FIND(CHAR(1),SUBSTITUTE(AO76,",",CHAR(1),INDEX($F$2:$F$100,$S76)-1)),1),      IFERROR(FIND(CHAR(1),SUBSTITUTE(AO76,",",CHAR(1),INDEX($F$2:$F$100,$S76))),99)-          IFERROR(FIND(CHAR(1),SUBSTITUTE(AO76,",",CHAR(1),INDEX($F$2:$F$100,$S76)-1)),0),""), IF(INDEX($D$2:$D$100,$S76)="repl","$"&amp;REPLACE(AO76,      IFERROR(FIND(CHAR(1),SUBSTITUTE(AO76,",",CHAR(1),INDEX($F$2:$F$100,$S76)-1))+1,1),      IFERROR(FIND(CHAR(1),SUBSTITUTE(AO76,",",CHAR(1),INDEX($F$2:$F$100,$S76))),99)-          IFERROR(FIND(CHAR(1),SUBSTITUTE(AO76,",",CHAR(1),INDEX($F$2:$F$100,$S76)-1)),0)-1,INDEX($G$2:$G$100,$S76)),AO76 ))), AO76)</f>
        <v/>
      </c>
      <c r="AS76" s="0" t="str">
        <f aca="false">IF(OR(AP76=-1,IFERROR(INDEX(AP$2:AP$100,AQ76),999)&gt;=0),AR76, REPLACE(AR76,AP76,IFERROR(FIND(" ",AR76,AP76),999)-AP76,                   SUBSTITUTE(INDEX(AR$2:AR$100,AQ76),"$","")                  ) )</f>
        <v/>
      </c>
      <c r="AT76" s="0" t="n">
        <f aca="false">IFERROR(FIND("f_",LOWER(AS76)),-1)</f>
        <v>-1</v>
      </c>
      <c r="AU76" s="0" t="n">
        <f aca="false">IF(AT76=-1,-1, VALUE(MID(AS76,AT76+2, IFERROR(FIND(" ",AS76,AT76),999)-AT76-2)))</f>
        <v>-1</v>
      </c>
      <c r="AV76" s="0" t="str">
        <f aca="false">IF(AND(ISERROR(FIND("$",AS76)),AT76&lt;0,$S76&gt;0), IF(INDEX($D$2:$D$100,$S76)="num","$"&amp;TRIM(SUBSTITUTE(AS76,",",INDEX($F$2:$F$100,$S76)&amp;","))&amp;INDEX($F$2:$F$100,$S76), IF(INDEX($D$2:$D$100,$S76)="excl","$"&amp;REPLACE(AS76,      IFERROR(FIND(CHAR(1),SUBSTITUTE(AS76,",",CHAR(1),INDEX($F$2:$F$100,$S76)-1)),1),      IFERROR(FIND(CHAR(1),SUBSTITUTE(AS76,",",CHAR(1),INDEX($F$2:$F$100,$S76))),99)-          IFERROR(FIND(CHAR(1),SUBSTITUTE(AS76,",",CHAR(1),INDEX($F$2:$F$100,$S76)-1)),0),""), IF(INDEX($D$2:$D$100,$S76)="repl","$"&amp;REPLACE(AS76,      IFERROR(FIND(CHAR(1),SUBSTITUTE(AS76,",",CHAR(1),INDEX($F$2:$F$100,$S76)-1))+1,1),      IFERROR(FIND(CHAR(1),SUBSTITUTE(AS76,",",CHAR(1),INDEX($F$2:$F$100,$S76))),99)-          IFERROR(FIND(CHAR(1),SUBSTITUTE(AS76,",",CHAR(1),INDEX($F$2:$F$100,$S76)-1)),0)-1,INDEX($G$2:$G$100,$S76)),AS76 ))), AS76)</f>
        <v/>
      </c>
      <c r="AW76" s="0" t="str">
        <f aca="false">IF(OR(AT76=-1,IFERROR(INDEX(AT$2:AT$100,AU76),999)&gt;=0),AV76, REPLACE(AV76,AT76,IFERROR(FIND(" ",AV76,AT76),999)-AT76,                   SUBSTITUTE(INDEX(AV$2:AV$100,AU76),"$","")                  ) )</f>
        <v/>
      </c>
      <c r="AX76" s="0" t="n">
        <f aca="false">IFERROR(FIND("f_",LOWER(AW76)),-1)</f>
        <v>-1</v>
      </c>
      <c r="AY76" s="0" t="n">
        <f aca="false">IF(AX76=-1,-1, VALUE(MID(AW76,AX76+2, IFERROR(FIND(" ",AW76,AX76),999)-AX76-2)))</f>
        <v>-1</v>
      </c>
      <c r="AZ76" s="0" t="str">
        <f aca="false">IF(AND(ISERROR(FIND("$",AW76)),AX76&lt;0,$S76&gt;0), IF(INDEX($D$2:$D$100,$S76)="num","$"&amp;TRIM(SUBSTITUTE(AW76,",",INDEX($F$2:$F$100,$S76)&amp;","))&amp;INDEX($F$2:$F$100,$S76), IF(INDEX($D$2:$D$100,$S76)="excl","$"&amp;REPLACE(AW76,      IFERROR(FIND(CHAR(1),SUBSTITUTE(AW76,",",CHAR(1),INDEX($F$2:$F$100,$S76)-1)),1),      IFERROR(FIND(CHAR(1),SUBSTITUTE(AW76,",",CHAR(1),INDEX($F$2:$F$100,$S76))),99)-          IFERROR(FIND(CHAR(1),SUBSTITUTE(AW76,",",CHAR(1),INDEX($F$2:$F$100,$S76)-1)),0),""), IF(INDEX($D$2:$D$100,$S76)="repl","$"&amp;REPLACE(AW76,      IFERROR(FIND(CHAR(1),SUBSTITUTE(AW76,",",CHAR(1),INDEX($F$2:$F$100,$S76)-1))+1,1),      IFERROR(FIND(CHAR(1),SUBSTITUTE(AW76,",",CHAR(1),INDEX($F$2:$F$100,$S76))),99)-          IFERROR(FIND(CHAR(1),SUBSTITUTE(AW76,",",CHAR(1),INDEX($F$2:$F$100,$S76)-1)),0)-1,INDEX($G$2:$G$100,$S76)),AW76 ))), AW76)</f>
        <v/>
      </c>
      <c r="BA76" s="0" t="str">
        <f aca="false">IF(OR(AX76=-1,IFERROR(INDEX(AX$2:AX$100,AY76),999)&gt;=0),AZ76, REPLACE(AZ76,AX76,IFERROR(FIND(" ",AZ76,AX76),999)-AX76,                   SUBSTITUTE(INDEX(AZ$2:AZ$100,AY76),"$","")                  ) )</f>
        <v/>
      </c>
      <c r="BB76" s="0" t="n">
        <f aca="false">IFERROR(FIND("f_",LOWER(BA76)),-1)</f>
        <v>-1</v>
      </c>
      <c r="BC76" s="0" t="n">
        <f aca="false">IF(BB76=-1,-1, VALUE(MID(BA76,BB76+2, IFERROR(FIND(" ",BA76,BB76),999)-BB76-2)))</f>
        <v>-1</v>
      </c>
      <c r="BD76" s="0" t="str">
        <f aca="false">IF(AND(ISERROR(FIND("$",BA76)),BB76&lt;0,$S76&gt;0), IF(INDEX($D$2:$D$100,$S76)="num","$"&amp;TRIM(SUBSTITUTE(BA76,",",INDEX($F$2:$F$100,$S76)&amp;","))&amp;INDEX($F$2:$F$100,$S76), IF(INDEX($D$2:$D$100,$S76)="excl","$"&amp;REPLACE(BA76,      IFERROR(FIND(CHAR(1),SUBSTITUTE(BA76,",",CHAR(1),INDEX($F$2:$F$100,$S76)-1)),1),      IFERROR(FIND(CHAR(1),SUBSTITUTE(BA76,",",CHAR(1),INDEX($F$2:$F$100,$S76))),99)-          IFERROR(FIND(CHAR(1),SUBSTITUTE(BA76,",",CHAR(1),INDEX($F$2:$F$100,$S76)-1)),0),""), IF(INDEX($D$2:$D$100,$S76)="repl","$"&amp;REPLACE(BA76,      IFERROR(FIND(CHAR(1),SUBSTITUTE(BA76,",",CHAR(1),INDEX($F$2:$F$100,$S76)-1))+1,1),      IFERROR(FIND(CHAR(1),SUBSTITUTE(BA76,",",CHAR(1),INDEX($F$2:$F$100,$S76))),99)-          IFERROR(FIND(CHAR(1),SUBSTITUTE(BA76,",",CHAR(1),INDEX($F$2:$F$100,$S76)-1)),0)-1,INDEX($G$2:$G$100,$S76)),BA76 ))), BA76)</f>
        <v/>
      </c>
      <c r="BE76" s="0" t="str">
        <f aca="false">IF(OR(BB76=-1,IFERROR(INDEX(BB$2:BB$100,BC76),999)&gt;=0),BD76, REPLACE(BD76,BB76,IFERROR(FIND(" ",BD76,BB76),999)-BB76,                   SUBSTITUTE(INDEX(BD$2:BD$100,BC76),"$","")                  ) )</f>
        <v/>
      </c>
      <c r="BF76" s="0" t="n">
        <f aca="false">IFERROR(FIND("f_",LOWER(BE76)),-1)</f>
        <v>-1</v>
      </c>
      <c r="BG76" s="0" t="n">
        <f aca="false">IF(BF76=-1,-1, VALUE(MID(BE76,BF76+2, IFERROR(FIND(" ",BE76,BF76),999)-BF76-2)))</f>
        <v>-1</v>
      </c>
      <c r="BH76" s="0" t="str">
        <f aca="false">IF(AND(ISERROR(FIND("$",BE76)),BF76&lt;0,$S76&gt;0), IF(INDEX($D$2:$D$100,$S76)="num","$"&amp;TRIM(SUBSTITUTE(BE76,",",INDEX($F$2:$F$100,$S76)&amp;","))&amp;INDEX($F$2:$F$100,$S76), IF(INDEX($D$2:$D$100,$S76)="excl","$"&amp;REPLACE(BE76,      IFERROR(FIND(CHAR(1),SUBSTITUTE(BE76,",",CHAR(1),INDEX($F$2:$F$100,$S76)-1)),1),      IFERROR(FIND(CHAR(1),SUBSTITUTE(BE76,",",CHAR(1),INDEX($F$2:$F$100,$S76))),99)-          IFERROR(FIND(CHAR(1),SUBSTITUTE(BE76,",",CHAR(1),INDEX($F$2:$F$100,$S76)-1)),0),""), IF(INDEX($D$2:$D$100,$S76)="repl","$"&amp;REPLACE(BE76,      IFERROR(FIND(CHAR(1),SUBSTITUTE(BE76,",",CHAR(1),INDEX($F$2:$F$100,$S76)-1))+1,1),      IFERROR(FIND(CHAR(1),SUBSTITUTE(BE76,",",CHAR(1),INDEX($F$2:$F$100,$S76))),99)-          IFERROR(FIND(CHAR(1),SUBSTITUTE(BE76,",",CHAR(1),INDEX($F$2:$F$100,$S76)-1)),0)-1,INDEX($G$2:$G$100,$S76)),BE76 ))), BE76)</f>
        <v/>
      </c>
      <c r="BI76" s="0" t="str">
        <f aca="false">IF(OR(BF76=-1,IFERROR(INDEX(BF$2:BF$100,BG76),999)&gt;=0),BH76, REPLACE(BH76,BF76,IFERROR(FIND(" ",BH76,BF76),999)-BF76,                   SUBSTITUTE(INDEX(BH$2:BH$100,BG76),"$","")                  ) )</f>
        <v/>
      </c>
      <c r="BJ76" s="0" t="n">
        <f aca="false">IFERROR(FIND("f_",LOWER(BI76)),-1)</f>
        <v>-1</v>
      </c>
      <c r="BK76" s="0" t="n">
        <f aca="false">IF(BJ76=-1,-1, VALUE(MID(BI76,BJ76+2, IFERROR(FIND(" ",BI76,BJ76),999)-BJ76-2)))</f>
        <v>-1</v>
      </c>
      <c r="BL76" s="0" t="str">
        <f aca="false">IF(AND(ISERROR(FIND("$",BI76)),BJ76&lt;0,$S76&gt;0), IF(INDEX($D$2:$D$100,$S76)="num","$"&amp;TRIM(SUBSTITUTE(BI76,",",INDEX($F$2:$F$100,$S76)&amp;","))&amp;INDEX($F$2:$F$100,$S76), IF(INDEX($D$2:$D$100,$S76)="excl","$"&amp;REPLACE(BI76,      IFERROR(FIND(CHAR(1),SUBSTITUTE(BI76,",",CHAR(1),INDEX($F$2:$F$100,$S76)-1)),1),      IFERROR(FIND(CHAR(1),SUBSTITUTE(BI76,",",CHAR(1),INDEX($F$2:$F$100,$S76))),99)-          IFERROR(FIND(CHAR(1),SUBSTITUTE(BI76,",",CHAR(1),INDEX($F$2:$F$100,$S76)-1)),0),""), IF(INDEX($D$2:$D$100,$S76)="repl","$"&amp;REPLACE(BI76,      IFERROR(FIND(CHAR(1),SUBSTITUTE(BI76,",",CHAR(1),INDEX($F$2:$F$100,$S76)-1))+1,1),      IFERROR(FIND(CHAR(1),SUBSTITUTE(BI76,",",CHAR(1),INDEX($F$2:$F$100,$S76))),99)-          IFERROR(FIND(CHAR(1),SUBSTITUTE(BI76,",",CHAR(1),INDEX($F$2:$F$100,$S76)-1)),0)-1,INDEX($G$2:$G$100,$S76)),BI76 ))), BI76)</f>
        <v/>
      </c>
      <c r="BM76" s="0" t="str">
        <f aca="false">IF(OR(BJ76=-1,IFERROR(INDEX(BJ$2:BJ$100,BK76),999)&gt;=0),BL76, REPLACE(BL76,BJ76,IFERROR(FIND(" ",BL76,BJ76),999)-BJ76,                   SUBSTITUTE(INDEX(BL$2:BL$100,BK76),"$","")                  ) )</f>
        <v/>
      </c>
      <c r="BN76" s="0" t="n">
        <f aca="false">IFERROR(FIND("f_",LOWER(BM76)),-1)</f>
        <v>-1</v>
      </c>
      <c r="BO76" s="0" t="n">
        <f aca="false">IF(BN76=-1,-1, VALUE(MID(BM76,BN76+2, IFERROR(FIND(" ",BM76,BN76),999)-BN76-2)))</f>
        <v>-1</v>
      </c>
      <c r="BP76" s="0" t="str">
        <f aca="false">IF(AND(ISERROR(FIND("$",BM76)),BN76&lt;0,$S76&gt;0), IF(INDEX($D$2:$D$100,$S76)="num","$"&amp;TRIM(SUBSTITUTE(BM76,",",INDEX($F$2:$F$100,$S76)&amp;","))&amp;INDEX($F$2:$F$100,$S76), IF(INDEX($D$2:$D$100,$S76)="excl","$"&amp;REPLACE(BM76,      IFERROR(FIND(CHAR(1),SUBSTITUTE(BM76,",",CHAR(1),INDEX($F$2:$F$100,$S76)-1)),1),      IFERROR(FIND(CHAR(1),SUBSTITUTE(BM76,",",CHAR(1),INDEX($F$2:$F$100,$S76))),99)-          IFERROR(FIND(CHAR(1),SUBSTITUTE(BM76,",",CHAR(1),INDEX($F$2:$F$100,$S76)-1)),0),""), IF(INDEX($D$2:$D$100,$S76)="repl","$"&amp;REPLACE(BM76,      IFERROR(FIND(CHAR(1),SUBSTITUTE(BM76,",",CHAR(1),INDEX($F$2:$F$100,$S76)-1))+1,1),      IFERROR(FIND(CHAR(1),SUBSTITUTE(BM76,",",CHAR(1),INDEX($F$2:$F$100,$S76))),99)-          IFERROR(FIND(CHAR(1),SUBSTITUTE(BM76,",",CHAR(1),INDEX($F$2:$F$100,$S76)-1)),0)-1,INDEX($G$2:$G$100,$S76)),BM76 ))), BM76)</f>
        <v/>
      </c>
      <c r="BQ76" s="0" t="str">
        <f aca="false">IF(OR(BN76=-1,IFERROR(INDEX(BN$2:BN$100,BO76),999)&gt;=0),BP76, REPLACE(BP76,BN76,IFERROR(FIND(" ",BP76,BN76),999)-BN76,                   SUBSTITUTE(INDEX(BP$2:BP$100,BO76),"$","")                  ) )</f>
        <v/>
      </c>
      <c r="BR76" s="0" t="n">
        <f aca="false">IFERROR(FIND("f_",LOWER(BQ76)),-1)</f>
        <v>-1</v>
      </c>
      <c r="BS76" s="0" t="n">
        <f aca="false">IF(BR76=-1,-1, VALUE(MID(BQ76,BR76+2, IFERROR(FIND(" ",BQ76,BR76),999)-BR76-2)))</f>
        <v>-1</v>
      </c>
      <c r="BT76" s="0" t="str">
        <f aca="false">IF(AND(ISERROR(FIND("$",BQ76)),BR76&lt;0,$S76&gt;0), IF(INDEX($D$2:$D$100,$S76)="num","$"&amp;TRIM(SUBSTITUTE(BQ76,",",INDEX($F$2:$F$100,$S76)&amp;","))&amp;INDEX($F$2:$F$100,$S76), IF(INDEX($D$2:$D$100,$S76)="excl","$"&amp;REPLACE(BQ76,      IFERROR(FIND(CHAR(1),SUBSTITUTE(BQ76,",",CHAR(1),INDEX($F$2:$F$100,$S76)-1)),1),      IFERROR(FIND(CHAR(1),SUBSTITUTE(BQ76,",",CHAR(1),INDEX($F$2:$F$100,$S76))),99)-          IFERROR(FIND(CHAR(1),SUBSTITUTE(BQ76,",",CHAR(1),INDEX($F$2:$F$100,$S76)-1)),0),""), IF(INDEX($D$2:$D$100,$S76)="repl","$"&amp;REPLACE(BQ76,      IFERROR(FIND(CHAR(1),SUBSTITUTE(BQ76,",",CHAR(1),INDEX($F$2:$F$100,$S76)-1))+1,1),      IFERROR(FIND(CHAR(1),SUBSTITUTE(BQ76,",",CHAR(1),INDEX($F$2:$F$100,$S76))),99)-          IFERROR(FIND(CHAR(1),SUBSTITUTE(BQ76,",",CHAR(1),INDEX($F$2:$F$100,$S76)-1)),0)-1,INDEX($G$2:$G$100,$S76)),BQ76 ))), BQ76)</f>
        <v/>
      </c>
      <c r="BU76" s="0" t="str">
        <f aca="false">IF(OR(BR76=-1,IFERROR(INDEX(BR$2:BR$100,BS76),999)&gt;=0),BT76, REPLACE(BT76,BR76,IFERROR(FIND(" ",BT76,BR76),999)-BR76,                   SUBSTITUTE(INDEX(BT$2:BT$100,BS76),"$","")                  ) )</f>
        <v/>
      </c>
      <c r="BV76" s="0" t="n">
        <f aca="false">IFERROR(FIND("f_",LOWER(BU76)),-1)</f>
        <v>-1</v>
      </c>
      <c r="BW76" s="0" t="n">
        <f aca="false">IF(BV76=-1,-1, VALUE(MID(BU76,BV76+2, IFERROR(FIND(" ",BU76,BV76),999)-BV76-2)))</f>
        <v>-1</v>
      </c>
      <c r="BX76" s="0" t="str">
        <f aca="false">IF(AND(ISERROR(FIND("$",BU76)),BV76&lt;0,$S76&gt;0), IF(INDEX($D$2:$D$100,$S76)="num","$"&amp;TRIM(SUBSTITUTE(BU76,",",INDEX($F$2:$F$100,$S76)&amp;","))&amp;INDEX($F$2:$F$100,$S76), IF(INDEX($D$2:$D$100,$S76)="excl","$"&amp;REPLACE(BU76,      IFERROR(FIND(CHAR(1),SUBSTITUTE(BU76,",",CHAR(1),INDEX($F$2:$F$100,$S76)-1)),1),      IFERROR(FIND(CHAR(1),SUBSTITUTE(BU76,",",CHAR(1),INDEX($F$2:$F$100,$S76))),99)-          IFERROR(FIND(CHAR(1),SUBSTITUTE(BU76,",",CHAR(1),INDEX($F$2:$F$100,$S76)-1)),0),""), IF(INDEX($D$2:$D$100,$S76)="repl","$"&amp;REPLACE(BU76,      IFERROR(FIND(CHAR(1),SUBSTITUTE(BU76,",",CHAR(1),INDEX($F$2:$F$100,$S76)-1))+1,1),      IFERROR(FIND(CHAR(1),SUBSTITUTE(BU76,",",CHAR(1),INDEX($F$2:$F$100,$S76))),99)-          IFERROR(FIND(CHAR(1),SUBSTITUTE(BU76,",",CHAR(1),INDEX($F$2:$F$100,$S76)-1)),0)-1,INDEX($G$2:$G$100,$S76)),BU76 ))), BU76)</f>
        <v/>
      </c>
      <c r="BY76" s="0" t="str">
        <f aca="false">IF(OR(BV76=-1,IFERROR(INDEX(BV$2:BV$100,BW76),999)&gt;=0),BX76, REPLACE(BX76,BV76,IFERROR(FIND(" ",BX76,BV76),999)-BV76,                   SUBSTITUTE(INDEX(BX$2:BX$100,BW76),"$","")                  ) )</f>
        <v/>
      </c>
      <c r="BZ76" s="0" t="n">
        <f aca="false">IFERROR(FIND("f_",LOWER(BY76)),-1)</f>
        <v>-1</v>
      </c>
      <c r="CA76" s="0" t="n">
        <f aca="false">IF(BZ76=-1,-1, VALUE(MID(BY76,BZ76+2, IFERROR(FIND(" ",BY76,BZ76),999)-BZ76-2)))</f>
        <v>-1</v>
      </c>
      <c r="CB76" s="0" t="str">
        <f aca="false">IF(AND(ISERROR(FIND("$",BY76)),BZ76&lt;0,$S76&gt;0), IF(INDEX($D$2:$D$100,$S76)="num","$"&amp;TRIM(SUBSTITUTE(BY76,",",INDEX($F$2:$F$100,$S76)&amp;","))&amp;INDEX($F$2:$F$100,$S76), IF(INDEX($D$2:$D$100,$S76)="excl","$"&amp;REPLACE(BY76,      IFERROR(FIND(CHAR(1),SUBSTITUTE(BY76,",",CHAR(1),INDEX($F$2:$F$100,$S76)-1)),1),      IFERROR(FIND(CHAR(1),SUBSTITUTE(BY76,",",CHAR(1),INDEX($F$2:$F$100,$S76))),99)-          IFERROR(FIND(CHAR(1),SUBSTITUTE(BY76,",",CHAR(1),INDEX($F$2:$F$100,$S76)-1)),0),""), IF(INDEX($D$2:$D$100,$S76)="repl","$"&amp;REPLACE(BY76,      IFERROR(FIND(CHAR(1),SUBSTITUTE(BY76,",",CHAR(1),INDEX($F$2:$F$100,$S76)-1))+1,1),      IFERROR(FIND(CHAR(1),SUBSTITUTE(BY76,",",CHAR(1),INDEX($F$2:$F$100,$S76))),99)-          IFERROR(FIND(CHAR(1),SUBSTITUTE(BY76,",",CHAR(1),INDEX($F$2:$F$100,$S76)-1)),0)-1,INDEX($G$2:$G$100,$S76)),BY76 ))), BY76)</f>
        <v/>
      </c>
      <c r="CC76" s="0" t="str">
        <f aca="false">IF(OR(BZ76=-1,IFERROR(INDEX(BZ$2:BZ$100,CA76),999)&gt;=0),CB76, REPLACE(CB76,BZ76,IFERROR(FIND(" ",CB76,BZ76),999)-BZ76,                   SUBSTITUTE(INDEX(CB$2:CB$100,CA76),"$","")                  ) )</f>
        <v/>
      </c>
      <c r="CD76" s="0" t="n">
        <f aca="false">IFERROR(FIND("f_",LOWER(CC76)),-1)</f>
        <v>-1</v>
      </c>
      <c r="CE76" s="0" t="n">
        <f aca="false">IF(CD76=-1,-1, VALUE(MID(CC76,CD76+2, IFERROR(FIND(" ",CC76,CD76),999)-CD76-2)))</f>
        <v>-1</v>
      </c>
      <c r="CF76" s="0" t="str">
        <f aca="false">IF(AND(ISERROR(FIND("$",CC76)),CD76&lt;0,$S76&gt;0), IF(INDEX($D$2:$D$100,$S76)="num","$"&amp;TRIM(SUBSTITUTE(CC76,",",INDEX($F$2:$F$100,$S76)&amp;","))&amp;INDEX($F$2:$F$100,$S76), IF(INDEX($D$2:$D$100,$S76)="excl","$"&amp;REPLACE(CC76,      IFERROR(FIND(CHAR(1),SUBSTITUTE(CC76,",",CHAR(1),INDEX($F$2:$F$100,$S76)-1)),1),      IFERROR(FIND(CHAR(1),SUBSTITUTE(CC76,",",CHAR(1),INDEX($F$2:$F$100,$S76))),99)-          IFERROR(FIND(CHAR(1),SUBSTITUTE(CC76,",",CHAR(1),INDEX($F$2:$F$100,$S76)-1)),0),""), IF(INDEX($D$2:$D$100,$S76)="repl","$"&amp;REPLACE(CC76,      IFERROR(FIND(CHAR(1),SUBSTITUTE(CC76,",",CHAR(1),INDEX($F$2:$F$100,$S76)-1))+1,1),      IFERROR(FIND(CHAR(1),SUBSTITUTE(CC76,",",CHAR(1),INDEX($F$2:$F$100,$S76))),99)-          IFERROR(FIND(CHAR(1),SUBSTITUTE(CC76,",",CHAR(1),INDEX($F$2:$F$100,$S76)-1)),0)-1,INDEX($G$2:$G$100,$S76)),CC76 ))), CC76)</f>
        <v/>
      </c>
      <c r="CG76" s="0" t="str">
        <f aca="false">IF(OR(CD76=-1,IFERROR(INDEX(CD$2:CD$100,CE76),999)&gt;=0),CF76, REPLACE(CF76,CD76,IFERROR(FIND(" ",CF76,CD76),999)-CD76,                   SUBSTITUTE(INDEX(CF$2:CF$100,CE76),"$","")                  ) )</f>
        <v/>
      </c>
      <c r="CH76" s="0" t="n">
        <f aca="false">IFERROR(FIND("f_",LOWER(CG76)),-1)</f>
        <v>-1</v>
      </c>
      <c r="CI76" s="0" t="n">
        <f aca="false">IF(CH76=-1,-1, VALUE(MID(CG76,CH76+2, IFERROR(FIND(" ",CG76,CH76),999)-CH76-2)))</f>
        <v>-1</v>
      </c>
      <c r="CJ76" s="0" t="str">
        <f aca="false">IF(AND(ISERROR(FIND("$",CG76)),CH76&lt;0,$S76&gt;0), IF(INDEX($D$2:$D$100,$S76)="num","$"&amp;TRIM(SUBSTITUTE(CG76,",",INDEX($F$2:$F$100,$S76)&amp;","))&amp;INDEX($F$2:$F$100,$S76), IF(INDEX($D$2:$D$100,$S76)="excl","$"&amp;REPLACE(CG76,      IFERROR(FIND(CHAR(1),SUBSTITUTE(CG76,",",CHAR(1),INDEX($F$2:$F$100,$S76)-1)),1),      IFERROR(FIND(CHAR(1),SUBSTITUTE(CG76,",",CHAR(1),INDEX($F$2:$F$100,$S76))),99)-          IFERROR(FIND(CHAR(1),SUBSTITUTE(CG76,",",CHAR(1),INDEX($F$2:$F$100,$S76)-1)),0),""), IF(INDEX($D$2:$D$100,$S76)="repl","$"&amp;REPLACE(CG76,      IFERROR(FIND(CHAR(1),SUBSTITUTE(CG76,",",CHAR(1),INDEX($F$2:$F$100,$S76)-1))+1,1),      IFERROR(FIND(CHAR(1),SUBSTITUTE(CG76,",",CHAR(1),INDEX($F$2:$F$100,$S76))),99)-          IFERROR(FIND(CHAR(1),SUBSTITUTE(CG76,",",CHAR(1),INDEX($F$2:$F$100,$S76)-1)),0)-1,INDEX($G$2:$G$100,$S76)),CG76 ))), CG76)</f>
        <v/>
      </c>
      <c r="CK76" s="0" t="str">
        <f aca="false">IF(OR(CH76=-1,IFERROR(INDEX(CH$2:CH$100,CI76),999)&gt;=0),CJ76, REPLACE(CJ76,CH76,IFERROR(FIND(" ",CJ76,CH76),999)-CH76,                   SUBSTITUTE(INDEX(CJ$2:CJ$100,CI76),"$","")                  ) )</f>
        <v/>
      </c>
      <c r="CL76" s="0" t="n">
        <f aca="false">IFERROR(FIND("f_",LOWER(CK76)),-1)</f>
        <v>-1</v>
      </c>
      <c r="CM76" s="0" t="n">
        <f aca="false">IF(CL76=-1,-1, VALUE(MID(CK76,CL76+2, IFERROR(FIND(" ",CK76,CL76),999)-CL76-2)))</f>
        <v>-1</v>
      </c>
      <c r="CN76" s="0" t="str">
        <f aca="false">IF(AND(ISERROR(FIND("$",CK76)),CL76&lt;0,$S76&gt;0), IF(INDEX($D$2:$D$100,$S76)="num","$"&amp;TRIM(SUBSTITUTE(CK76,",",INDEX($F$2:$F$100,$S76)&amp;","))&amp;INDEX($F$2:$F$100,$S76), IF(INDEX($D$2:$D$100,$S76)="excl","$"&amp;REPLACE(CK76,      IFERROR(FIND(CHAR(1),SUBSTITUTE(CK76,",",CHAR(1),INDEX($F$2:$F$100,$S76)-1)),1),      IFERROR(FIND(CHAR(1),SUBSTITUTE(CK76,",",CHAR(1),INDEX($F$2:$F$100,$S76))),99)-          IFERROR(FIND(CHAR(1),SUBSTITUTE(CK76,",",CHAR(1),INDEX($F$2:$F$100,$S76)-1)),0),""), IF(INDEX($D$2:$D$100,$S76)="repl","$"&amp;REPLACE(CK76,      IFERROR(FIND(CHAR(1),SUBSTITUTE(CK76,",",CHAR(1),INDEX($F$2:$F$100,$S76)-1))+1,1),      IFERROR(FIND(CHAR(1),SUBSTITUTE(CK76,",",CHAR(1),INDEX($F$2:$F$100,$S76))),99)-          IFERROR(FIND(CHAR(1),SUBSTITUTE(CK76,",",CHAR(1),INDEX($F$2:$F$100,$S76)-1)),0)-1,INDEX($G$2:$G$100,$S76)),CK76 ))), CK76)</f>
        <v/>
      </c>
      <c r="CO76" s="0" t="str">
        <f aca="false">IF(OR(CL76=-1,IFERROR(INDEX(CL$2:CL$100,CM76),999)&gt;=0),CN76, REPLACE(CN76,CL76,IFERROR(FIND(" ",CN76,CL76),999)-CL76,                   SUBSTITUTE(INDEX(CN$2:CN$100,CM76),"$","")                  ) )</f>
        <v/>
      </c>
      <c r="CP76" s="0" t="n">
        <f aca="false">IFERROR(FIND("f_",LOWER(CO76)),-1)</f>
        <v>-1</v>
      </c>
      <c r="CQ76" s="0" t="n">
        <f aca="false">IF(CP76=-1,-1, VALUE(MID(CO76,CP76+2, IFERROR(FIND(" ",CO76,CP76),999)-CP76-2)))</f>
        <v>-1</v>
      </c>
      <c r="CR76" s="0" t="str">
        <f aca="false">IF(AND(ISERROR(FIND("$",CO76)),CP76&lt;0,$S76&gt;0), IF(INDEX($D$2:$D$100,$S76)="num","$"&amp;TRIM(SUBSTITUTE(CO76,",",INDEX($F$2:$F$100,$S76)&amp;","))&amp;INDEX($F$2:$F$100,$S76), IF(INDEX($D$2:$D$100,$S76)="excl","$"&amp;REPLACE(CO76,      IFERROR(FIND(CHAR(1),SUBSTITUTE(CO76,",",CHAR(1),INDEX($F$2:$F$100,$S76)-1)),1),      IFERROR(FIND(CHAR(1),SUBSTITUTE(CO76,",",CHAR(1),INDEX($F$2:$F$100,$S76))),99)-          IFERROR(FIND(CHAR(1),SUBSTITUTE(CO76,",",CHAR(1),INDEX($F$2:$F$100,$S76)-1)),0),""), IF(INDEX($D$2:$D$100,$S76)="repl","$"&amp;REPLACE(CO76,      IFERROR(FIND(CHAR(1),SUBSTITUTE(CO76,",",CHAR(1),INDEX($F$2:$F$100,$S76)-1))+1,1),      IFERROR(FIND(CHAR(1),SUBSTITUTE(CO76,",",CHAR(1),INDEX($F$2:$F$100,$S76))),99)-          IFERROR(FIND(CHAR(1),SUBSTITUTE(CO76,",",CHAR(1),INDEX($F$2:$F$100,$S76)-1)),0)-1,INDEX($G$2:$G$100,$S76)),CO76 ))), CO76)</f>
        <v/>
      </c>
      <c r="CS76" s="0" t="str">
        <f aca="false">IF(OR(CP76=-1,IFERROR(INDEX(CP$2:CP$100,CQ76),999)&gt;=0),CR76, REPLACE(CR76,CP76,IFERROR(FIND(" ",CR76,CP76),999)-CP76,                   SUBSTITUTE(INDEX(CR$2:CR$100,CQ76),"$","")                  ) )</f>
        <v/>
      </c>
      <c r="CT76" s="0" t="n">
        <f aca="false">IFERROR(FIND("f_",LOWER(CS76)),-1)</f>
        <v>-1</v>
      </c>
      <c r="CU76" s="0" t="n">
        <f aca="false">IF(CT76=-1,-1, VALUE(MID(CS76,CT76+2, IFERROR(FIND(" ",CS76,CT76),999)-CT76-2)))</f>
        <v>-1</v>
      </c>
      <c r="CV76" s="0" t="str">
        <f aca="false">IF(AND(ISERROR(FIND("$",CS76)),CT76&lt;0,$S76&gt;0), IF(INDEX($D$2:$D$100,$S76)="num","$"&amp;TRIM(SUBSTITUTE(CS76,",",INDEX($F$2:$F$100,$S76)&amp;","))&amp;INDEX($F$2:$F$100,$S76), IF(INDEX($D$2:$D$100,$S76)="excl","$"&amp;REPLACE(CS76,      IFERROR(FIND(CHAR(1),SUBSTITUTE(CS76,",",CHAR(1),INDEX($F$2:$F$100,$S76)-1)),1),      IFERROR(FIND(CHAR(1),SUBSTITUTE(CS76,",",CHAR(1),INDEX($F$2:$F$100,$S76))),99)-          IFERROR(FIND(CHAR(1),SUBSTITUTE(CS76,",",CHAR(1),INDEX($F$2:$F$100,$S76)-1)),0),""), IF(INDEX($D$2:$D$100,$S76)="repl","$"&amp;REPLACE(CS76,      IFERROR(FIND(CHAR(1),SUBSTITUTE(CS76,",",CHAR(1),INDEX($F$2:$F$100,$S76)-1))+1,1),      IFERROR(FIND(CHAR(1),SUBSTITUTE(CS76,",",CHAR(1),INDEX($F$2:$F$100,$S76))),99)-          IFERROR(FIND(CHAR(1),SUBSTITUTE(CS76,",",CHAR(1),INDEX($F$2:$F$100,$S76)-1)),0)-1,INDEX($G$2:$G$100,$S76)),CS76 ))), CS76)</f>
        <v/>
      </c>
      <c r="CW76" s="0" t="str">
        <f aca="false">IF(OR(CT76=-1,IFERROR(INDEX(CT$2:CT$100,CU76),999)&gt;=0),CV76, REPLACE(CV76,CT76,IFERROR(FIND(" ",CV76,CT76),999)-CT76,                   SUBSTITUTE(INDEX(CV$2:CV$100,CU76),"$","")                  ) )</f>
        <v/>
      </c>
      <c r="CX76" s="0" t="n">
        <f aca="false">IFERROR(FIND("f_",LOWER(CW76)),-1)</f>
        <v>-1</v>
      </c>
      <c r="CY76" s="0" t="n">
        <f aca="false">IF(CX76=-1,-1, VALUE(MID(CW76,CX76+2, IFERROR(FIND(" ",CW76,CX76),999)-CX76-2)))</f>
        <v>-1</v>
      </c>
      <c r="CZ76" s="0" t="str">
        <f aca="false">IF(AND(ISERROR(FIND("$",CW76)),CX76&lt;0,$S76&gt;0), IF(INDEX($D$2:$D$100,$S76)="num","$"&amp;TRIM(SUBSTITUTE(CW76,",",INDEX($F$2:$F$100,$S76)&amp;","))&amp;INDEX($F$2:$F$100,$S76), IF(INDEX($D$2:$D$100,$S76)="excl","$"&amp;REPLACE(CW76,      IFERROR(FIND(CHAR(1),SUBSTITUTE(CW76,",",CHAR(1),INDEX($F$2:$F$100,$S76)-1)),1),      IFERROR(FIND(CHAR(1),SUBSTITUTE(CW76,",",CHAR(1),INDEX($F$2:$F$100,$S76))),99)-          IFERROR(FIND(CHAR(1),SUBSTITUTE(CW76,",",CHAR(1),INDEX($F$2:$F$100,$S76)-1)),0),""), IF(INDEX($D$2:$D$100,$S76)="repl","$"&amp;REPLACE(CW76,      IFERROR(FIND(CHAR(1),SUBSTITUTE(CW76,",",CHAR(1),INDEX($F$2:$F$100,$S76)-1))+1,1),      IFERROR(FIND(CHAR(1),SUBSTITUTE(CW76,",",CHAR(1),INDEX($F$2:$F$100,$S76))),99)-          IFERROR(FIND(CHAR(1),SUBSTITUTE(CW76,",",CHAR(1),INDEX($F$2:$F$100,$S76)-1)),0)-1,INDEX($G$2:$G$100,$S76)),CW76 ))), CW76)</f>
        <v/>
      </c>
      <c r="DA76" s="0" t="str">
        <f aca="false">IF(OR(CX76=-1,IFERROR(INDEX(CX$2:CX$100,CY76),999)&gt;=0),CZ76, REPLACE(CZ76,CX76,IFERROR(FIND(" ",CZ76,CX76),999)-CX76,                   SUBSTITUTE(INDEX(CZ$2:CZ$100,CY76),"$","")                  ) )</f>
        <v/>
      </c>
    </row>
    <row r="77" customFormat="false" ht="13.8" hidden="false" customHeight="false" outlineLevel="0" collapsed="false">
      <c r="D77" s="1"/>
      <c r="L77" s="0" t="str">
        <f aca="false">DA77</f>
        <v/>
      </c>
      <c r="O77" s="0" t="e">
        <f aca="false">IF(D77="cols", VLOOKUP(E77,$A$5:$B$20,2,0), NA())</f>
        <v>#N/A</v>
      </c>
      <c r="P77" s="0" t="e">
        <f aca="false">IFERROR(O77,VLOOKUP($D77,Relcols!$A:$E,5,0))</f>
        <v>#N/A</v>
      </c>
      <c r="Q77" s="0" t="e">
        <f aca="false">SUBSTITUTE(SUBSTITUTE(SUBSTITUTE(SUBSTITUTE(P77,"parm1",E77),"parm2",F77),"parm3",G77),"parm4",H77)</f>
        <v>#N/A</v>
      </c>
      <c r="R77" s="0" t="str">
        <f aca="false">IFERROR(VLOOKUP(ROW($A76),$J$2:$Q$100,COLUMN(Q76)-COLUMN(J76)+1,0),"")</f>
        <v/>
      </c>
      <c r="S77" s="0" t="n">
        <f aca="false">IFERROR(MATCH(ROW(A76),$J$2:$J$100,0),0)</f>
        <v>0</v>
      </c>
      <c r="U77" s="0" t="str">
        <f aca="false">R77</f>
        <v/>
      </c>
      <c r="V77" s="0" t="n">
        <f aca="false">IFERROR(FIND("f_",LOWER(U77)),-1)</f>
        <v>-1</v>
      </c>
      <c r="W77" s="0" t="n">
        <f aca="false">IF(V77=-1,-1, VALUE(MID(U77,V77+2, IFERROR(FIND(" ",U77,V77),999)-V77-2)))</f>
        <v>-1</v>
      </c>
      <c r="X77" s="0" t="str">
        <f aca="false">IF(AND(ISERROR(FIND("$",U77)),V77&lt;0,$S77&gt;0), IF(INDEX($D$2:$D$100,$S77)="num","$"&amp;TRIM(SUBSTITUTE(U77,",",INDEX($F$2:$F$100,$S77)&amp;","))&amp;INDEX($F$2:$F$100,$S77), IF(INDEX($D$2:$D$100,$S77)="excl","$"&amp;REPLACE(U77,      IFERROR(FIND(CHAR(1),SUBSTITUTE(U77,",",CHAR(1),INDEX($F$2:$F$100,$S77)-1)),1),      IFERROR(FIND(CHAR(1),SUBSTITUTE(U77,",",CHAR(1),INDEX($F$2:$F$100,$S77))),99)-          IFERROR(FIND(CHAR(1),SUBSTITUTE(U77,",",CHAR(1),INDEX($F$2:$F$100,$S77)-1)),0),""), IF(INDEX($D$2:$D$100,$S77)="repl","$"&amp;REPLACE(U77,      IFERROR(FIND(CHAR(1),SUBSTITUTE(U77,",",CHAR(1),INDEX($F$2:$F$100,$S77)-1))+1,1),      IFERROR(FIND(CHAR(1),SUBSTITUTE(U77,",",CHAR(1),INDEX($F$2:$F$100,$S77))),99)-          IFERROR(FIND(CHAR(1),SUBSTITUTE(U77,",",CHAR(1),INDEX($F$2:$F$100,$S77)-1)),0)-1,INDEX($G$2:$G$100,$S77)),U77 ))), U77)</f>
        <v/>
      </c>
      <c r="Y77" s="0" t="str">
        <f aca="false">IF(OR(V77=-1,IFERROR(INDEX(V$2:V$100,W77),999)&gt;=0),X77, REPLACE(X77,V77,IFERROR(FIND(" ",X77,V77),999)-V77,                   SUBSTITUTE(INDEX(X$2:X$100,W77),"$","")                  ) )</f>
        <v/>
      </c>
      <c r="Z77" s="0" t="n">
        <f aca="false">IFERROR(FIND("f_",LOWER(Y77)),-1)</f>
        <v>-1</v>
      </c>
      <c r="AA77" s="0" t="n">
        <f aca="false">IF(Z77=-1,-1, VALUE(MID(Y77,Z77+2, IFERROR(FIND(" ",Y77,Z77),999)-Z77-2)))</f>
        <v>-1</v>
      </c>
      <c r="AB77" s="0" t="str">
        <f aca="false">IF(AND(ISERROR(FIND("$",Y77)),Z77&lt;0,$S77&gt;0), IF(INDEX($D$2:$D$100,$S77)="num","$"&amp;TRIM(SUBSTITUTE(Y77,",",INDEX($F$2:$F$100,$S77)&amp;","))&amp;INDEX($F$2:$F$100,$S77), IF(INDEX($D$2:$D$100,$S77)="excl","$"&amp;REPLACE(Y77,      IFERROR(FIND(CHAR(1),SUBSTITUTE(Y77,",",CHAR(1),INDEX($F$2:$F$100,$S77)-1)),1),      IFERROR(FIND(CHAR(1),SUBSTITUTE(Y77,",",CHAR(1),INDEX($F$2:$F$100,$S77))),99)-          IFERROR(FIND(CHAR(1),SUBSTITUTE(Y77,",",CHAR(1),INDEX($F$2:$F$100,$S77)-1)),0),""), IF(INDEX($D$2:$D$100,$S77)="repl","$"&amp;REPLACE(Y77,      IFERROR(FIND(CHAR(1),SUBSTITUTE(Y77,",",CHAR(1),INDEX($F$2:$F$100,$S77)-1))+1,1),      IFERROR(FIND(CHAR(1),SUBSTITUTE(Y77,",",CHAR(1),INDEX($F$2:$F$100,$S77))),99)-          IFERROR(FIND(CHAR(1),SUBSTITUTE(Y77,",",CHAR(1),INDEX($F$2:$F$100,$S77)-1)),0)-1,INDEX($G$2:$G$100,$S77)),Y77 ))), Y77)</f>
        <v/>
      </c>
      <c r="AC77" s="0" t="str">
        <f aca="false">IF(OR(Z77=-1,IFERROR(INDEX(Z$2:Z$100,AA77),999)&gt;=0),AB77, REPLACE(AB77,Z77,IFERROR(FIND(" ",AB77,Z77),999)-Z77,                   SUBSTITUTE(INDEX(AB$2:AB$100,AA77),"$","")                  ) )</f>
        <v/>
      </c>
      <c r="AD77" s="0" t="n">
        <f aca="false">IFERROR(FIND("f_",LOWER(AC77)),-1)</f>
        <v>-1</v>
      </c>
      <c r="AE77" s="0" t="n">
        <f aca="false">IF(AD77=-1,-1, VALUE(MID(AC77,AD77+2, IFERROR(FIND(" ",AC77,AD77),999)-AD77-2)))</f>
        <v>-1</v>
      </c>
      <c r="AF77" s="0" t="str">
        <f aca="false">IF(AND(ISERROR(FIND("$",AC77)),AD77&lt;0,$S77&gt;0), IF(INDEX($D$2:$D$100,$S77)="num","$"&amp;TRIM(SUBSTITUTE(AC77,",",INDEX($F$2:$F$100,$S77)&amp;","))&amp;INDEX($F$2:$F$100,$S77), IF(INDEX($D$2:$D$100,$S77)="excl","$"&amp;REPLACE(AC77,      IFERROR(FIND(CHAR(1),SUBSTITUTE(AC77,",",CHAR(1),INDEX($F$2:$F$100,$S77)-1)),1),      IFERROR(FIND(CHAR(1),SUBSTITUTE(AC77,",",CHAR(1),INDEX($F$2:$F$100,$S77))),99)-          IFERROR(FIND(CHAR(1),SUBSTITUTE(AC77,",",CHAR(1),INDEX($F$2:$F$100,$S77)-1)),0),""), IF(INDEX($D$2:$D$100,$S77)="repl","$"&amp;REPLACE(AC77,      IFERROR(FIND(CHAR(1),SUBSTITUTE(AC77,",",CHAR(1),INDEX($F$2:$F$100,$S77)-1))+1,1),      IFERROR(FIND(CHAR(1),SUBSTITUTE(AC77,",",CHAR(1),INDEX($F$2:$F$100,$S77))),99)-          IFERROR(FIND(CHAR(1),SUBSTITUTE(AC77,",",CHAR(1),INDEX($F$2:$F$100,$S77)-1)),0)-1,INDEX($G$2:$G$100,$S77)),AC77 ))), AC77)</f>
        <v/>
      </c>
      <c r="AG77" s="0" t="str">
        <f aca="false">IF(OR(AD77=-1,IFERROR(INDEX(AD$2:AD$100,AE77),999)&gt;=0),AF77, REPLACE(AF77,AD77,IFERROR(FIND(" ",AF77,AD77),999)-AD77,                   SUBSTITUTE(INDEX(AF$2:AF$100,AE77),"$","")                  ) )</f>
        <v/>
      </c>
      <c r="AH77" s="0" t="n">
        <f aca="false">IFERROR(FIND("f_",LOWER(AG77)),-1)</f>
        <v>-1</v>
      </c>
      <c r="AI77" s="0" t="n">
        <f aca="false">IF(AH77=-1,-1, VALUE(MID(AG77,AH77+2, IFERROR(FIND(" ",AG77,AH77),999)-AH77-2)))</f>
        <v>-1</v>
      </c>
      <c r="AJ77" s="0" t="str">
        <f aca="false">IF(AND(ISERROR(FIND("$",AG77)),AH77&lt;0,$S77&gt;0), IF(INDEX($D$2:$D$100,$S77)="num","$"&amp;TRIM(SUBSTITUTE(AG77,",",INDEX($F$2:$F$100,$S77)&amp;","))&amp;INDEX($F$2:$F$100,$S77), IF(INDEX($D$2:$D$100,$S77)="excl","$"&amp;REPLACE(AG77,      IFERROR(FIND(CHAR(1),SUBSTITUTE(AG77,",",CHAR(1),INDEX($F$2:$F$100,$S77)-1)),1),      IFERROR(FIND(CHAR(1),SUBSTITUTE(AG77,",",CHAR(1),INDEX($F$2:$F$100,$S77))),99)-          IFERROR(FIND(CHAR(1),SUBSTITUTE(AG77,",",CHAR(1),INDEX($F$2:$F$100,$S77)-1)),0),""), IF(INDEX($D$2:$D$100,$S77)="repl","$"&amp;REPLACE(AG77,      IFERROR(FIND(CHAR(1),SUBSTITUTE(AG77,",",CHAR(1),INDEX($F$2:$F$100,$S77)-1))+1,1),      IFERROR(FIND(CHAR(1),SUBSTITUTE(AG77,",",CHAR(1),INDEX($F$2:$F$100,$S77))),99)-          IFERROR(FIND(CHAR(1),SUBSTITUTE(AG77,",",CHAR(1),INDEX($F$2:$F$100,$S77)-1)),0)-1,INDEX($G$2:$G$100,$S77)),AG77 ))), AG77)</f>
        <v/>
      </c>
      <c r="AK77" s="0" t="str">
        <f aca="false">IF(OR(AH77=-1,IFERROR(INDEX(AH$2:AH$100,AI77),999)&gt;=0),AJ77, REPLACE(AJ77,AH77,IFERROR(FIND(" ",AJ77,AH77),999)-AH77,                   SUBSTITUTE(INDEX(AJ$2:AJ$100,AI77),"$","")                  ) )</f>
        <v/>
      </c>
      <c r="AL77" s="0" t="n">
        <f aca="false">IFERROR(FIND("f_",LOWER(AK77)),-1)</f>
        <v>-1</v>
      </c>
      <c r="AM77" s="0" t="n">
        <f aca="false">IF(AL77=-1,-1, VALUE(MID(AK77,AL77+2, IFERROR(FIND(" ",AK77,AL77),999)-AL77-2)))</f>
        <v>-1</v>
      </c>
      <c r="AN77" s="0" t="str">
        <f aca="false">IF(AND(ISERROR(FIND("$",AK77)),AL77&lt;0,$S77&gt;0), IF(INDEX($D$2:$D$100,$S77)="num","$"&amp;TRIM(SUBSTITUTE(AK77,",",INDEX($F$2:$F$100,$S77)&amp;","))&amp;INDEX($F$2:$F$100,$S77), IF(INDEX($D$2:$D$100,$S77)="excl","$"&amp;REPLACE(AK77,      IFERROR(FIND(CHAR(1),SUBSTITUTE(AK77,",",CHAR(1),INDEX($F$2:$F$100,$S77)-1)),1),      IFERROR(FIND(CHAR(1),SUBSTITUTE(AK77,",",CHAR(1),INDEX($F$2:$F$100,$S77))),99)-          IFERROR(FIND(CHAR(1),SUBSTITUTE(AK77,",",CHAR(1),INDEX($F$2:$F$100,$S77)-1)),0),""), IF(INDEX($D$2:$D$100,$S77)="repl","$"&amp;REPLACE(AK77,      IFERROR(FIND(CHAR(1),SUBSTITUTE(AK77,",",CHAR(1),INDEX($F$2:$F$100,$S77)-1))+1,1),      IFERROR(FIND(CHAR(1),SUBSTITUTE(AK77,",",CHAR(1),INDEX($F$2:$F$100,$S77))),99)-          IFERROR(FIND(CHAR(1),SUBSTITUTE(AK77,",",CHAR(1),INDEX($F$2:$F$100,$S77)-1)),0)-1,INDEX($G$2:$G$100,$S77)),AK77 ))), AK77)</f>
        <v/>
      </c>
      <c r="AO77" s="0" t="str">
        <f aca="false">IF(OR(AL77=-1,IFERROR(INDEX(AL$2:AL$100,AM77),999)&gt;=0),AN77, REPLACE(AN77,AL77,IFERROR(FIND(" ",AN77,AL77),999)-AL77,                   SUBSTITUTE(INDEX(AN$2:AN$100,AM77),"$","")                  ) )</f>
        <v/>
      </c>
      <c r="AP77" s="0" t="n">
        <f aca="false">IFERROR(FIND("f_",LOWER(AO77)),-1)</f>
        <v>-1</v>
      </c>
      <c r="AQ77" s="0" t="n">
        <f aca="false">IF(AP77=-1,-1, VALUE(MID(AO77,AP77+2, IFERROR(FIND(" ",AO77,AP77),999)-AP77-2)))</f>
        <v>-1</v>
      </c>
      <c r="AR77" s="0" t="str">
        <f aca="false">IF(AND(ISERROR(FIND("$",AO77)),AP77&lt;0,$S77&gt;0), IF(INDEX($D$2:$D$100,$S77)="num","$"&amp;TRIM(SUBSTITUTE(AO77,",",INDEX($F$2:$F$100,$S77)&amp;","))&amp;INDEX($F$2:$F$100,$S77), IF(INDEX($D$2:$D$100,$S77)="excl","$"&amp;REPLACE(AO77,      IFERROR(FIND(CHAR(1),SUBSTITUTE(AO77,",",CHAR(1),INDEX($F$2:$F$100,$S77)-1)),1),      IFERROR(FIND(CHAR(1),SUBSTITUTE(AO77,",",CHAR(1),INDEX($F$2:$F$100,$S77))),99)-          IFERROR(FIND(CHAR(1),SUBSTITUTE(AO77,",",CHAR(1),INDEX($F$2:$F$100,$S77)-1)),0),""), IF(INDEX($D$2:$D$100,$S77)="repl","$"&amp;REPLACE(AO77,      IFERROR(FIND(CHAR(1),SUBSTITUTE(AO77,",",CHAR(1),INDEX($F$2:$F$100,$S77)-1))+1,1),      IFERROR(FIND(CHAR(1),SUBSTITUTE(AO77,",",CHAR(1),INDEX($F$2:$F$100,$S77))),99)-          IFERROR(FIND(CHAR(1),SUBSTITUTE(AO77,",",CHAR(1),INDEX($F$2:$F$100,$S77)-1)),0)-1,INDEX($G$2:$G$100,$S77)),AO77 ))), AO77)</f>
        <v/>
      </c>
      <c r="AS77" s="0" t="str">
        <f aca="false">IF(OR(AP77=-1,IFERROR(INDEX(AP$2:AP$100,AQ77),999)&gt;=0),AR77, REPLACE(AR77,AP77,IFERROR(FIND(" ",AR77,AP77),999)-AP77,                   SUBSTITUTE(INDEX(AR$2:AR$100,AQ77),"$","")                  ) )</f>
        <v/>
      </c>
      <c r="AT77" s="0" t="n">
        <f aca="false">IFERROR(FIND("f_",LOWER(AS77)),-1)</f>
        <v>-1</v>
      </c>
      <c r="AU77" s="0" t="n">
        <f aca="false">IF(AT77=-1,-1, VALUE(MID(AS77,AT77+2, IFERROR(FIND(" ",AS77,AT77),999)-AT77-2)))</f>
        <v>-1</v>
      </c>
      <c r="AV77" s="0" t="str">
        <f aca="false">IF(AND(ISERROR(FIND("$",AS77)),AT77&lt;0,$S77&gt;0), IF(INDEX($D$2:$D$100,$S77)="num","$"&amp;TRIM(SUBSTITUTE(AS77,",",INDEX($F$2:$F$100,$S77)&amp;","))&amp;INDEX($F$2:$F$100,$S77), IF(INDEX($D$2:$D$100,$S77)="excl","$"&amp;REPLACE(AS77,      IFERROR(FIND(CHAR(1),SUBSTITUTE(AS77,",",CHAR(1),INDEX($F$2:$F$100,$S77)-1)),1),      IFERROR(FIND(CHAR(1),SUBSTITUTE(AS77,",",CHAR(1),INDEX($F$2:$F$100,$S77))),99)-          IFERROR(FIND(CHAR(1),SUBSTITUTE(AS77,",",CHAR(1),INDEX($F$2:$F$100,$S77)-1)),0),""), IF(INDEX($D$2:$D$100,$S77)="repl","$"&amp;REPLACE(AS77,      IFERROR(FIND(CHAR(1),SUBSTITUTE(AS77,",",CHAR(1),INDEX($F$2:$F$100,$S77)-1))+1,1),      IFERROR(FIND(CHAR(1),SUBSTITUTE(AS77,",",CHAR(1),INDEX($F$2:$F$100,$S77))),99)-          IFERROR(FIND(CHAR(1),SUBSTITUTE(AS77,",",CHAR(1),INDEX($F$2:$F$100,$S77)-1)),0)-1,INDEX($G$2:$G$100,$S77)),AS77 ))), AS77)</f>
        <v/>
      </c>
      <c r="AW77" s="0" t="str">
        <f aca="false">IF(OR(AT77=-1,IFERROR(INDEX(AT$2:AT$100,AU77),999)&gt;=0),AV77, REPLACE(AV77,AT77,IFERROR(FIND(" ",AV77,AT77),999)-AT77,                   SUBSTITUTE(INDEX(AV$2:AV$100,AU77),"$","")                  ) )</f>
        <v/>
      </c>
      <c r="AX77" s="0" t="n">
        <f aca="false">IFERROR(FIND("f_",LOWER(AW77)),-1)</f>
        <v>-1</v>
      </c>
      <c r="AY77" s="0" t="n">
        <f aca="false">IF(AX77=-1,-1, VALUE(MID(AW77,AX77+2, IFERROR(FIND(" ",AW77,AX77),999)-AX77-2)))</f>
        <v>-1</v>
      </c>
      <c r="AZ77" s="0" t="str">
        <f aca="false">IF(AND(ISERROR(FIND("$",AW77)),AX77&lt;0,$S77&gt;0), IF(INDEX($D$2:$D$100,$S77)="num","$"&amp;TRIM(SUBSTITUTE(AW77,",",INDEX($F$2:$F$100,$S77)&amp;","))&amp;INDEX($F$2:$F$100,$S77), IF(INDEX($D$2:$D$100,$S77)="excl","$"&amp;REPLACE(AW77,      IFERROR(FIND(CHAR(1),SUBSTITUTE(AW77,",",CHAR(1),INDEX($F$2:$F$100,$S77)-1)),1),      IFERROR(FIND(CHAR(1),SUBSTITUTE(AW77,",",CHAR(1),INDEX($F$2:$F$100,$S77))),99)-          IFERROR(FIND(CHAR(1),SUBSTITUTE(AW77,",",CHAR(1),INDEX($F$2:$F$100,$S77)-1)),0),""), IF(INDEX($D$2:$D$100,$S77)="repl","$"&amp;REPLACE(AW77,      IFERROR(FIND(CHAR(1),SUBSTITUTE(AW77,",",CHAR(1),INDEX($F$2:$F$100,$S77)-1))+1,1),      IFERROR(FIND(CHAR(1),SUBSTITUTE(AW77,",",CHAR(1),INDEX($F$2:$F$100,$S77))),99)-          IFERROR(FIND(CHAR(1),SUBSTITUTE(AW77,",",CHAR(1),INDEX($F$2:$F$100,$S77)-1)),0)-1,INDEX($G$2:$G$100,$S77)),AW77 ))), AW77)</f>
        <v/>
      </c>
      <c r="BA77" s="0" t="str">
        <f aca="false">IF(OR(AX77=-1,IFERROR(INDEX(AX$2:AX$100,AY77),999)&gt;=0),AZ77, REPLACE(AZ77,AX77,IFERROR(FIND(" ",AZ77,AX77),999)-AX77,                   SUBSTITUTE(INDEX(AZ$2:AZ$100,AY77),"$","")                  ) )</f>
        <v/>
      </c>
      <c r="BB77" s="0" t="n">
        <f aca="false">IFERROR(FIND("f_",LOWER(BA77)),-1)</f>
        <v>-1</v>
      </c>
      <c r="BC77" s="0" t="n">
        <f aca="false">IF(BB77=-1,-1, VALUE(MID(BA77,BB77+2, IFERROR(FIND(" ",BA77,BB77),999)-BB77-2)))</f>
        <v>-1</v>
      </c>
      <c r="BD77" s="0" t="str">
        <f aca="false">IF(AND(ISERROR(FIND("$",BA77)),BB77&lt;0,$S77&gt;0), IF(INDEX($D$2:$D$100,$S77)="num","$"&amp;TRIM(SUBSTITUTE(BA77,",",INDEX($F$2:$F$100,$S77)&amp;","))&amp;INDEX($F$2:$F$100,$S77), IF(INDEX($D$2:$D$100,$S77)="excl","$"&amp;REPLACE(BA77,      IFERROR(FIND(CHAR(1),SUBSTITUTE(BA77,",",CHAR(1),INDEX($F$2:$F$100,$S77)-1)),1),      IFERROR(FIND(CHAR(1),SUBSTITUTE(BA77,",",CHAR(1),INDEX($F$2:$F$100,$S77))),99)-          IFERROR(FIND(CHAR(1),SUBSTITUTE(BA77,",",CHAR(1),INDEX($F$2:$F$100,$S77)-1)),0),""), IF(INDEX($D$2:$D$100,$S77)="repl","$"&amp;REPLACE(BA77,      IFERROR(FIND(CHAR(1),SUBSTITUTE(BA77,",",CHAR(1),INDEX($F$2:$F$100,$S77)-1))+1,1),      IFERROR(FIND(CHAR(1),SUBSTITUTE(BA77,",",CHAR(1),INDEX($F$2:$F$100,$S77))),99)-          IFERROR(FIND(CHAR(1),SUBSTITUTE(BA77,",",CHAR(1),INDEX($F$2:$F$100,$S77)-1)),0)-1,INDEX($G$2:$G$100,$S77)),BA77 ))), BA77)</f>
        <v/>
      </c>
      <c r="BE77" s="0" t="str">
        <f aca="false">IF(OR(BB77=-1,IFERROR(INDEX(BB$2:BB$100,BC77),999)&gt;=0),BD77, REPLACE(BD77,BB77,IFERROR(FIND(" ",BD77,BB77),999)-BB77,                   SUBSTITUTE(INDEX(BD$2:BD$100,BC77),"$","")                  ) )</f>
        <v/>
      </c>
      <c r="BF77" s="0" t="n">
        <f aca="false">IFERROR(FIND("f_",LOWER(BE77)),-1)</f>
        <v>-1</v>
      </c>
      <c r="BG77" s="0" t="n">
        <f aca="false">IF(BF77=-1,-1, VALUE(MID(BE77,BF77+2, IFERROR(FIND(" ",BE77,BF77),999)-BF77-2)))</f>
        <v>-1</v>
      </c>
      <c r="BH77" s="0" t="str">
        <f aca="false">IF(AND(ISERROR(FIND("$",BE77)),BF77&lt;0,$S77&gt;0), IF(INDEX($D$2:$D$100,$S77)="num","$"&amp;TRIM(SUBSTITUTE(BE77,",",INDEX($F$2:$F$100,$S77)&amp;","))&amp;INDEX($F$2:$F$100,$S77), IF(INDEX($D$2:$D$100,$S77)="excl","$"&amp;REPLACE(BE77,      IFERROR(FIND(CHAR(1),SUBSTITUTE(BE77,",",CHAR(1),INDEX($F$2:$F$100,$S77)-1)),1),      IFERROR(FIND(CHAR(1),SUBSTITUTE(BE77,",",CHAR(1),INDEX($F$2:$F$100,$S77))),99)-          IFERROR(FIND(CHAR(1),SUBSTITUTE(BE77,",",CHAR(1),INDEX($F$2:$F$100,$S77)-1)),0),""), IF(INDEX($D$2:$D$100,$S77)="repl","$"&amp;REPLACE(BE77,      IFERROR(FIND(CHAR(1),SUBSTITUTE(BE77,",",CHAR(1),INDEX($F$2:$F$100,$S77)-1))+1,1),      IFERROR(FIND(CHAR(1),SUBSTITUTE(BE77,",",CHAR(1),INDEX($F$2:$F$100,$S77))),99)-          IFERROR(FIND(CHAR(1),SUBSTITUTE(BE77,",",CHAR(1),INDEX($F$2:$F$100,$S77)-1)),0)-1,INDEX($G$2:$G$100,$S77)),BE77 ))), BE77)</f>
        <v/>
      </c>
      <c r="BI77" s="0" t="str">
        <f aca="false">IF(OR(BF77=-1,IFERROR(INDEX(BF$2:BF$100,BG77),999)&gt;=0),BH77, REPLACE(BH77,BF77,IFERROR(FIND(" ",BH77,BF77),999)-BF77,                   SUBSTITUTE(INDEX(BH$2:BH$100,BG77),"$","")                  ) )</f>
        <v/>
      </c>
      <c r="BJ77" s="0" t="n">
        <f aca="false">IFERROR(FIND("f_",LOWER(BI77)),-1)</f>
        <v>-1</v>
      </c>
      <c r="BK77" s="0" t="n">
        <f aca="false">IF(BJ77=-1,-1, VALUE(MID(BI77,BJ77+2, IFERROR(FIND(" ",BI77,BJ77),999)-BJ77-2)))</f>
        <v>-1</v>
      </c>
      <c r="BL77" s="0" t="str">
        <f aca="false">IF(AND(ISERROR(FIND("$",BI77)),BJ77&lt;0,$S77&gt;0), IF(INDEX($D$2:$D$100,$S77)="num","$"&amp;TRIM(SUBSTITUTE(BI77,",",INDEX($F$2:$F$100,$S77)&amp;","))&amp;INDEX($F$2:$F$100,$S77), IF(INDEX($D$2:$D$100,$S77)="excl","$"&amp;REPLACE(BI77,      IFERROR(FIND(CHAR(1),SUBSTITUTE(BI77,",",CHAR(1),INDEX($F$2:$F$100,$S77)-1)),1),      IFERROR(FIND(CHAR(1),SUBSTITUTE(BI77,",",CHAR(1),INDEX($F$2:$F$100,$S77))),99)-          IFERROR(FIND(CHAR(1),SUBSTITUTE(BI77,",",CHAR(1),INDEX($F$2:$F$100,$S77)-1)),0),""), IF(INDEX($D$2:$D$100,$S77)="repl","$"&amp;REPLACE(BI77,      IFERROR(FIND(CHAR(1),SUBSTITUTE(BI77,",",CHAR(1),INDEX($F$2:$F$100,$S77)-1))+1,1),      IFERROR(FIND(CHAR(1),SUBSTITUTE(BI77,",",CHAR(1),INDEX($F$2:$F$100,$S77))),99)-          IFERROR(FIND(CHAR(1),SUBSTITUTE(BI77,",",CHAR(1),INDEX($F$2:$F$100,$S77)-1)),0)-1,INDEX($G$2:$G$100,$S77)),BI77 ))), BI77)</f>
        <v/>
      </c>
      <c r="BM77" s="0" t="str">
        <f aca="false">IF(OR(BJ77=-1,IFERROR(INDEX(BJ$2:BJ$100,BK77),999)&gt;=0),BL77, REPLACE(BL77,BJ77,IFERROR(FIND(" ",BL77,BJ77),999)-BJ77,                   SUBSTITUTE(INDEX(BL$2:BL$100,BK77),"$","")                  ) )</f>
        <v/>
      </c>
      <c r="BN77" s="0" t="n">
        <f aca="false">IFERROR(FIND("f_",LOWER(BM77)),-1)</f>
        <v>-1</v>
      </c>
      <c r="BO77" s="0" t="n">
        <f aca="false">IF(BN77=-1,-1, VALUE(MID(BM77,BN77+2, IFERROR(FIND(" ",BM77,BN77),999)-BN77-2)))</f>
        <v>-1</v>
      </c>
      <c r="BP77" s="0" t="str">
        <f aca="false">IF(AND(ISERROR(FIND("$",BM77)),BN77&lt;0,$S77&gt;0), IF(INDEX($D$2:$D$100,$S77)="num","$"&amp;TRIM(SUBSTITUTE(BM77,",",INDEX($F$2:$F$100,$S77)&amp;","))&amp;INDEX($F$2:$F$100,$S77), IF(INDEX($D$2:$D$100,$S77)="excl","$"&amp;REPLACE(BM77,      IFERROR(FIND(CHAR(1),SUBSTITUTE(BM77,",",CHAR(1),INDEX($F$2:$F$100,$S77)-1)),1),      IFERROR(FIND(CHAR(1),SUBSTITUTE(BM77,",",CHAR(1),INDEX($F$2:$F$100,$S77))),99)-          IFERROR(FIND(CHAR(1),SUBSTITUTE(BM77,",",CHAR(1),INDEX($F$2:$F$100,$S77)-1)),0),""), IF(INDEX($D$2:$D$100,$S77)="repl","$"&amp;REPLACE(BM77,      IFERROR(FIND(CHAR(1),SUBSTITUTE(BM77,",",CHAR(1),INDEX($F$2:$F$100,$S77)-1))+1,1),      IFERROR(FIND(CHAR(1),SUBSTITUTE(BM77,",",CHAR(1),INDEX($F$2:$F$100,$S77))),99)-          IFERROR(FIND(CHAR(1),SUBSTITUTE(BM77,",",CHAR(1),INDEX($F$2:$F$100,$S77)-1)),0)-1,INDEX($G$2:$G$100,$S77)),BM77 ))), BM77)</f>
        <v/>
      </c>
      <c r="BQ77" s="0" t="str">
        <f aca="false">IF(OR(BN77=-1,IFERROR(INDEX(BN$2:BN$100,BO77),999)&gt;=0),BP77, REPLACE(BP77,BN77,IFERROR(FIND(" ",BP77,BN77),999)-BN77,                   SUBSTITUTE(INDEX(BP$2:BP$100,BO77),"$","")                  ) )</f>
        <v/>
      </c>
      <c r="BR77" s="0" t="n">
        <f aca="false">IFERROR(FIND("f_",LOWER(BQ77)),-1)</f>
        <v>-1</v>
      </c>
      <c r="BS77" s="0" t="n">
        <f aca="false">IF(BR77=-1,-1, VALUE(MID(BQ77,BR77+2, IFERROR(FIND(" ",BQ77,BR77),999)-BR77-2)))</f>
        <v>-1</v>
      </c>
      <c r="BT77" s="0" t="str">
        <f aca="false">IF(AND(ISERROR(FIND("$",BQ77)),BR77&lt;0,$S77&gt;0), IF(INDEX($D$2:$D$100,$S77)="num","$"&amp;TRIM(SUBSTITUTE(BQ77,",",INDEX($F$2:$F$100,$S77)&amp;","))&amp;INDEX($F$2:$F$100,$S77), IF(INDEX($D$2:$D$100,$S77)="excl","$"&amp;REPLACE(BQ77,      IFERROR(FIND(CHAR(1),SUBSTITUTE(BQ77,",",CHAR(1),INDEX($F$2:$F$100,$S77)-1)),1),      IFERROR(FIND(CHAR(1),SUBSTITUTE(BQ77,",",CHAR(1),INDEX($F$2:$F$100,$S77))),99)-          IFERROR(FIND(CHAR(1),SUBSTITUTE(BQ77,",",CHAR(1),INDEX($F$2:$F$100,$S77)-1)),0),""), IF(INDEX($D$2:$D$100,$S77)="repl","$"&amp;REPLACE(BQ77,      IFERROR(FIND(CHAR(1),SUBSTITUTE(BQ77,",",CHAR(1),INDEX($F$2:$F$100,$S77)-1))+1,1),      IFERROR(FIND(CHAR(1),SUBSTITUTE(BQ77,",",CHAR(1),INDEX($F$2:$F$100,$S77))),99)-          IFERROR(FIND(CHAR(1),SUBSTITUTE(BQ77,",",CHAR(1),INDEX($F$2:$F$100,$S77)-1)),0)-1,INDEX($G$2:$G$100,$S77)),BQ77 ))), BQ77)</f>
        <v/>
      </c>
      <c r="BU77" s="0" t="str">
        <f aca="false">IF(OR(BR77=-1,IFERROR(INDEX(BR$2:BR$100,BS77),999)&gt;=0),BT77, REPLACE(BT77,BR77,IFERROR(FIND(" ",BT77,BR77),999)-BR77,                   SUBSTITUTE(INDEX(BT$2:BT$100,BS77),"$","")                  ) )</f>
        <v/>
      </c>
      <c r="BV77" s="0" t="n">
        <f aca="false">IFERROR(FIND("f_",LOWER(BU77)),-1)</f>
        <v>-1</v>
      </c>
      <c r="BW77" s="0" t="n">
        <f aca="false">IF(BV77=-1,-1, VALUE(MID(BU77,BV77+2, IFERROR(FIND(" ",BU77,BV77),999)-BV77-2)))</f>
        <v>-1</v>
      </c>
      <c r="BX77" s="0" t="str">
        <f aca="false">IF(AND(ISERROR(FIND("$",BU77)),BV77&lt;0,$S77&gt;0), IF(INDEX($D$2:$D$100,$S77)="num","$"&amp;TRIM(SUBSTITUTE(BU77,",",INDEX($F$2:$F$100,$S77)&amp;","))&amp;INDEX($F$2:$F$100,$S77), IF(INDEX($D$2:$D$100,$S77)="excl","$"&amp;REPLACE(BU77,      IFERROR(FIND(CHAR(1),SUBSTITUTE(BU77,",",CHAR(1),INDEX($F$2:$F$100,$S77)-1)),1),      IFERROR(FIND(CHAR(1),SUBSTITUTE(BU77,",",CHAR(1),INDEX($F$2:$F$100,$S77))),99)-          IFERROR(FIND(CHAR(1),SUBSTITUTE(BU77,",",CHAR(1),INDEX($F$2:$F$100,$S77)-1)),0),""), IF(INDEX($D$2:$D$100,$S77)="repl","$"&amp;REPLACE(BU77,      IFERROR(FIND(CHAR(1),SUBSTITUTE(BU77,",",CHAR(1),INDEX($F$2:$F$100,$S77)-1))+1,1),      IFERROR(FIND(CHAR(1),SUBSTITUTE(BU77,",",CHAR(1),INDEX($F$2:$F$100,$S77))),99)-          IFERROR(FIND(CHAR(1),SUBSTITUTE(BU77,",",CHAR(1),INDEX($F$2:$F$100,$S77)-1)),0)-1,INDEX($G$2:$G$100,$S77)),BU77 ))), BU77)</f>
        <v/>
      </c>
      <c r="BY77" s="0" t="str">
        <f aca="false">IF(OR(BV77=-1,IFERROR(INDEX(BV$2:BV$100,BW77),999)&gt;=0),BX77, REPLACE(BX77,BV77,IFERROR(FIND(" ",BX77,BV77),999)-BV77,                   SUBSTITUTE(INDEX(BX$2:BX$100,BW77),"$","")                  ) )</f>
        <v/>
      </c>
      <c r="BZ77" s="0" t="n">
        <f aca="false">IFERROR(FIND("f_",LOWER(BY77)),-1)</f>
        <v>-1</v>
      </c>
      <c r="CA77" s="0" t="n">
        <f aca="false">IF(BZ77=-1,-1, VALUE(MID(BY77,BZ77+2, IFERROR(FIND(" ",BY77,BZ77),999)-BZ77-2)))</f>
        <v>-1</v>
      </c>
      <c r="CB77" s="0" t="str">
        <f aca="false">IF(AND(ISERROR(FIND("$",BY77)),BZ77&lt;0,$S77&gt;0), IF(INDEX($D$2:$D$100,$S77)="num","$"&amp;TRIM(SUBSTITUTE(BY77,",",INDEX($F$2:$F$100,$S77)&amp;","))&amp;INDEX($F$2:$F$100,$S77), IF(INDEX($D$2:$D$100,$S77)="excl","$"&amp;REPLACE(BY77,      IFERROR(FIND(CHAR(1),SUBSTITUTE(BY77,",",CHAR(1),INDEX($F$2:$F$100,$S77)-1)),1),      IFERROR(FIND(CHAR(1),SUBSTITUTE(BY77,",",CHAR(1),INDEX($F$2:$F$100,$S77))),99)-          IFERROR(FIND(CHAR(1),SUBSTITUTE(BY77,",",CHAR(1),INDEX($F$2:$F$100,$S77)-1)),0),""), IF(INDEX($D$2:$D$100,$S77)="repl","$"&amp;REPLACE(BY77,      IFERROR(FIND(CHAR(1),SUBSTITUTE(BY77,",",CHAR(1),INDEX($F$2:$F$100,$S77)-1))+1,1),      IFERROR(FIND(CHAR(1),SUBSTITUTE(BY77,",",CHAR(1),INDEX($F$2:$F$100,$S77))),99)-          IFERROR(FIND(CHAR(1),SUBSTITUTE(BY77,",",CHAR(1),INDEX($F$2:$F$100,$S77)-1)),0)-1,INDEX($G$2:$G$100,$S77)),BY77 ))), BY77)</f>
        <v/>
      </c>
      <c r="CC77" s="0" t="str">
        <f aca="false">IF(OR(BZ77=-1,IFERROR(INDEX(BZ$2:BZ$100,CA77),999)&gt;=0),CB77, REPLACE(CB77,BZ77,IFERROR(FIND(" ",CB77,BZ77),999)-BZ77,                   SUBSTITUTE(INDEX(CB$2:CB$100,CA77),"$","")                  ) )</f>
        <v/>
      </c>
      <c r="CD77" s="0" t="n">
        <f aca="false">IFERROR(FIND("f_",LOWER(CC77)),-1)</f>
        <v>-1</v>
      </c>
      <c r="CE77" s="0" t="n">
        <f aca="false">IF(CD77=-1,-1, VALUE(MID(CC77,CD77+2, IFERROR(FIND(" ",CC77,CD77),999)-CD77-2)))</f>
        <v>-1</v>
      </c>
      <c r="CF77" s="0" t="str">
        <f aca="false">IF(AND(ISERROR(FIND("$",CC77)),CD77&lt;0,$S77&gt;0), IF(INDEX($D$2:$D$100,$S77)="num","$"&amp;TRIM(SUBSTITUTE(CC77,",",INDEX($F$2:$F$100,$S77)&amp;","))&amp;INDEX($F$2:$F$100,$S77), IF(INDEX($D$2:$D$100,$S77)="excl","$"&amp;REPLACE(CC77,      IFERROR(FIND(CHAR(1),SUBSTITUTE(CC77,",",CHAR(1),INDEX($F$2:$F$100,$S77)-1)),1),      IFERROR(FIND(CHAR(1),SUBSTITUTE(CC77,",",CHAR(1),INDEX($F$2:$F$100,$S77))),99)-          IFERROR(FIND(CHAR(1),SUBSTITUTE(CC77,",",CHAR(1),INDEX($F$2:$F$100,$S77)-1)),0),""), IF(INDEX($D$2:$D$100,$S77)="repl","$"&amp;REPLACE(CC77,      IFERROR(FIND(CHAR(1),SUBSTITUTE(CC77,",",CHAR(1),INDEX($F$2:$F$100,$S77)-1))+1,1),      IFERROR(FIND(CHAR(1),SUBSTITUTE(CC77,",",CHAR(1),INDEX($F$2:$F$100,$S77))),99)-          IFERROR(FIND(CHAR(1),SUBSTITUTE(CC77,",",CHAR(1),INDEX($F$2:$F$100,$S77)-1)),0)-1,INDEX($G$2:$G$100,$S77)),CC77 ))), CC77)</f>
        <v/>
      </c>
      <c r="CG77" s="0" t="str">
        <f aca="false">IF(OR(CD77=-1,IFERROR(INDEX(CD$2:CD$100,CE77),999)&gt;=0),CF77, REPLACE(CF77,CD77,IFERROR(FIND(" ",CF77,CD77),999)-CD77,                   SUBSTITUTE(INDEX(CF$2:CF$100,CE77),"$","")                  ) )</f>
        <v/>
      </c>
      <c r="CH77" s="0" t="n">
        <f aca="false">IFERROR(FIND("f_",LOWER(CG77)),-1)</f>
        <v>-1</v>
      </c>
      <c r="CI77" s="0" t="n">
        <f aca="false">IF(CH77=-1,-1, VALUE(MID(CG77,CH77+2, IFERROR(FIND(" ",CG77,CH77),999)-CH77-2)))</f>
        <v>-1</v>
      </c>
      <c r="CJ77" s="0" t="str">
        <f aca="false">IF(AND(ISERROR(FIND("$",CG77)),CH77&lt;0,$S77&gt;0), IF(INDEX($D$2:$D$100,$S77)="num","$"&amp;TRIM(SUBSTITUTE(CG77,",",INDEX($F$2:$F$100,$S77)&amp;","))&amp;INDEX($F$2:$F$100,$S77), IF(INDEX($D$2:$D$100,$S77)="excl","$"&amp;REPLACE(CG77,      IFERROR(FIND(CHAR(1),SUBSTITUTE(CG77,",",CHAR(1),INDEX($F$2:$F$100,$S77)-1)),1),      IFERROR(FIND(CHAR(1),SUBSTITUTE(CG77,",",CHAR(1),INDEX($F$2:$F$100,$S77))),99)-          IFERROR(FIND(CHAR(1),SUBSTITUTE(CG77,",",CHAR(1),INDEX($F$2:$F$100,$S77)-1)),0),""), IF(INDEX($D$2:$D$100,$S77)="repl","$"&amp;REPLACE(CG77,      IFERROR(FIND(CHAR(1),SUBSTITUTE(CG77,",",CHAR(1),INDEX($F$2:$F$100,$S77)-1))+1,1),      IFERROR(FIND(CHAR(1),SUBSTITUTE(CG77,",",CHAR(1),INDEX($F$2:$F$100,$S77))),99)-          IFERROR(FIND(CHAR(1),SUBSTITUTE(CG77,",",CHAR(1),INDEX($F$2:$F$100,$S77)-1)),0)-1,INDEX($G$2:$G$100,$S77)),CG77 ))), CG77)</f>
        <v/>
      </c>
      <c r="CK77" s="0" t="str">
        <f aca="false">IF(OR(CH77=-1,IFERROR(INDEX(CH$2:CH$100,CI77),999)&gt;=0),CJ77, REPLACE(CJ77,CH77,IFERROR(FIND(" ",CJ77,CH77),999)-CH77,                   SUBSTITUTE(INDEX(CJ$2:CJ$100,CI77),"$","")                  ) )</f>
        <v/>
      </c>
      <c r="CL77" s="0" t="n">
        <f aca="false">IFERROR(FIND("f_",LOWER(CK77)),-1)</f>
        <v>-1</v>
      </c>
      <c r="CM77" s="0" t="n">
        <f aca="false">IF(CL77=-1,-1, VALUE(MID(CK77,CL77+2, IFERROR(FIND(" ",CK77,CL77),999)-CL77-2)))</f>
        <v>-1</v>
      </c>
      <c r="CN77" s="0" t="str">
        <f aca="false">IF(AND(ISERROR(FIND("$",CK77)),CL77&lt;0,$S77&gt;0), IF(INDEX($D$2:$D$100,$S77)="num","$"&amp;TRIM(SUBSTITUTE(CK77,",",INDEX($F$2:$F$100,$S77)&amp;","))&amp;INDEX($F$2:$F$100,$S77), IF(INDEX($D$2:$D$100,$S77)="excl","$"&amp;REPLACE(CK77,      IFERROR(FIND(CHAR(1),SUBSTITUTE(CK77,",",CHAR(1),INDEX($F$2:$F$100,$S77)-1)),1),      IFERROR(FIND(CHAR(1),SUBSTITUTE(CK77,",",CHAR(1),INDEX($F$2:$F$100,$S77))),99)-          IFERROR(FIND(CHAR(1),SUBSTITUTE(CK77,",",CHAR(1),INDEX($F$2:$F$100,$S77)-1)),0),""), IF(INDEX($D$2:$D$100,$S77)="repl","$"&amp;REPLACE(CK77,      IFERROR(FIND(CHAR(1),SUBSTITUTE(CK77,",",CHAR(1),INDEX($F$2:$F$100,$S77)-1))+1,1),      IFERROR(FIND(CHAR(1),SUBSTITUTE(CK77,",",CHAR(1),INDEX($F$2:$F$100,$S77))),99)-          IFERROR(FIND(CHAR(1),SUBSTITUTE(CK77,",",CHAR(1),INDEX($F$2:$F$100,$S77)-1)),0)-1,INDEX($G$2:$G$100,$S77)),CK77 ))), CK77)</f>
        <v/>
      </c>
      <c r="CO77" s="0" t="str">
        <f aca="false">IF(OR(CL77=-1,IFERROR(INDEX(CL$2:CL$100,CM77),999)&gt;=0),CN77, REPLACE(CN77,CL77,IFERROR(FIND(" ",CN77,CL77),999)-CL77,                   SUBSTITUTE(INDEX(CN$2:CN$100,CM77),"$","")                  ) )</f>
        <v/>
      </c>
      <c r="CP77" s="0" t="n">
        <f aca="false">IFERROR(FIND("f_",LOWER(CO77)),-1)</f>
        <v>-1</v>
      </c>
      <c r="CQ77" s="0" t="n">
        <f aca="false">IF(CP77=-1,-1, VALUE(MID(CO77,CP77+2, IFERROR(FIND(" ",CO77,CP77),999)-CP77-2)))</f>
        <v>-1</v>
      </c>
      <c r="CR77" s="0" t="str">
        <f aca="false">IF(AND(ISERROR(FIND("$",CO77)),CP77&lt;0,$S77&gt;0), IF(INDEX($D$2:$D$100,$S77)="num","$"&amp;TRIM(SUBSTITUTE(CO77,",",INDEX($F$2:$F$100,$S77)&amp;","))&amp;INDEX($F$2:$F$100,$S77), IF(INDEX($D$2:$D$100,$S77)="excl","$"&amp;REPLACE(CO77,      IFERROR(FIND(CHAR(1),SUBSTITUTE(CO77,",",CHAR(1),INDEX($F$2:$F$100,$S77)-1)),1),      IFERROR(FIND(CHAR(1),SUBSTITUTE(CO77,",",CHAR(1),INDEX($F$2:$F$100,$S77))),99)-          IFERROR(FIND(CHAR(1),SUBSTITUTE(CO77,",",CHAR(1),INDEX($F$2:$F$100,$S77)-1)),0),""), IF(INDEX($D$2:$D$100,$S77)="repl","$"&amp;REPLACE(CO77,      IFERROR(FIND(CHAR(1),SUBSTITUTE(CO77,",",CHAR(1),INDEX($F$2:$F$100,$S77)-1))+1,1),      IFERROR(FIND(CHAR(1),SUBSTITUTE(CO77,",",CHAR(1),INDEX($F$2:$F$100,$S77))),99)-          IFERROR(FIND(CHAR(1),SUBSTITUTE(CO77,",",CHAR(1),INDEX($F$2:$F$100,$S77)-1)),0)-1,INDEX($G$2:$G$100,$S77)),CO77 ))), CO77)</f>
        <v/>
      </c>
      <c r="CS77" s="0" t="str">
        <f aca="false">IF(OR(CP77=-1,IFERROR(INDEX(CP$2:CP$100,CQ77),999)&gt;=0),CR77, REPLACE(CR77,CP77,IFERROR(FIND(" ",CR77,CP77),999)-CP77,                   SUBSTITUTE(INDEX(CR$2:CR$100,CQ77),"$","")                  ) )</f>
        <v/>
      </c>
      <c r="CT77" s="0" t="n">
        <f aca="false">IFERROR(FIND("f_",LOWER(CS77)),-1)</f>
        <v>-1</v>
      </c>
      <c r="CU77" s="0" t="n">
        <f aca="false">IF(CT77=-1,-1, VALUE(MID(CS77,CT77+2, IFERROR(FIND(" ",CS77,CT77),999)-CT77-2)))</f>
        <v>-1</v>
      </c>
      <c r="CV77" s="0" t="str">
        <f aca="false">IF(AND(ISERROR(FIND("$",CS77)),CT77&lt;0,$S77&gt;0), IF(INDEX($D$2:$D$100,$S77)="num","$"&amp;TRIM(SUBSTITUTE(CS77,",",INDEX($F$2:$F$100,$S77)&amp;","))&amp;INDEX($F$2:$F$100,$S77), IF(INDEX($D$2:$D$100,$S77)="excl","$"&amp;REPLACE(CS77,      IFERROR(FIND(CHAR(1),SUBSTITUTE(CS77,",",CHAR(1),INDEX($F$2:$F$100,$S77)-1)),1),      IFERROR(FIND(CHAR(1),SUBSTITUTE(CS77,",",CHAR(1),INDEX($F$2:$F$100,$S77))),99)-          IFERROR(FIND(CHAR(1),SUBSTITUTE(CS77,",",CHAR(1),INDEX($F$2:$F$100,$S77)-1)),0),""), IF(INDEX($D$2:$D$100,$S77)="repl","$"&amp;REPLACE(CS77,      IFERROR(FIND(CHAR(1),SUBSTITUTE(CS77,",",CHAR(1),INDEX($F$2:$F$100,$S77)-1))+1,1),      IFERROR(FIND(CHAR(1),SUBSTITUTE(CS77,",",CHAR(1),INDEX($F$2:$F$100,$S77))),99)-          IFERROR(FIND(CHAR(1),SUBSTITUTE(CS77,",",CHAR(1),INDEX($F$2:$F$100,$S77)-1)),0)-1,INDEX($G$2:$G$100,$S77)),CS77 ))), CS77)</f>
        <v/>
      </c>
      <c r="CW77" s="0" t="str">
        <f aca="false">IF(OR(CT77=-1,IFERROR(INDEX(CT$2:CT$100,CU77),999)&gt;=0),CV77, REPLACE(CV77,CT77,IFERROR(FIND(" ",CV77,CT77),999)-CT77,                   SUBSTITUTE(INDEX(CV$2:CV$100,CU77),"$","")                  ) )</f>
        <v/>
      </c>
      <c r="CX77" s="0" t="n">
        <f aca="false">IFERROR(FIND("f_",LOWER(CW77)),-1)</f>
        <v>-1</v>
      </c>
      <c r="CY77" s="0" t="n">
        <f aca="false">IF(CX77=-1,-1, VALUE(MID(CW77,CX77+2, IFERROR(FIND(" ",CW77,CX77),999)-CX77-2)))</f>
        <v>-1</v>
      </c>
      <c r="CZ77" s="0" t="str">
        <f aca="false">IF(AND(ISERROR(FIND("$",CW77)),CX77&lt;0,$S77&gt;0), IF(INDEX($D$2:$D$100,$S77)="num","$"&amp;TRIM(SUBSTITUTE(CW77,",",INDEX($F$2:$F$100,$S77)&amp;","))&amp;INDEX($F$2:$F$100,$S77), IF(INDEX($D$2:$D$100,$S77)="excl","$"&amp;REPLACE(CW77,      IFERROR(FIND(CHAR(1),SUBSTITUTE(CW77,",",CHAR(1),INDEX($F$2:$F$100,$S77)-1)),1),      IFERROR(FIND(CHAR(1),SUBSTITUTE(CW77,",",CHAR(1),INDEX($F$2:$F$100,$S77))),99)-          IFERROR(FIND(CHAR(1),SUBSTITUTE(CW77,",",CHAR(1),INDEX($F$2:$F$100,$S77)-1)),0),""), IF(INDEX($D$2:$D$100,$S77)="repl","$"&amp;REPLACE(CW77,      IFERROR(FIND(CHAR(1),SUBSTITUTE(CW77,",",CHAR(1),INDEX($F$2:$F$100,$S77)-1))+1,1),      IFERROR(FIND(CHAR(1),SUBSTITUTE(CW77,",",CHAR(1),INDEX($F$2:$F$100,$S77))),99)-          IFERROR(FIND(CHAR(1),SUBSTITUTE(CW77,",",CHAR(1),INDEX($F$2:$F$100,$S77)-1)),0)-1,INDEX($G$2:$G$100,$S77)),CW77 ))), CW77)</f>
        <v/>
      </c>
      <c r="DA77" s="0" t="str">
        <f aca="false">IF(OR(CX77=-1,IFERROR(INDEX(CX$2:CX$100,CY77),999)&gt;=0),CZ77, REPLACE(CZ77,CX77,IFERROR(FIND(" ",CZ77,CX77),999)-CX77,                   SUBSTITUTE(INDEX(CZ$2:CZ$100,CY77),"$","")                  ) )</f>
        <v/>
      </c>
    </row>
    <row r="78" customFormat="false" ht="13.8" hidden="false" customHeight="false" outlineLevel="0" collapsed="false">
      <c r="D78" s="1"/>
      <c r="L78" s="0" t="str">
        <f aca="false">DA78</f>
        <v/>
      </c>
      <c r="O78" s="0" t="e">
        <f aca="false">IF(D78="cols", VLOOKUP(E78,$A$5:$B$20,2,0), NA())</f>
        <v>#N/A</v>
      </c>
      <c r="P78" s="0" t="e">
        <f aca="false">IFERROR(O78,VLOOKUP($D78,Relcols!$A:$E,5,0))</f>
        <v>#N/A</v>
      </c>
      <c r="Q78" s="0" t="e">
        <f aca="false">SUBSTITUTE(SUBSTITUTE(SUBSTITUTE(SUBSTITUTE(P78,"parm1",E78),"parm2",F78),"parm3",G78),"parm4",H78)</f>
        <v>#N/A</v>
      </c>
      <c r="R78" s="0" t="str">
        <f aca="false">IFERROR(VLOOKUP(ROW($A77),$J$2:$Q$100,COLUMN(Q77)-COLUMN(J77)+1,0),"")</f>
        <v/>
      </c>
      <c r="S78" s="0" t="n">
        <f aca="false">IFERROR(MATCH(ROW(A77),$J$2:$J$100,0),0)</f>
        <v>0</v>
      </c>
      <c r="U78" s="0" t="str">
        <f aca="false">R78</f>
        <v/>
      </c>
      <c r="V78" s="0" t="n">
        <f aca="false">IFERROR(FIND("f_",LOWER(U78)),-1)</f>
        <v>-1</v>
      </c>
      <c r="W78" s="0" t="n">
        <f aca="false">IF(V78=-1,-1, VALUE(MID(U78,V78+2, IFERROR(FIND(" ",U78,V78),999)-V78-2)))</f>
        <v>-1</v>
      </c>
      <c r="X78" s="0" t="str">
        <f aca="false">IF(AND(ISERROR(FIND("$",U78)),V78&lt;0,$S78&gt;0), IF(INDEX($D$2:$D$100,$S78)="num","$"&amp;TRIM(SUBSTITUTE(U78,",",INDEX($F$2:$F$100,$S78)&amp;","))&amp;INDEX($F$2:$F$100,$S78), IF(INDEX($D$2:$D$100,$S78)="excl","$"&amp;REPLACE(U78,      IFERROR(FIND(CHAR(1),SUBSTITUTE(U78,",",CHAR(1),INDEX($F$2:$F$100,$S78)-1)),1),      IFERROR(FIND(CHAR(1),SUBSTITUTE(U78,",",CHAR(1),INDEX($F$2:$F$100,$S78))),99)-          IFERROR(FIND(CHAR(1),SUBSTITUTE(U78,",",CHAR(1),INDEX($F$2:$F$100,$S78)-1)),0),""), IF(INDEX($D$2:$D$100,$S78)="repl","$"&amp;REPLACE(U78,      IFERROR(FIND(CHAR(1),SUBSTITUTE(U78,",",CHAR(1),INDEX($F$2:$F$100,$S78)-1))+1,1),      IFERROR(FIND(CHAR(1),SUBSTITUTE(U78,",",CHAR(1),INDEX($F$2:$F$100,$S78))),99)-          IFERROR(FIND(CHAR(1),SUBSTITUTE(U78,",",CHAR(1),INDEX($F$2:$F$100,$S78)-1)),0)-1,INDEX($G$2:$G$100,$S78)),U78 ))), U78)</f>
        <v/>
      </c>
      <c r="Y78" s="0" t="str">
        <f aca="false">IF(OR(V78=-1,IFERROR(INDEX(V$2:V$100,W78),999)&gt;=0),X78, REPLACE(X78,V78,IFERROR(FIND(" ",X78,V78),999)-V78,                   SUBSTITUTE(INDEX(X$2:X$100,W78),"$","")                  ) )</f>
        <v/>
      </c>
      <c r="Z78" s="0" t="n">
        <f aca="false">IFERROR(FIND("f_",LOWER(Y78)),-1)</f>
        <v>-1</v>
      </c>
      <c r="AA78" s="0" t="n">
        <f aca="false">IF(Z78=-1,-1, VALUE(MID(Y78,Z78+2, IFERROR(FIND(" ",Y78,Z78),999)-Z78-2)))</f>
        <v>-1</v>
      </c>
      <c r="AB78" s="0" t="str">
        <f aca="false">IF(AND(ISERROR(FIND("$",Y78)),Z78&lt;0,$S78&gt;0), IF(INDEX($D$2:$D$100,$S78)="num","$"&amp;TRIM(SUBSTITUTE(Y78,",",INDEX($F$2:$F$100,$S78)&amp;","))&amp;INDEX($F$2:$F$100,$S78), IF(INDEX($D$2:$D$100,$S78)="excl","$"&amp;REPLACE(Y78,      IFERROR(FIND(CHAR(1),SUBSTITUTE(Y78,",",CHAR(1),INDEX($F$2:$F$100,$S78)-1)),1),      IFERROR(FIND(CHAR(1),SUBSTITUTE(Y78,",",CHAR(1),INDEX($F$2:$F$100,$S78))),99)-          IFERROR(FIND(CHAR(1),SUBSTITUTE(Y78,",",CHAR(1),INDEX($F$2:$F$100,$S78)-1)),0),""), IF(INDEX($D$2:$D$100,$S78)="repl","$"&amp;REPLACE(Y78,      IFERROR(FIND(CHAR(1),SUBSTITUTE(Y78,",",CHAR(1),INDEX($F$2:$F$100,$S78)-1))+1,1),      IFERROR(FIND(CHAR(1),SUBSTITUTE(Y78,",",CHAR(1),INDEX($F$2:$F$100,$S78))),99)-          IFERROR(FIND(CHAR(1),SUBSTITUTE(Y78,",",CHAR(1),INDEX($F$2:$F$100,$S78)-1)),0)-1,INDEX($G$2:$G$100,$S78)),Y78 ))), Y78)</f>
        <v/>
      </c>
      <c r="AC78" s="0" t="str">
        <f aca="false">IF(OR(Z78=-1,IFERROR(INDEX(Z$2:Z$100,AA78),999)&gt;=0),AB78, REPLACE(AB78,Z78,IFERROR(FIND(" ",AB78,Z78),999)-Z78,                   SUBSTITUTE(INDEX(AB$2:AB$100,AA78),"$","")                  ) )</f>
        <v/>
      </c>
      <c r="AD78" s="0" t="n">
        <f aca="false">IFERROR(FIND("f_",LOWER(AC78)),-1)</f>
        <v>-1</v>
      </c>
      <c r="AE78" s="0" t="n">
        <f aca="false">IF(AD78=-1,-1, VALUE(MID(AC78,AD78+2, IFERROR(FIND(" ",AC78,AD78),999)-AD78-2)))</f>
        <v>-1</v>
      </c>
      <c r="AF78" s="0" t="str">
        <f aca="false">IF(AND(ISERROR(FIND("$",AC78)),AD78&lt;0,$S78&gt;0), IF(INDEX($D$2:$D$100,$S78)="num","$"&amp;TRIM(SUBSTITUTE(AC78,",",INDEX($F$2:$F$100,$S78)&amp;","))&amp;INDEX($F$2:$F$100,$S78), IF(INDEX($D$2:$D$100,$S78)="excl","$"&amp;REPLACE(AC78,      IFERROR(FIND(CHAR(1),SUBSTITUTE(AC78,",",CHAR(1),INDEX($F$2:$F$100,$S78)-1)),1),      IFERROR(FIND(CHAR(1),SUBSTITUTE(AC78,",",CHAR(1),INDEX($F$2:$F$100,$S78))),99)-          IFERROR(FIND(CHAR(1),SUBSTITUTE(AC78,",",CHAR(1),INDEX($F$2:$F$100,$S78)-1)),0),""), IF(INDEX($D$2:$D$100,$S78)="repl","$"&amp;REPLACE(AC78,      IFERROR(FIND(CHAR(1),SUBSTITUTE(AC78,",",CHAR(1),INDEX($F$2:$F$100,$S78)-1))+1,1),      IFERROR(FIND(CHAR(1),SUBSTITUTE(AC78,",",CHAR(1),INDEX($F$2:$F$100,$S78))),99)-          IFERROR(FIND(CHAR(1),SUBSTITUTE(AC78,",",CHAR(1),INDEX($F$2:$F$100,$S78)-1)),0)-1,INDEX($G$2:$G$100,$S78)),AC78 ))), AC78)</f>
        <v/>
      </c>
      <c r="AG78" s="0" t="str">
        <f aca="false">IF(OR(AD78=-1,IFERROR(INDEX(AD$2:AD$100,AE78),999)&gt;=0),AF78, REPLACE(AF78,AD78,IFERROR(FIND(" ",AF78,AD78),999)-AD78,                   SUBSTITUTE(INDEX(AF$2:AF$100,AE78),"$","")                  ) )</f>
        <v/>
      </c>
      <c r="AH78" s="0" t="n">
        <f aca="false">IFERROR(FIND("f_",LOWER(AG78)),-1)</f>
        <v>-1</v>
      </c>
      <c r="AI78" s="0" t="n">
        <f aca="false">IF(AH78=-1,-1, VALUE(MID(AG78,AH78+2, IFERROR(FIND(" ",AG78,AH78),999)-AH78-2)))</f>
        <v>-1</v>
      </c>
      <c r="AJ78" s="0" t="str">
        <f aca="false">IF(AND(ISERROR(FIND("$",AG78)),AH78&lt;0,$S78&gt;0), IF(INDEX($D$2:$D$100,$S78)="num","$"&amp;TRIM(SUBSTITUTE(AG78,",",INDEX($F$2:$F$100,$S78)&amp;","))&amp;INDEX($F$2:$F$100,$S78), IF(INDEX($D$2:$D$100,$S78)="excl","$"&amp;REPLACE(AG78,      IFERROR(FIND(CHAR(1),SUBSTITUTE(AG78,",",CHAR(1),INDEX($F$2:$F$100,$S78)-1)),1),      IFERROR(FIND(CHAR(1),SUBSTITUTE(AG78,",",CHAR(1),INDEX($F$2:$F$100,$S78))),99)-          IFERROR(FIND(CHAR(1),SUBSTITUTE(AG78,",",CHAR(1),INDEX($F$2:$F$100,$S78)-1)),0),""), IF(INDEX($D$2:$D$100,$S78)="repl","$"&amp;REPLACE(AG78,      IFERROR(FIND(CHAR(1),SUBSTITUTE(AG78,",",CHAR(1),INDEX($F$2:$F$100,$S78)-1))+1,1),      IFERROR(FIND(CHAR(1),SUBSTITUTE(AG78,",",CHAR(1),INDEX($F$2:$F$100,$S78))),99)-          IFERROR(FIND(CHAR(1),SUBSTITUTE(AG78,",",CHAR(1),INDEX($F$2:$F$100,$S78)-1)),0)-1,INDEX($G$2:$G$100,$S78)),AG78 ))), AG78)</f>
        <v/>
      </c>
      <c r="AK78" s="0" t="str">
        <f aca="false">IF(OR(AH78=-1,IFERROR(INDEX(AH$2:AH$100,AI78),999)&gt;=0),AJ78, REPLACE(AJ78,AH78,IFERROR(FIND(" ",AJ78,AH78),999)-AH78,                   SUBSTITUTE(INDEX(AJ$2:AJ$100,AI78),"$","")                  ) )</f>
        <v/>
      </c>
      <c r="AL78" s="0" t="n">
        <f aca="false">IFERROR(FIND("f_",LOWER(AK78)),-1)</f>
        <v>-1</v>
      </c>
      <c r="AM78" s="0" t="n">
        <f aca="false">IF(AL78=-1,-1, VALUE(MID(AK78,AL78+2, IFERROR(FIND(" ",AK78,AL78),999)-AL78-2)))</f>
        <v>-1</v>
      </c>
      <c r="AN78" s="0" t="str">
        <f aca="false">IF(AND(ISERROR(FIND("$",AK78)),AL78&lt;0,$S78&gt;0), IF(INDEX($D$2:$D$100,$S78)="num","$"&amp;TRIM(SUBSTITUTE(AK78,",",INDEX($F$2:$F$100,$S78)&amp;","))&amp;INDEX($F$2:$F$100,$S78), IF(INDEX($D$2:$D$100,$S78)="excl","$"&amp;REPLACE(AK78,      IFERROR(FIND(CHAR(1),SUBSTITUTE(AK78,",",CHAR(1),INDEX($F$2:$F$100,$S78)-1)),1),      IFERROR(FIND(CHAR(1),SUBSTITUTE(AK78,",",CHAR(1),INDEX($F$2:$F$100,$S78))),99)-          IFERROR(FIND(CHAR(1),SUBSTITUTE(AK78,",",CHAR(1),INDEX($F$2:$F$100,$S78)-1)),0),""), IF(INDEX($D$2:$D$100,$S78)="repl","$"&amp;REPLACE(AK78,      IFERROR(FIND(CHAR(1),SUBSTITUTE(AK78,",",CHAR(1),INDEX($F$2:$F$100,$S78)-1))+1,1),      IFERROR(FIND(CHAR(1),SUBSTITUTE(AK78,",",CHAR(1),INDEX($F$2:$F$100,$S78))),99)-          IFERROR(FIND(CHAR(1),SUBSTITUTE(AK78,",",CHAR(1),INDEX($F$2:$F$100,$S78)-1)),0)-1,INDEX($G$2:$G$100,$S78)),AK78 ))), AK78)</f>
        <v/>
      </c>
      <c r="AO78" s="0" t="str">
        <f aca="false">IF(OR(AL78=-1,IFERROR(INDEX(AL$2:AL$100,AM78),999)&gt;=0),AN78, REPLACE(AN78,AL78,IFERROR(FIND(" ",AN78,AL78),999)-AL78,                   SUBSTITUTE(INDEX(AN$2:AN$100,AM78),"$","")                  ) )</f>
        <v/>
      </c>
      <c r="AP78" s="0" t="n">
        <f aca="false">IFERROR(FIND("f_",LOWER(AO78)),-1)</f>
        <v>-1</v>
      </c>
      <c r="AQ78" s="0" t="n">
        <f aca="false">IF(AP78=-1,-1, VALUE(MID(AO78,AP78+2, IFERROR(FIND(" ",AO78,AP78),999)-AP78-2)))</f>
        <v>-1</v>
      </c>
      <c r="AR78" s="0" t="str">
        <f aca="false">IF(AND(ISERROR(FIND("$",AO78)),AP78&lt;0,$S78&gt;0), IF(INDEX($D$2:$D$100,$S78)="num","$"&amp;TRIM(SUBSTITUTE(AO78,",",INDEX($F$2:$F$100,$S78)&amp;","))&amp;INDEX($F$2:$F$100,$S78), IF(INDEX($D$2:$D$100,$S78)="excl","$"&amp;REPLACE(AO78,      IFERROR(FIND(CHAR(1),SUBSTITUTE(AO78,",",CHAR(1),INDEX($F$2:$F$100,$S78)-1)),1),      IFERROR(FIND(CHAR(1),SUBSTITUTE(AO78,",",CHAR(1),INDEX($F$2:$F$100,$S78))),99)-          IFERROR(FIND(CHAR(1),SUBSTITUTE(AO78,",",CHAR(1),INDEX($F$2:$F$100,$S78)-1)),0),""), IF(INDEX($D$2:$D$100,$S78)="repl","$"&amp;REPLACE(AO78,      IFERROR(FIND(CHAR(1),SUBSTITUTE(AO78,",",CHAR(1),INDEX($F$2:$F$100,$S78)-1))+1,1),      IFERROR(FIND(CHAR(1),SUBSTITUTE(AO78,",",CHAR(1),INDEX($F$2:$F$100,$S78))),99)-          IFERROR(FIND(CHAR(1),SUBSTITUTE(AO78,",",CHAR(1),INDEX($F$2:$F$100,$S78)-1)),0)-1,INDEX($G$2:$G$100,$S78)),AO78 ))), AO78)</f>
        <v/>
      </c>
      <c r="AS78" s="0" t="str">
        <f aca="false">IF(OR(AP78=-1,IFERROR(INDEX(AP$2:AP$100,AQ78),999)&gt;=0),AR78, REPLACE(AR78,AP78,IFERROR(FIND(" ",AR78,AP78),999)-AP78,                   SUBSTITUTE(INDEX(AR$2:AR$100,AQ78),"$","")                  ) )</f>
        <v/>
      </c>
      <c r="AT78" s="0" t="n">
        <f aca="false">IFERROR(FIND("f_",LOWER(AS78)),-1)</f>
        <v>-1</v>
      </c>
      <c r="AU78" s="0" t="n">
        <f aca="false">IF(AT78=-1,-1, VALUE(MID(AS78,AT78+2, IFERROR(FIND(" ",AS78,AT78),999)-AT78-2)))</f>
        <v>-1</v>
      </c>
      <c r="AV78" s="0" t="str">
        <f aca="false">IF(AND(ISERROR(FIND("$",AS78)),AT78&lt;0,$S78&gt;0), IF(INDEX($D$2:$D$100,$S78)="num","$"&amp;TRIM(SUBSTITUTE(AS78,",",INDEX($F$2:$F$100,$S78)&amp;","))&amp;INDEX($F$2:$F$100,$S78), IF(INDEX($D$2:$D$100,$S78)="excl","$"&amp;REPLACE(AS78,      IFERROR(FIND(CHAR(1),SUBSTITUTE(AS78,",",CHAR(1),INDEX($F$2:$F$100,$S78)-1)),1),      IFERROR(FIND(CHAR(1),SUBSTITUTE(AS78,",",CHAR(1),INDEX($F$2:$F$100,$S78))),99)-          IFERROR(FIND(CHAR(1),SUBSTITUTE(AS78,",",CHAR(1),INDEX($F$2:$F$100,$S78)-1)),0),""), IF(INDEX($D$2:$D$100,$S78)="repl","$"&amp;REPLACE(AS78,      IFERROR(FIND(CHAR(1),SUBSTITUTE(AS78,",",CHAR(1),INDEX($F$2:$F$100,$S78)-1))+1,1),      IFERROR(FIND(CHAR(1),SUBSTITUTE(AS78,",",CHAR(1),INDEX($F$2:$F$100,$S78))),99)-          IFERROR(FIND(CHAR(1),SUBSTITUTE(AS78,",",CHAR(1),INDEX($F$2:$F$100,$S78)-1)),0)-1,INDEX($G$2:$G$100,$S78)),AS78 ))), AS78)</f>
        <v/>
      </c>
      <c r="AW78" s="0" t="str">
        <f aca="false">IF(OR(AT78=-1,IFERROR(INDEX(AT$2:AT$100,AU78),999)&gt;=0),AV78, REPLACE(AV78,AT78,IFERROR(FIND(" ",AV78,AT78),999)-AT78,                   SUBSTITUTE(INDEX(AV$2:AV$100,AU78),"$","")                  ) )</f>
        <v/>
      </c>
      <c r="AX78" s="0" t="n">
        <f aca="false">IFERROR(FIND("f_",LOWER(AW78)),-1)</f>
        <v>-1</v>
      </c>
      <c r="AY78" s="0" t="n">
        <f aca="false">IF(AX78=-1,-1, VALUE(MID(AW78,AX78+2, IFERROR(FIND(" ",AW78,AX78),999)-AX78-2)))</f>
        <v>-1</v>
      </c>
      <c r="AZ78" s="0" t="str">
        <f aca="false">IF(AND(ISERROR(FIND("$",AW78)),AX78&lt;0,$S78&gt;0), IF(INDEX($D$2:$D$100,$S78)="num","$"&amp;TRIM(SUBSTITUTE(AW78,",",INDEX($F$2:$F$100,$S78)&amp;","))&amp;INDEX($F$2:$F$100,$S78), IF(INDEX($D$2:$D$100,$S78)="excl","$"&amp;REPLACE(AW78,      IFERROR(FIND(CHAR(1),SUBSTITUTE(AW78,",",CHAR(1),INDEX($F$2:$F$100,$S78)-1)),1),      IFERROR(FIND(CHAR(1),SUBSTITUTE(AW78,",",CHAR(1),INDEX($F$2:$F$100,$S78))),99)-          IFERROR(FIND(CHAR(1),SUBSTITUTE(AW78,",",CHAR(1),INDEX($F$2:$F$100,$S78)-1)),0),""), IF(INDEX($D$2:$D$100,$S78)="repl","$"&amp;REPLACE(AW78,      IFERROR(FIND(CHAR(1),SUBSTITUTE(AW78,",",CHAR(1),INDEX($F$2:$F$100,$S78)-1))+1,1),      IFERROR(FIND(CHAR(1),SUBSTITUTE(AW78,",",CHAR(1),INDEX($F$2:$F$100,$S78))),99)-          IFERROR(FIND(CHAR(1),SUBSTITUTE(AW78,",",CHAR(1),INDEX($F$2:$F$100,$S78)-1)),0)-1,INDEX($G$2:$G$100,$S78)),AW78 ))), AW78)</f>
        <v/>
      </c>
      <c r="BA78" s="0" t="str">
        <f aca="false">IF(OR(AX78=-1,IFERROR(INDEX(AX$2:AX$100,AY78),999)&gt;=0),AZ78, REPLACE(AZ78,AX78,IFERROR(FIND(" ",AZ78,AX78),999)-AX78,                   SUBSTITUTE(INDEX(AZ$2:AZ$100,AY78),"$","")                  ) )</f>
        <v/>
      </c>
      <c r="BB78" s="0" t="n">
        <f aca="false">IFERROR(FIND("f_",LOWER(BA78)),-1)</f>
        <v>-1</v>
      </c>
      <c r="BC78" s="0" t="n">
        <f aca="false">IF(BB78=-1,-1, VALUE(MID(BA78,BB78+2, IFERROR(FIND(" ",BA78,BB78),999)-BB78-2)))</f>
        <v>-1</v>
      </c>
      <c r="BD78" s="0" t="str">
        <f aca="false">IF(AND(ISERROR(FIND("$",BA78)),BB78&lt;0,$S78&gt;0), IF(INDEX($D$2:$D$100,$S78)="num","$"&amp;TRIM(SUBSTITUTE(BA78,",",INDEX($F$2:$F$100,$S78)&amp;","))&amp;INDEX($F$2:$F$100,$S78), IF(INDEX($D$2:$D$100,$S78)="excl","$"&amp;REPLACE(BA78,      IFERROR(FIND(CHAR(1),SUBSTITUTE(BA78,",",CHAR(1),INDEX($F$2:$F$100,$S78)-1)),1),      IFERROR(FIND(CHAR(1),SUBSTITUTE(BA78,",",CHAR(1),INDEX($F$2:$F$100,$S78))),99)-          IFERROR(FIND(CHAR(1),SUBSTITUTE(BA78,",",CHAR(1),INDEX($F$2:$F$100,$S78)-1)),0),""), IF(INDEX($D$2:$D$100,$S78)="repl","$"&amp;REPLACE(BA78,      IFERROR(FIND(CHAR(1),SUBSTITUTE(BA78,",",CHAR(1),INDEX($F$2:$F$100,$S78)-1))+1,1),      IFERROR(FIND(CHAR(1),SUBSTITUTE(BA78,",",CHAR(1),INDEX($F$2:$F$100,$S78))),99)-          IFERROR(FIND(CHAR(1),SUBSTITUTE(BA78,",",CHAR(1),INDEX($F$2:$F$100,$S78)-1)),0)-1,INDEX($G$2:$G$100,$S78)),BA78 ))), BA78)</f>
        <v/>
      </c>
      <c r="BE78" s="0" t="str">
        <f aca="false">IF(OR(BB78=-1,IFERROR(INDEX(BB$2:BB$100,BC78),999)&gt;=0),BD78, REPLACE(BD78,BB78,IFERROR(FIND(" ",BD78,BB78),999)-BB78,                   SUBSTITUTE(INDEX(BD$2:BD$100,BC78),"$","")                  ) )</f>
        <v/>
      </c>
      <c r="BF78" s="0" t="n">
        <f aca="false">IFERROR(FIND("f_",LOWER(BE78)),-1)</f>
        <v>-1</v>
      </c>
      <c r="BG78" s="0" t="n">
        <f aca="false">IF(BF78=-1,-1, VALUE(MID(BE78,BF78+2, IFERROR(FIND(" ",BE78,BF78),999)-BF78-2)))</f>
        <v>-1</v>
      </c>
      <c r="BH78" s="0" t="str">
        <f aca="false">IF(AND(ISERROR(FIND("$",BE78)),BF78&lt;0,$S78&gt;0), IF(INDEX($D$2:$D$100,$S78)="num","$"&amp;TRIM(SUBSTITUTE(BE78,",",INDEX($F$2:$F$100,$S78)&amp;","))&amp;INDEX($F$2:$F$100,$S78), IF(INDEX($D$2:$D$100,$S78)="excl","$"&amp;REPLACE(BE78,      IFERROR(FIND(CHAR(1),SUBSTITUTE(BE78,",",CHAR(1),INDEX($F$2:$F$100,$S78)-1)),1),      IFERROR(FIND(CHAR(1),SUBSTITUTE(BE78,",",CHAR(1),INDEX($F$2:$F$100,$S78))),99)-          IFERROR(FIND(CHAR(1),SUBSTITUTE(BE78,",",CHAR(1),INDEX($F$2:$F$100,$S78)-1)),0),""), IF(INDEX($D$2:$D$100,$S78)="repl","$"&amp;REPLACE(BE78,      IFERROR(FIND(CHAR(1),SUBSTITUTE(BE78,",",CHAR(1),INDEX($F$2:$F$100,$S78)-1))+1,1),      IFERROR(FIND(CHAR(1),SUBSTITUTE(BE78,",",CHAR(1),INDEX($F$2:$F$100,$S78))),99)-          IFERROR(FIND(CHAR(1),SUBSTITUTE(BE78,",",CHAR(1),INDEX($F$2:$F$100,$S78)-1)),0)-1,INDEX($G$2:$G$100,$S78)),BE78 ))), BE78)</f>
        <v/>
      </c>
      <c r="BI78" s="0" t="str">
        <f aca="false">IF(OR(BF78=-1,IFERROR(INDEX(BF$2:BF$100,BG78),999)&gt;=0),BH78, REPLACE(BH78,BF78,IFERROR(FIND(" ",BH78,BF78),999)-BF78,                   SUBSTITUTE(INDEX(BH$2:BH$100,BG78),"$","")                  ) )</f>
        <v/>
      </c>
      <c r="BJ78" s="0" t="n">
        <f aca="false">IFERROR(FIND("f_",LOWER(BI78)),-1)</f>
        <v>-1</v>
      </c>
      <c r="BK78" s="0" t="n">
        <f aca="false">IF(BJ78=-1,-1, VALUE(MID(BI78,BJ78+2, IFERROR(FIND(" ",BI78,BJ78),999)-BJ78-2)))</f>
        <v>-1</v>
      </c>
      <c r="BL78" s="0" t="str">
        <f aca="false">IF(AND(ISERROR(FIND("$",BI78)),BJ78&lt;0,$S78&gt;0), IF(INDEX($D$2:$D$100,$S78)="num","$"&amp;TRIM(SUBSTITUTE(BI78,",",INDEX($F$2:$F$100,$S78)&amp;","))&amp;INDEX($F$2:$F$100,$S78), IF(INDEX($D$2:$D$100,$S78)="excl","$"&amp;REPLACE(BI78,      IFERROR(FIND(CHAR(1),SUBSTITUTE(BI78,",",CHAR(1),INDEX($F$2:$F$100,$S78)-1)),1),      IFERROR(FIND(CHAR(1),SUBSTITUTE(BI78,",",CHAR(1),INDEX($F$2:$F$100,$S78))),99)-          IFERROR(FIND(CHAR(1),SUBSTITUTE(BI78,",",CHAR(1),INDEX($F$2:$F$100,$S78)-1)),0),""), IF(INDEX($D$2:$D$100,$S78)="repl","$"&amp;REPLACE(BI78,      IFERROR(FIND(CHAR(1),SUBSTITUTE(BI78,",",CHAR(1),INDEX($F$2:$F$100,$S78)-1))+1,1),      IFERROR(FIND(CHAR(1),SUBSTITUTE(BI78,",",CHAR(1),INDEX($F$2:$F$100,$S78))),99)-          IFERROR(FIND(CHAR(1),SUBSTITUTE(BI78,",",CHAR(1),INDEX($F$2:$F$100,$S78)-1)),0)-1,INDEX($G$2:$G$100,$S78)),BI78 ))), BI78)</f>
        <v/>
      </c>
      <c r="BM78" s="0" t="str">
        <f aca="false">IF(OR(BJ78=-1,IFERROR(INDEX(BJ$2:BJ$100,BK78),999)&gt;=0),BL78, REPLACE(BL78,BJ78,IFERROR(FIND(" ",BL78,BJ78),999)-BJ78,                   SUBSTITUTE(INDEX(BL$2:BL$100,BK78),"$","")                  ) )</f>
        <v/>
      </c>
      <c r="BN78" s="0" t="n">
        <f aca="false">IFERROR(FIND("f_",LOWER(BM78)),-1)</f>
        <v>-1</v>
      </c>
      <c r="BO78" s="0" t="n">
        <f aca="false">IF(BN78=-1,-1, VALUE(MID(BM78,BN78+2, IFERROR(FIND(" ",BM78,BN78),999)-BN78-2)))</f>
        <v>-1</v>
      </c>
      <c r="BP78" s="0" t="str">
        <f aca="false">IF(AND(ISERROR(FIND("$",BM78)),BN78&lt;0,$S78&gt;0), IF(INDEX($D$2:$D$100,$S78)="num","$"&amp;TRIM(SUBSTITUTE(BM78,",",INDEX($F$2:$F$100,$S78)&amp;","))&amp;INDEX($F$2:$F$100,$S78), IF(INDEX($D$2:$D$100,$S78)="excl","$"&amp;REPLACE(BM78,      IFERROR(FIND(CHAR(1),SUBSTITUTE(BM78,",",CHAR(1),INDEX($F$2:$F$100,$S78)-1)),1),      IFERROR(FIND(CHAR(1),SUBSTITUTE(BM78,",",CHAR(1),INDEX($F$2:$F$100,$S78))),99)-          IFERROR(FIND(CHAR(1),SUBSTITUTE(BM78,",",CHAR(1),INDEX($F$2:$F$100,$S78)-1)),0),""), IF(INDEX($D$2:$D$100,$S78)="repl","$"&amp;REPLACE(BM78,      IFERROR(FIND(CHAR(1),SUBSTITUTE(BM78,",",CHAR(1),INDEX($F$2:$F$100,$S78)-1))+1,1),      IFERROR(FIND(CHAR(1),SUBSTITUTE(BM78,",",CHAR(1),INDEX($F$2:$F$100,$S78))),99)-          IFERROR(FIND(CHAR(1),SUBSTITUTE(BM78,",",CHAR(1),INDEX($F$2:$F$100,$S78)-1)),0)-1,INDEX($G$2:$G$100,$S78)),BM78 ))), BM78)</f>
        <v/>
      </c>
      <c r="BQ78" s="0" t="str">
        <f aca="false">IF(OR(BN78=-1,IFERROR(INDEX(BN$2:BN$100,BO78),999)&gt;=0),BP78, REPLACE(BP78,BN78,IFERROR(FIND(" ",BP78,BN78),999)-BN78,                   SUBSTITUTE(INDEX(BP$2:BP$100,BO78),"$","")                  ) )</f>
        <v/>
      </c>
      <c r="BR78" s="0" t="n">
        <f aca="false">IFERROR(FIND("f_",LOWER(BQ78)),-1)</f>
        <v>-1</v>
      </c>
      <c r="BS78" s="0" t="n">
        <f aca="false">IF(BR78=-1,-1, VALUE(MID(BQ78,BR78+2, IFERROR(FIND(" ",BQ78,BR78),999)-BR78-2)))</f>
        <v>-1</v>
      </c>
      <c r="BT78" s="0" t="str">
        <f aca="false">IF(AND(ISERROR(FIND("$",BQ78)),BR78&lt;0,$S78&gt;0), IF(INDEX($D$2:$D$100,$S78)="num","$"&amp;TRIM(SUBSTITUTE(BQ78,",",INDEX($F$2:$F$100,$S78)&amp;","))&amp;INDEX($F$2:$F$100,$S78), IF(INDEX($D$2:$D$100,$S78)="excl","$"&amp;REPLACE(BQ78,      IFERROR(FIND(CHAR(1),SUBSTITUTE(BQ78,",",CHAR(1),INDEX($F$2:$F$100,$S78)-1)),1),      IFERROR(FIND(CHAR(1),SUBSTITUTE(BQ78,",",CHAR(1),INDEX($F$2:$F$100,$S78))),99)-          IFERROR(FIND(CHAR(1),SUBSTITUTE(BQ78,",",CHAR(1),INDEX($F$2:$F$100,$S78)-1)),0),""), IF(INDEX($D$2:$D$100,$S78)="repl","$"&amp;REPLACE(BQ78,      IFERROR(FIND(CHAR(1),SUBSTITUTE(BQ78,",",CHAR(1),INDEX($F$2:$F$100,$S78)-1))+1,1),      IFERROR(FIND(CHAR(1),SUBSTITUTE(BQ78,",",CHAR(1),INDEX($F$2:$F$100,$S78))),99)-          IFERROR(FIND(CHAR(1),SUBSTITUTE(BQ78,",",CHAR(1),INDEX($F$2:$F$100,$S78)-1)),0)-1,INDEX($G$2:$G$100,$S78)),BQ78 ))), BQ78)</f>
        <v/>
      </c>
      <c r="BU78" s="0" t="str">
        <f aca="false">IF(OR(BR78=-1,IFERROR(INDEX(BR$2:BR$100,BS78),999)&gt;=0),BT78, REPLACE(BT78,BR78,IFERROR(FIND(" ",BT78,BR78),999)-BR78,                   SUBSTITUTE(INDEX(BT$2:BT$100,BS78),"$","")                  ) )</f>
        <v/>
      </c>
      <c r="BV78" s="0" t="n">
        <f aca="false">IFERROR(FIND("f_",LOWER(BU78)),-1)</f>
        <v>-1</v>
      </c>
      <c r="BW78" s="0" t="n">
        <f aca="false">IF(BV78=-1,-1, VALUE(MID(BU78,BV78+2, IFERROR(FIND(" ",BU78,BV78),999)-BV78-2)))</f>
        <v>-1</v>
      </c>
      <c r="BX78" s="0" t="str">
        <f aca="false">IF(AND(ISERROR(FIND("$",BU78)),BV78&lt;0,$S78&gt;0), IF(INDEX($D$2:$D$100,$S78)="num","$"&amp;TRIM(SUBSTITUTE(BU78,",",INDEX($F$2:$F$100,$S78)&amp;","))&amp;INDEX($F$2:$F$100,$S78), IF(INDEX($D$2:$D$100,$S78)="excl","$"&amp;REPLACE(BU78,      IFERROR(FIND(CHAR(1),SUBSTITUTE(BU78,",",CHAR(1),INDEX($F$2:$F$100,$S78)-1)),1),      IFERROR(FIND(CHAR(1),SUBSTITUTE(BU78,",",CHAR(1),INDEX($F$2:$F$100,$S78))),99)-          IFERROR(FIND(CHAR(1),SUBSTITUTE(BU78,",",CHAR(1),INDEX($F$2:$F$100,$S78)-1)),0),""), IF(INDEX($D$2:$D$100,$S78)="repl","$"&amp;REPLACE(BU78,      IFERROR(FIND(CHAR(1),SUBSTITUTE(BU78,",",CHAR(1),INDEX($F$2:$F$100,$S78)-1))+1,1),      IFERROR(FIND(CHAR(1),SUBSTITUTE(BU78,",",CHAR(1),INDEX($F$2:$F$100,$S78))),99)-          IFERROR(FIND(CHAR(1),SUBSTITUTE(BU78,",",CHAR(1),INDEX($F$2:$F$100,$S78)-1)),0)-1,INDEX($G$2:$G$100,$S78)),BU78 ))), BU78)</f>
        <v/>
      </c>
      <c r="BY78" s="0" t="str">
        <f aca="false">IF(OR(BV78=-1,IFERROR(INDEX(BV$2:BV$100,BW78),999)&gt;=0),BX78, REPLACE(BX78,BV78,IFERROR(FIND(" ",BX78,BV78),999)-BV78,                   SUBSTITUTE(INDEX(BX$2:BX$100,BW78),"$","")                  ) )</f>
        <v/>
      </c>
      <c r="BZ78" s="0" t="n">
        <f aca="false">IFERROR(FIND("f_",LOWER(BY78)),-1)</f>
        <v>-1</v>
      </c>
      <c r="CA78" s="0" t="n">
        <f aca="false">IF(BZ78=-1,-1, VALUE(MID(BY78,BZ78+2, IFERROR(FIND(" ",BY78,BZ78),999)-BZ78-2)))</f>
        <v>-1</v>
      </c>
      <c r="CB78" s="0" t="str">
        <f aca="false">IF(AND(ISERROR(FIND("$",BY78)),BZ78&lt;0,$S78&gt;0), IF(INDEX($D$2:$D$100,$S78)="num","$"&amp;TRIM(SUBSTITUTE(BY78,",",INDEX($F$2:$F$100,$S78)&amp;","))&amp;INDEX($F$2:$F$100,$S78), IF(INDEX($D$2:$D$100,$S78)="excl","$"&amp;REPLACE(BY78,      IFERROR(FIND(CHAR(1),SUBSTITUTE(BY78,",",CHAR(1),INDEX($F$2:$F$100,$S78)-1)),1),      IFERROR(FIND(CHAR(1),SUBSTITUTE(BY78,",",CHAR(1),INDEX($F$2:$F$100,$S78))),99)-          IFERROR(FIND(CHAR(1),SUBSTITUTE(BY78,",",CHAR(1),INDEX($F$2:$F$100,$S78)-1)),0),""), IF(INDEX($D$2:$D$100,$S78)="repl","$"&amp;REPLACE(BY78,      IFERROR(FIND(CHAR(1),SUBSTITUTE(BY78,",",CHAR(1),INDEX($F$2:$F$100,$S78)-1))+1,1),      IFERROR(FIND(CHAR(1),SUBSTITUTE(BY78,",",CHAR(1),INDEX($F$2:$F$100,$S78))),99)-          IFERROR(FIND(CHAR(1),SUBSTITUTE(BY78,",",CHAR(1),INDEX($F$2:$F$100,$S78)-1)),0)-1,INDEX($G$2:$G$100,$S78)),BY78 ))), BY78)</f>
        <v/>
      </c>
      <c r="CC78" s="0" t="str">
        <f aca="false">IF(OR(BZ78=-1,IFERROR(INDEX(BZ$2:BZ$100,CA78),999)&gt;=0),CB78, REPLACE(CB78,BZ78,IFERROR(FIND(" ",CB78,BZ78),999)-BZ78,                   SUBSTITUTE(INDEX(CB$2:CB$100,CA78),"$","")                  ) )</f>
        <v/>
      </c>
      <c r="CD78" s="0" t="n">
        <f aca="false">IFERROR(FIND("f_",LOWER(CC78)),-1)</f>
        <v>-1</v>
      </c>
      <c r="CE78" s="0" t="n">
        <f aca="false">IF(CD78=-1,-1, VALUE(MID(CC78,CD78+2, IFERROR(FIND(" ",CC78,CD78),999)-CD78-2)))</f>
        <v>-1</v>
      </c>
      <c r="CF78" s="0" t="str">
        <f aca="false">IF(AND(ISERROR(FIND("$",CC78)),CD78&lt;0,$S78&gt;0), IF(INDEX($D$2:$D$100,$S78)="num","$"&amp;TRIM(SUBSTITUTE(CC78,",",INDEX($F$2:$F$100,$S78)&amp;","))&amp;INDEX($F$2:$F$100,$S78), IF(INDEX($D$2:$D$100,$S78)="excl","$"&amp;REPLACE(CC78,      IFERROR(FIND(CHAR(1),SUBSTITUTE(CC78,",",CHAR(1),INDEX($F$2:$F$100,$S78)-1)),1),      IFERROR(FIND(CHAR(1),SUBSTITUTE(CC78,",",CHAR(1),INDEX($F$2:$F$100,$S78))),99)-          IFERROR(FIND(CHAR(1),SUBSTITUTE(CC78,",",CHAR(1),INDEX($F$2:$F$100,$S78)-1)),0),""), IF(INDEX($D$2:$D$100,$S78)="repl","$"&amp;REPLACE(CC78,      IFERROR(FIND(CHAR(1),SUBSTITUTE(CC78,",",CHAR(1),INDEX($F$2:$F$100,$S78)-1))+1,1),      IFERROR(FIND(CHAR(1),SUBSTITUTE(CC78,",",CHAR(1),INDEX($F$2:$F$100,$S78))),99)-          IFERROR(FIND(CHAR(1),SUBSTITUTE(CC78,",",CHAR(1),INDEX($F$2:$F$100,$S78)-1)),0)-1,INDEX($G$2:$G$100,$S78)),CC78 ))), CC78)</f>
        <v/>
      </c>
      <c r="CG78" s="0" t="str">
        <f aca="false">IF(OR(CD78=-1,IFERROR(INDEX(CD$2:CD$100,CE78),999)&gt;=0),CF78, REPLACE(CF78,CD78,IFERROR(FIND(" ",CF78,CD78),999)-CD78,                   SUBSTITUTE(INDEX(CF$2:CF$100,CE78),"$","")                  ) )</f>
        <v/>
      </c>
      <c r="CH78" s="0" t="n">
        <f aca="false">IFERROR(FIND("f_",LOWER(CG78)),-1)</f>
        <v>-1</v>
      </c>
      <c r="CI78" s="0" t="n">
        <f aca="false">IF(CH78=-1,-1, VALUE(MID(CG78,CH78+2, IFERROR(FIND(" ",CG78,CH78),999)-CH78-2)))</f>
        <v>-1</v>
      </c>
      <c r="CJ78" s="0" t="str">
        <f aca="false">IF(AND(ISERROR(FIND("$",CG78)),CH78&lt;0,$S78&gt;0), IF(INDEX($D$2:$D$100,$S78)="num","$"&amp;TRIM(SUBSTITUTE(CG78,",",INDEX($F$2:$F$100,$S78)&amp;","))&amp;INDEX($F$2:$F$100,$S78), IF(INDEX($D$2:$D$100,$S78)="excl","$"&amp;REPLACE(CG78,      IFERROR(FIND(CHAR(1),SUBSTITUTE(CG78,",",CHAR(1),INDEX($F$2:$F$100,$S78)-1)),1),      IFERROR(FIND(CHAR(1),SUBSTITUTE(CG78,",",CHAR(1),INDEX($F$2:$F$100,$S78))),99)-          IFERROR(FIND(CHAR(1),SUBSTITUTE(CG78,",",CHAR(1),INDEX($F$2:$F$100,$S78)-1)),0),""), IF(INDEX($D$2:$D$100,$S78)="repl","$"&amp;REPLACE(CG78,      IFERROR(FIND(CHAR(1),SUBSTITUTE(CG78,",",CHAR(1),INDEX($F$2:$F$100,$S78)-1))+1,1),      IFERROR(FIND(CHAR(1),SUBSTITUTE(CG78,",",CHAR(1),INDEX($F$2:$F$100,$S78))),99)-          IFERROR(FIND(CHAR(1),SUBSTITUTE(CG78,",",CHAR(1),INDEX($F$2:$F$100,$S78)-1)),0)-1,INDEX($G$2:$G$100,$S78)),CG78 ))), CG78)</f>
        <v/>
      </c>
      <c r="CK78" s="0" t="str">
        <f aca="false">IF(OR(CH78=-1,IFERROR(INDEX(CH$2:CH$100,CI78),999)&gt;=0),CJ78, REPLACE(CJ78,CH78,IFERROR(FIND(" ",CJ78,CH78),999)-CH78,                   SUBSTITUTE(INDEX(CJ$2:CJ$100,CI78),"$","")                  ) )</f>
        <v/>
      </c>
      <c r="CL78" s="0" t="n">
        <f aca="false">IFERROR(FIND("f_",LOWER(CK78)),-1)</f>
        <v>-1</v>
      </c>
      <c r="CM78" s="0" t="n">
        <f aca="false">IF(CL78=-1,-1, VALUE(MID(CK78,CL78+2, IFERROR(FIND(" ",CK78,CL78),999)-CL78-2)))</f>
        <v>-1</v>
      </c>
      <c r="CN78" s="0" t="str">
        <f aca="false">IF(AND(ISERROR(FIND("$",CK78)),CL78&lt;0,$S78&gt;0), IF(INDEX($D$2:$D$100,$S78)="num","$"&amp;TRIM(SUBSTITUTE(CK78,",",INDEX($F$2:$F$100,$S78)&amp;","))&amp;INDEX($F$2:$F$100,$S78), IF(INDEX($D$2:$D$100,$S78)="excl","$"&amp;REPLACE(CK78,      IFERROR(FIND(CHAR(1),SUBSTITUTE(CK78,",",CHAR(1),INDEX($F$2:$F$100,$S78)-1)),1),      IFERROR(FIND(CHAR(1),SUBSTITUTE(CK78,",",CHAR(1),INDEX($F$2:$F$100,$S78))),99)-          IFERROR(FIND(CHAR(1),SUBSTITUTE(CK78,",",CHAR(1),INDEX($F$2:$F$100,$S78)-1)),0),""), IF(INDEX($D$2:$D$100,$S78)="repl","$"&amp;REPLACE(CK78,      IFERROR(FIND(CHAR(1),SUBSTITUTE(CK78,",",CHAR(1),INDEX($F$2:$F$100,$S78)-1))+1,1),      IFERROR(FIND(CHAR(1),SUBSTITUTE(CK78,",",CHAR(1),INDEX($F$2:$F$100,$S78))),99)-          IFERROR(FIND(CHAR(1),SUBSTITUTE(CK78,",",CHAR(1),INDEX($F$2:$F$100,$S78)-1)),0)-1,INDEX($G$2:$G$100,$S78)),CK78 ))), CK78)</f>
        <v/>
      </c>
      <c r="CO78" s="0" t="str">
        <f aca="false">IF(OR(CL78=-1,IFERROR(INDEX(CL$2:CL$100,CM78),999)&gt;=0),CN78, REPLACE(CN78,CL78,IFERROR(FIND(" ",CN78,CL78),999)-CL78,                   SUBSTITUTE(INDEX(CN$2:CN$100,CM78),"$","")                  ) )</f>
        <v/>
      </c>
      <c r="CP78" s="0" t="n">
        <f aca="false">IFERROR(FIND("f_",LOWER(CO78)),-1)</f>
        <v>-1</v>
      </c>
      <c r="CQ78" s="0" t="n">
        <f aca="false">IF(CP78=-1,-1, VALUE(MID(CO78,CP78+2, IFERROR(FIND(" ",CO78,CP78),999)-CP78-2)))</f>
        <v>-1</v>
      </c>
      <c r="CR78" s="0" t="str">
        <f aca="false">IF(AND(ISERROR(FIND("$",CO78)),CP78&lt;0,$S78&gt;0), IF(INDEX($D$2:$D$100,$S78)="num","$"&amp;TRIM(SUBSTITUTE(CO78,",",INDEX($F$2:$F$100,$S78)&amp;","))&amp;INDEX($F$2:$F$100,$S78), IF(INDEX($D$2:$D$100,$S78)="excl","$"&amp;REPLACE(CO78,      IFERROR(FIND(CHAR(1),SUBSTITUTE(CO78,",",CHAR(1),INDEX($F$2:$F$100,$S78)-1)),1),      IFERROR(FIND(CHAR(1),SUBSTITUTE(CO78,",",CHAR(1),INDEX($F$2:$F$100,$S78))),99)-          IFERROR(FIND(CHAR(1),SUBSTITUTE(CO78,",",CHAR(1),INDEX($F$2:$F$100,$S78)-1)),0),""), IF(INDEX($D$2:$D$100,$S78)="repl","$"&amp;REPLACE(CO78,      IFERROR(FIND(CHAR(1),SUBSTITUTE(CO78,",",CHAR(1),INDEX($F$2:$F$100,$S78)-1))+1,1),      IFERROR(FIND(CHAR(1),SUBSTITUTE(CO78,",",CHAR(1),INDEX($F$2:$F$100,$S78))),99)-          IFERROR(FIND(CHAR(1),SUBSTITUTE(CO78,",",CHAR(1),INDEX($F$2:$F$100,$S78)-1)),0)-1,INDEX($G$2:$G$100,$S78)),CO78 ))), CO78)</f>
        <v/>
      </c>
      <c r="CS78" s="0" t="str">
        <f aca="false">IF(OR(CP78=-1,IFERROR(INDEX(CP$2:CP$100,CQ78),999)&gt;=0),CR78, REPLACE(CR78,CP78,IFERROR(FIND(" ",CR78,CP78),999)-CP78,                   SUBSTITUTE(INDEX(CR$2:CR$100,CQ78),"$","")                  ) )</f>
        <v/>
      </c>
      <c r="CT78" s="0" t="n">
        <f aca="false">IFERROR(FIND("f_",LOWER(CS78)),-1)</f>
        <v>-1</v>
      </c>
      <c r="CU78" s="0" t="n">
        <f aca="false">IF(CT78=-1,-1, VALUE(MID(CS78,CT78+2, IFERROR(FIND(" ",CS78,CT78),999)-CT78-2)))</f>
        <v>-1</v>
      </c>
      <c r="CV78" s="0" t="str">
        <f aca="false">IF(AND(ISERROR(FIND("$",CS78)),CT78&lt;0,$S78&gt;0), IF(INDEX($D$2:$D$100,$S78)="num","$"&amp;TRIM(SUBSTITUTE(CS78,",",INDEX($F$2:$F$100,$S78)&amp;","))&amp;INDEX($F$2:$F$100,$S78), IF(INDEX($D$2:$D$100,$S78)="excl","$"&amp;REPLACE(CS78,      IFERROR(FIND(CHAR(1),SUBSTITUTE(CS78,",",CHAR(1),INDEX($F$2:$F$100,$S78)-1)),1),      IFERROR(FIND(CHAR(1),SUBSTITUTE(CS78,",",CHAR(1),INDEX($F$2:$F$100,$S78))),99)-          IFERROR(FIND(CHAR(1),SUBSTITUTE(CS78,",",CHAR(1),INDEX($F$2:$F$100,$S78)-1)),0),""), IF(INDEX($D$2:$D$100,$S78)="repl","$"&amp;REPLACE(CS78,      IFERROR(FIND(CHAR(1),SUBSTITUTE(CS78,",",CHAR(1),INDEX($F$2:$F$100,$S78)-1))+1,1),      IFERROR(FIND(CHAR(1),SUBSTITUTE(CS78,",",CHAR(1),INDEX($F$2:$F$100,$S78))),99)-          IFERROR(FIND(CHAR(1),SUBSTITUTE(CS78,",",CHAR(1),INDEX($F$2:$F$100,$S78)-1)),0)-1,INDEX($G$2:$G$100,$S78)),CS78 ))), CS78)</f>
        <v/>
      </c>
      <c r="CW78" s="0" t="str">
        <f aca="false">IF(OR(CT78=-1,IFERROR(INDEX(CT$2:CT$100,CU78),999)&gt;=0),CV78, REPLACE(CV78,CT78,IFERROR(FIND(" ",CV78,CT78),999)-CT78,                   SUBSTITUTE(INDEX(CV$2:CV$100,CU78),"$","")                  ) )</f>
        <v/>
      </c>
      <c r="CX78" s="0" t="n">
        <f aca="false">IFERROR(FIND("f_",LOWER(CW78)),-1)</f>
        <v>-1</v>
      </c>
      <c r="CY78" s="0" t="n">
        <f aca="false">IF(CX78=-1,-1, VALUE(MID(CW78,CX78+2, IFERROR(FIND(" ",CW78,CX78),999)-CX78-2)))</f>
        <v>-1</v>
      </c>
      <c r="CZ78" s="0" t="str">
        <f aca="false">IF(AND(ISERROR(FIND("$",CW78)),CX78&lt;0,$S78&gt;0), IF(INDEX($D$2:$D$100,$S78)="num","$"&amp;TRIM(SUBSTITUTE(CW78,",",INDEX($F$2:$F$100,$S78)&amp;","))&amp;INDEX($F$2:$F$100,$S78), IF(INDEX($D$2:$D$100,$S78)="excl","$"&amp;REPLACE(CW78,      IFERROR(FIND(CHAR(1),SUBSTITUTE(CW78,",",CHAR(1),INDEX($F$2:$F$100,$S78)-1)),1),      IFERROR(FIND(CHAR(1),SUBSTITUTE(CW78,",",CHAR(1),INDEX($F$2:$F$100,$S78))),99)-          IFERROR(FIND(CHAR(1),SUBSTITUTE(CW78,",",CHAR(1),INDEX($F$2:$F$100,$S78)-1)),0),""), IF(INDEX($D$2:$D$100,$S78)="repl","$"&amp;REPLACE(CW78,      IFERROR(FIND(CHAR(1),SUBSTITUTE(CW78,",",CHAR(1),INDEX($F$2:$F$100,$S78)-1))+1,1),      IFERROR(FIND(CHAR(1),SUBSTITUTE(CW78,",",CHAR(1),INDEX($F$2:$F$100,$S78))),99)-          IFERROR(FIND(CHAR(1),SUBSTITUTE(CW78,",",CHAR(1),INDEX($F$2:$F$100,$S78)-1)),0)-1,INDEX($G$2:$G$100,$S78)),CW78 ))), CW78)</f>
        <v/>
      </c>
      <c r="DA78" s="0" t="str">
        <f aca="false">IF(OR(CX78=-1,IFERROR(INDEX(CX$2:CX$100,CY78),999)&gt;=0),CZ78, REPLACE(CZ78,CX78,IFERROR(FIND(" ",CZ78,CX78),999)-CX78,                   SUBSTITUTE(INDEX(CZ$2:CZ$100,CY78),"$","")                  ) )</f>
        <v/>
      </c>
    </row>
    <row r="79" customFormat="false" ht="13.8" hidden="false" customHeight="false" outlineLevel="0" collapsed="false">
      <c r="D79" s="1"/>
      <c r="L79" s="0" t="str">
        <f aca="false">DA79</f>
        <v/>
      </c>
      <c r="O79" s="0" t="e">
        <f aca="false">IF(D79="cols", VLOOKUP(E79,$A$5:$B$20,2,0), NA())</f>
        <v>#N/A</v>
      </c>
      <c r="P79" s="0" t="e">
        <f aca="false">IFERROR(O79,VLOOKUP($D79,Relcols!$A:$E,5,0))</f>
        <v>#N/A</v>
      </c>
      <c r="Q79" s="0" t="e">
        <f aca="false">SUBSTITUTE(SUBSTITUTE(SUBSTITUTE(SUBSTITUTE(P79,"parm1",E79),"parm2",F79),"parm3",G79),"parm4",H79)</f>
        <v>#N/A</v>
      </c>
      <c r="R79" s="0" t="str">
        <f aca="false">IFERROR(VLOOKUP(ROW($A78),$J$2:$Q$100,COLUMN(Q78)-COLUMN(J78)+1,0),"")</f>
        <v/>
      </c>
      <c r="S79" s="0" t="n">
        <f aca="false">IFERROR(MATCH(ROW(A78),$J$2:$J$100,0),0)</f>
        <v>0</v>
      </c>
      <c r="U79" s="0" t="str">
        <f aca="false">R79</f>
        <v/>
      </c>
      <c r="V79" s="0" t="n">
        <f aca="false">IFERROR(FIND("f_",LOWER(U79)),-1)</f>
        <v>-1</v>
      </c>
      <c r="W79" s="0" t="n">
        <f aca="false">IF(V79=-1,-1, VALUE(MID(U79,V79+2, IFERROR(FIND(" ",U79,V79),999)-V79-2)))</f>
        <v>-1</v>
      </c>
      <c r="X79" s="0" t="str">
        <f aca="false">IF(AND(ISERROR(FIND("$",U79)),V79&lt;0,$S79&gt;0), IF(INDEX($D$2:$D$100,$S79)="num","$"&amp;TRIM(SUBSTITUTE(U79,",",INDEX($F$2:$F$100,$S79)&amp;","))&amp;INDEX($F$2:$F$100,$S79), IF(INDEX($D$2:$D$100,$S79)="excl","$"&amp;REPLACE(U79,      IFERROR(FIND(CHAR(1),SUBSTITUTE(U79,",",CHAR(1),INDEX($F$2:$F$100,$S79)-1)),1),      IFERROR(FIND(CHAR(1),SUBSTITUTE(U79,",",CHAR(1),INDEX($F$2:$F$100,$S79))),99)-          IFERROR(FIND(CHAR(1),SUBSTITUTE(U79,",",CHAR(1),INDEX($F$2:$F$100,$S79)-1)),0),""), IF(INDEX($D$2:$D$100,$S79)="repl","$"&amp;REPLACE(U79,      IFERROR(FIND(CHAR(1),SUBSTITUTE(U79,",",CHAR(1),INDEX($F$2:$F$100,$S79)-1))+1,1),      IFERROR(FIND(CHAR(1),SUBSTITUTE(U79,",",CHAR(1),INDEX($F$2:$F$100,$S79))),99)-          IFERROR(FIND(CHAR(1),SUBSTITUTE(U79,",",CHAR(1),INDEX($F$2:$F$100,$S79)-1)),0)-1,INDEX($G$2:$G$100,$S79)),U79 ))), U79)</f>
        <v/>
      </c>
      <c r="Y79" s="0" t="str">
        <f aca="false">IF(OR(V79=-1,IFERROR(INDEX(V$2:V$100,W79),999)&gt;=0),X79, REPLACE(X79,V79,IFERROR(FIND(" ",X79,V79),999)-V79,                   SUBSTITUTE(INDEX(X$2:X$100,W79),"$","")                  ) )</f>
        <v/>
      </c>
      <c r="Z79" s="0" t="n">
        <f aca="false">IFERROR(FIND("f_",LOWER(Y79)),-1)</f>
        <v>-1</v>
      </c>
      <c r="AA79" s="0" t="n">
        <f aca="false">IF(Z79=-1,-1, VALUE(MID(Y79,Z79+2, IFERROR(FIND(" ",Y79,Z79),999)-Z79-2)))</f>
        <v>-1</v>
      </c>
      <c r="AB79" s="0" t="str">
        <f aca="false">IF(AND(ISERROR(FIND("$",Y79)),Z79&lt;0,$S79&gt;0), IF(INDEX($D$2:$D$100,$S79)="num","$"&amp;TRIM(SUBSTITUTE(Y79,",",INDEX($F$2:$F$100,$S79)&amp;","))&amp;INDEX($F$2:$F$100,$S79), IF(INDEX($D$2:$D$100,$S79)="excl","$"&amp;REPLACE(Y79,      IFERROR(FIND(CHAR(1),SUBSTITUTE(Y79,",",CHAR(1),INDEX($F$2:$F$100,$S79)-1)),1),      IFERROR(FIND(CHAR(1),SUBSTITUTE(Y79,",",CHAR(1),INDEX($F$2:$F$100,$S79))),99)-          IFERROR(FIND(CHAR(1),SUBSTITUTE(Y79,",",CHAR(1),INDEX($F$2:$F$100,$S79)-1)),0),""), IF(INDEX($D$2:$D$100,$S79)="repl","$"&amp;REPLACE(Y79,      IFERROR(FIND(CHAR(1),SUBSTITUTE(Y79,",",CHAR(1),INDEX($F$2:$F$100,$S79)-1))+1,1),      IFERROR(FIND(CHAR(1),SUBSTITUTE(Y79,",",CHAR(1),INDEX($F$2:$F$100,$S79))),99)-          IFERROR(FIND(CHAR(1),SUBSTITUTE(Y79,",",CHAR(1),INDEX($F$2:$F$100,$S79)-1)),0)-1,INDEX($G$2:$G$100,$S79)),Y79 ))), Y79)</f>
        <v/>
      </c>
      <c r="AC79" s="0" t="str">
        <f aca="false">IF(OR(Z79=-1,IFERROR(INDEX(Z$2:Z$100,AA79),999)&gt;=0),AB79, REPLACE(AB79,Z79,IFERROR(FIND(" ",AB79,Z79),999)-Z79,                   SUBSTITUTE(INDEX(AB$2:AB$100,AA79),"$","")                  ) )</f>
        <v/>
      </c>
      <c r="AD79" s="0" t="n">
        <f aca="false">IFERROR(FIND("f_",LOWER(AC79)),-1)</f>
        <v>-1</v>
      </c>
      <c r="AE79" s="0" t="n">
        <f aca="false">IF(AD79=-1,-1, VALUE(MID(AC79,AD79+2, IFERROR(FIND(" ",AC79,AD79),999)-AD79-2)))</f>
        <v>-1</v>
      </c>
      <c r="AF79" s="0" t="str">
        <f aca="false">IF(AND(ISERROR(FIND("$",AC79)),AD79&lt;0,$S79&gt;0), IF(INDEX($D$2:$D$100,$S79)="num","$"&amp;TRIM(SUBSTITUTE(AC79,",",INDEX($F$2:$F$100,$S79)&amp;","))&amp;INDEX($F$2:$F$100,$S79), IF(INDEX($D$2:$D$100,$S79)="excl","$"&amp;REPLACE(AC79,      IFERROR(FIND(CHAR(1),SUBSTITUTE(AC79,",",CHAR(1),INDEX($F$2:$F$100,$S79)-1)),1),      IFERROR(FIND(CHAR(1),SUBSTITUTE(AC79,",",CHAR(1),INDEX($F$2:$F$100,$S79))),99)-          IFERROR(FIND(CHAR(1),SUBSTITUTE(AC79,",",CHAR(1),INDEX($F$2:$F$100,$S79)-1)),0),""), IF(INDEX($D$2:$D$100,$S79)="repl","$"&amp;REPLACE(AC79,      IFERROR(FIND(CHAR(1),SUBSTITUTE(AC79,",",CHAR(1),INDEX($F$2:$F$100,$S79)-1))+1,1),      IFERROR(FIND(CHAR(1),SUBSTITUTE(AC79,",",CHAR(1),INDEX($F$2:$F$100,$S79))),99)-          IFERROR(FIND(CHAR(1),SUBSTITUTE(AC79,",",CHAR(1),INDEX($F$2:$F$100,$S79)-1)),0)-1,INDEX($G$2:$G$100,$S79)),AC79 ))), AC79)</f>
        <v/>
      </c>
      <c r="AG79" s="0" t="str">
        <f aca="false">IF(OR(AD79=-1,IFERROR(INDEX(AD$2:AD$100,AE79),999)&gt;=0),AF79, REPLACE(AF79,AD79,IFERROR(FIND(" ",AF79,AD79),999)-AD79,                   SUBSTITUTE(INDEX(AF$2:AF$100,AE79),"$","")                  ) )</f>
        <v/>
      </c>
      <c r="AH79" s="0" t="n">
        <f aca="false">IFERROR(FIND("f_",LOWER(AG79)),-1)</f>
        <v>-1</v>
      </c>
      <c r="AI79" s="0" t="n">
        <f aca="false">IF(AH79=-1,-1, VALUE(MID(AG79,AH79+2, IFERROR(FIND(" ",AG79,AH79),999)-AH79-2)))</f>
        <v>-1</v>
      </c>
      <c r="AJ79" s="0" t="str">
        <f aca="false">IF(AND(ISERROR(FIND("$",AG79)),AH79&lt;0,$S79&gt;0), IF(INDEX($D$2:$D$100,$S79)="num","$"&amp;TRIM(SUBSTITUTE(AG79,",",INDEX($F$2:$F$100,$S79)&amp;","))&amp;INDEX($F$2:$F$100,$S79), IF(INDEX($D$2:$D$100,$S79)="excl","$"&amp;REPLACE(AG79,      IFERROR(FIND(CHAR(1),SUBSTITUTE(AG79,",",CHAR(1),INDEX($F$2:$F$100,$S79)-1)),1),      IFERROR(FIND(CHAR(1),SUBSTITUTE(AG79,",",CHAR(1),INDEX($F$2:$F$100,$S79))),99)-          IFERROR(FIND(CHAR(1),SUBSTITUTE(AG79,",",CHAR(1),INDEX($F$2:$F$100,$S79)-1)),0),""), IF(INDEX($D$2:$D$100,$S79)="repl","$"&amp;REPLACE(AG79,      IFERROR(FIND(CHAR(1),SUBSTITUTE(AG79,",",CHAR(1),INDEX($F$2:$F$100,$S79)-1))+1,1),      IFERROR(FIND(CHAR(1),SUBSTITUTE(AG79,",",CHAR(1),INDEX($F$2:$F$100,$S79))),99)-          IFERROR(FIND(CHAR(1),SUBSTITUTE(AG79,",",CHAR(1),INDEX($F$2:$F$100,$S79)-1)),0)-1,INDEX($G$2:$G$100,$S79)),AG79 ))), AG79)</f>
        <v/>
      </c>
      <c r="AK79" s="0" t="str">
        <f aca="false">IF(OR(AH79=-1,IFERROR(INDEX(AH$2:AH$100,AI79),999)&gt;=0),AJ79, REPLACE(AJ79,AH79,IFERROR(FIND(" ",AJ79,AH79),999)-AH79,                   SUBSTITUTE(INDEX(AJ$2:AJ$100,AI79),"$","")                  ) )</f>
        <v/>
      </c>
      <c r="AL79" s="0" t="n">
        <f aca="false">IFERROR(FIND("f_",LOWER(AK79)),-1)</f>
        <v>-1</v>
      </c>
      <c r="AM79" s="0" t="n">
        <f aca="false">IF(AL79=-1,-1, VALUE(MID(AK79,AL79+2, IFERROR(FIND(" ",AK79,AL79),999)-AL79-2)))</f>
        <v>-1</v>
      </c>
      <c r="AN79" s="0" t="str">
        <f aca="false">IF(AND(ISERROR(FIND("$",AK79)),AL79&lt;0,$S79&gt;0), IF(INDEX($D$2:$D$100,$S79)="num","$"&amp;TRIM(SUBSTITUTE(AK79,",",INDEX($F$2:$F$100,$S79)&amp;","))&amp;INDEX($F$2:$F$100,$S79), IF(INDEX($D$2:$D$100,$S79)="excl","$"&amp;REPLACE(AK79,      IFERROR(FIND(CHAR(1),SUBSTITUTE(AK79,",",CHAR(1),INDEX($F$2:$F$100,$S79)-1)),1),      IFERROR(FIND(CHAR(1),SUBSTITUTE(AK79,",",CHAR(1),INDEX($F$2:$F$100,$S79))),99)-          IFERROR(FIND(CHAR(1),SUBSTITUTE(AK79,",",CHAR(1),INDEX($F$2:$F$100,$S79)-1)),0),""), IF(INDEX($D$2:$D$100,$S79)="repl","$"&amp;REPLACE(AK79,      IFERROR(FIND(CHAR(1),SUBSTITUTE(AK79,",",CHAR(1),INDEX($F$2:$F$100,$S79)-1))+1,1),      IFERROR(FIND(CHAR(1),SUBSTITUTE(AK79,",",CHAR(1),INDEX($F$2:$F$100,$S79))),99)-          IFERROR(FIND(CHAR(1),SUBSTITUTE(AK79,",",CHAR(1),INDEX($F$2:$F$100,$S79)-1)),0)-1,INDEX($G$2:$G$100,$S79)),AK79 ))), AK79)</f>
        <v/>
      </c>
      <c r="AO79" s="0" t="str">
        <f aca="false">IF(OR(AL79=-1,IFERROR(INDEX(AL$2:AL$100,AM79),999)&gt;=0),AN79, REPLACE(AN79,AL79,IFERROR(FIND(" ",AN79,AL79),999)-AL79,                   SUBSTITUTE(INDEX(AN$2:AN$100,AM79),"$","")                  ) )</f>
        <v/>
      </c>
      <c r="AP79" s="0" t="n">
        <f aca="false">IFERROR(FIND("f_",LOWER(AO79)),-1)</f>
        <v>-1</v>
      </c>
      <c r="AQ79" s="0" t="n">
        <f aca="false">IF(AP79=-1,-1, VALUE(MID(AO79,AP79+2, IFERROR(FIND(" ",AO79,AP79),999)-AP79-2)))</f>
        <v>-1</v>
      </c>
      <c r="AR79" s="0" t="str">
        <f aca="false">IF(AND(ISERROR(FIND("$",AO79)),AP79&lt;0,$S79&gt;0), IF(INDEX($D$2:$D$100,$S79)="num","$"&amp;TRIM(SUBSTITUTE(AO79,",",INDEX($F$2:$F$100,$S79)&amp;","))&amp;INDEX($F$2:$F$100,$S79), IF(INDEX($D$2:$D$100,$S79)="excl","$"&amp;REPLACE(AO79,      IFERROR(FIND(CHAR(1),SUBSTITUTE(AO79,",",CHAR(1),INDEX($F$2:$F$100,$S79)-1)),1),      IFERROR(FIND(CHAR(1),SUBSTITUTE(AO79,",",CHAR(1),INDEX($F$2:$F$100,$S79))),99)-          IFERROR(FIND(CHAR(1),SUBSTITUTE(AO79,",",CHAR(1),INDEX($F$2:$F$100,$S79)-1)),0),""), IF(INDEX($D$2:$D$100,$S79)="repl","$"&amp;REPLACE(AO79,      IFERROR(FIND(CHAR(1),SUBSTITUTE(AO79,",",CHAR(1),INDEX($F$2:$F$100,$S79)-1))+1,1),      IFERROR(FIND(CHAR(1),SUBSTITUTE(AO79,",",CHAR(1),INDEX($F$2:$F$100,$S79))),99)-          IFERROR(FIND(CHAR(1),SUBSTITUTE(AO79,",",CHAR(1),INDEX($F$2:$F$100,$S79)-1)),0)-1,INDEX($G$2:$G$100,$S79)),AO79 ))), AO79)</f>
        <v/>
      </c>
      <c r="AS79" s="0" t="str">
        <f aca="false">IF(OR(AP79=-1,IFERROR(INDEX(AP$2:AP$100,AQ79),999)&gt;=0),AR79, REPLACE(AR79,AP79,IFERROR(FIND(" ",AR79,AP79),999)-AP79,                   SUBSTITUTE(INDEX(AR$2:AR$100,AQ79),"$","")                  ) )</f>
        <v/>
      </c>
      <c r="AT79" s="0" t="n">
        <f aca="false">IFERROR(FIND("f_",LOWER(AS79)),-1)</f>
        <v>-1</v>
      </c>
      <c r="AU79" s="0" t="n">
        <f aca="false">IF(AT79=-1,-1, VALUE(MID(AS79,AT79+2, IFERROR(FIND(" ",AS79,AT79),999)-AT79-2)))</f>
        <v>-1</v>
      </c>
      <c r="AV79" s="0" t="str">
        <f aca="false">IF(AND(ISERROR(FIND("$",AS79)),AT79&lt;0,$S79&gt;0), IF(INDEX($D$2:$D$100,$S79)="num","$"&amp;TRIM(SUBSTITUTE(AS79,",",INDEX($F$2:$F$100,$S79)&amp;","))&amp;INDEX($F$2:$F$100,$S79), IF(INDEX($D$2:$D$100,$S79)="excl","$"&amp;REPLACE(AS79,      IFERROR(FIND(CHAR(1),SUBSTITUTE(AS79,",",CHAR(1),INDEX($F$2:$F$100,$S79)-1)),1),      IFERROR(FIND(CHAR(1),SUBSTITUTE(AS79,",",CHAR(1),INDEX($F$2:$F$100,$S79))),99)-          IFERROR(FIND(CHAR(1),SUBSTITUTE(AS79,",",CHAR(1),INDEX($F$2:$F$100,$S79)-1)),0),""), IF(INDEX($D$2:$D$100,$S79)="repl","$"&amp;REPLACE(AS79,      IFERROR(FIND(CHAR(1),SUBSTITUTE(AS79,",",CHAR(1),INDEX($F$2:$F$100,$S79)-1))+1,1),      IFERROR(FIND(CHAR(1),SUBSTITUTE(AS79,",",CHAR(1),INDEX($F$2:$F$100,$S79))),99)-          IFERROR(FIND(CHAR(1),SUBSTITUTE(AS79,",",CHAR(1),INDEX($F$2:$F$100,$S79)-1)),0)-1,INDEX($G$2:$G$100,$S79)),AS79 ))), AS79)</f>
        <v/>
      </c>
      <c r="AW79" s="0" t="str">
        <f aca="false">IF(OR(AT79=-1,IFERROR(INDEX(AT$2:AT$100,AU79),999)&gt;=0),AV79, REPLACE(AV79,AT79,IFERROR(FIND(" ",AV79,AT79),999)-AT79,                   SUBSTITUTE(INDEX(AV$2:AV$100,AU79),"$","")                  ) )</f>
        <v/>
      </c>
      <c r="AX79" s="0" t="n">
        <f aca="false">IFERROR(FIND("f_",LOWER(AW79)),-1)</f>
        <v>-1</v>
      </c>
      <c r="AY79" s="0" t="n">
        <f aca="false">IF(AX79=-1,-1, VALUE(MID(AW79,AX79+2, IFERROR(FIND(" ",AW79,AX79),999)-AX79-2)))</f>
        <v>-1</v>
      </c>
      <c r="AZ79" s="0" t="str">
        <f aca="false">IF(AND(ISERROR(FIND("$",AW79)),AX79&lt;0,$S79&gt;0), IF(INDEX($D$2:$D$100,$S79)="num","$"&amp;TRIM(SUBSTITUTE(AW79,",",INDEX($F$2:$F$100,$S79)&amp;","))&amp;INDEX($F$2:$F$100,$S79), IF(INDEX($D$2:$D$100,$S79)="excl","$"&amp;REPLACE(AW79,      IFERROR(FIND(CHAR(1),SUBSTITUTE(AW79,",",CHAR(1),INDEX($F$2:$F$100,$S79)-1)),1),      IFERROR(FIND(CHAR(1),SUBSTITUTE(AW79,",",CHAR(1),INDEX($F$2:$F$100,$S79))),99)-          IFERROR(FIND(CHAR(1),SUBSTITUTE(AW79,",",CHAR(1),INDEX($F$2:$F$100,$S79)-1)),0),""), IF(INDEX($D$2:$D$100,$S79)="repl","$"&amp;REPLACE(AW79,      IFERROR(FIND(CHAR(1),SUBSTITUTE(AW79,",",CHAR(1),INDEX($F$2:$F$100,$S79)-1))+1,1),      IFERROR(FIND(CHAR(1),SUBSTITUTE(AW79,",",CHAR(1),INDEX($F$2:$F$100,$S79))),99)-          IFERROR(FIND(CHAR(1),SUBSTITUTE(AW79,",",CHAR(1),INDEX($F$2:$F$100,$S79)-1)),0)-1,INDEX($G$2:$G$100,$S79)),AW79 ))), AW79)</f>
        <v/>
      </c>
      <c r="BA79" s="0" t="str">
        <f aca="false">IF(OR(AX79=-1,IFERROR(INDEX(AX$2:AX$100,AY79),999)&gt;=0),AZ79, REPLACE(AZ79,AX79,IFERROR(FIND(" ",AZ79,AX79),999)-AX79,                   SUBSTITUTE(INDEX(AZ$2:AZ$100,AY79),"$","")                  ) )</f>
        <v/>
      </c>
      <c r="BB79" s="0" t="n">
        <f aca="false">IFERROR(FIND("f_",LOWER(BA79)),-1)</f>
        <v>-1</v>
      </c>
      <c r="BC79" s="0" t="n">
        <f aca="false">IF(BB79=-1,-1, VALUE(MID(BA79,BB79+2, IFERROR(FIND(" ",BA79,BB79),999)-BB79-2)))</f>
        <v>-1</v>
      </c>
      <c r="BD79" s="0" t="str">
        <f aca="false">IF(AND(ISERROR(FIND("$",BA79)),BB79&lt;0,$S79&gt;0), IF(INDEX($D$2:$D$100,$S79)="num","$"&amp;TRIM(SUBSTITUTE(BA79,",",INDEX($F$2:$F$100,$S79)&amp;","))&amp;INDEX($F$2:$F$100,$S79), IF(INDEX($D$2:$D$100,$S79)="excl","$"&amp;REPLACE(BA79,      IFERROR(FIND(CHAR(1),SUBSTITUTE(BA79,",",CHAR(1),INDEX($F$2:$F$100,$S79)-1)),1),      IFERROR(FIND(CHAR(1),SUBSTITUTE(BA79,",",CHAR(1),INDEX($F$2:$F$100,$S79))),99)-          IFERROR(FIND(CHAR(1),SUBSTITUTE(BA79,",",CHAR(1),INDEX($F$2:$F$100,$S79)-1)),0),""), IF(INDEX($D$2:$D$100,$S79)="repl","$"&amp;REPLACE(BA79,      IFERROR(FIND(CHAR(1),SUBSTITUTE(BA79,",",CHAR(1),INDEX($F$2:$F$100,$S79)-1))+1,1),      IFERROR(FIND(CHAR(1),SUBSTITUTE(BA79,",",CHAR(1),INDEX($F$2:$F$100,$S79))),99)-          IFERROR(FIND(CHAR(1),SUBSTITUTE(BA79,",",CHAR(1),INDEX($F$2:$F$100,$S79)-1)),0)-1,INDEX($G$2:$G$100,$S79)),BA79 ))), BA79)</f>
        <v/>
      </c>
      <c r="BE79" s="0" t="str">
        <f aca="false">IF(OR(BB79=-1,IFERROR(INDEX(BB$2:BB$100,BC79),999)&gt;=0),BD79, REPLACE(BD79,BB79,IFERROR(FIND(" ",BD79,BB79),999)-BB79,                   SUBSTITUTE(INDEX(BD$2:BD$100,BC79),"$","")                  ) )</f>
        <v/>
      </c>
      <c r="BF79" s="0" t="n">
        <f aca="false">IFERROR(FIND("f_",LOWER(BE79)),-1)</f>
        <v>-1</v>
      </c>
      <c r="BG79" s="0" t="n">
        <f aca="false">IF(BF79=-1,-1, VALUE(MID(BE79,BF79+2, IFERROR(FIND(" ",BE79,BF79),999)-BF79-2)))</f>
        <v>-1</v>
      </c>
      <c r="BH79" s="0" t="str">
        <f aca="false">IF(AND(ISERROR(FIND("$",BE79)),BF79&lt;0,$S79&gt;0), IF(INDEX($D$2:$D$100,$S79)="num","$"&amp;TRIM(SUBSTITUTE(BE79,",",INDEX($F$2:$F$100,$S79)&amp;","))&amp;INDEX($F$2:$F$100,$S79), IF(INDEX($D$2:$D$100,$S79)="excl","$"&amp;REPLACE(BE79,      IFERROR(FIND(CHAR(1),SUBSTITUTE(BE79,",",CHAR(1),INDEX($F$2:$F$100,$S79)-1)),1),      IFERROR(FIND(CHAR(1),SUBSTITUTE(BE79,",",CHAR(1),INDEX($F$2:$F$100,$S79))),99)-          IFERROR(FIND(CHAR(1),SUBSTITUTE(BE79,",",CHAR(1),INDEX($F$2:$F$100,$S79)-1)),0),""), IF(INDEX($D$2:$D$100,$S79)="repl","$"&amp;REPLACE(BE79,      IFERROR(FIND(CHAR(1),SUBSTITUTE(BE79,",",CHAR(1),INDEX($F$2:$F$100,$S79)-1))+1,1),      IFERROR(FIND(CHAR(1),SUBSTITUTE(BE79,",",CHAR(1),INDEX($F$2:$F$100,$S79))),99)-          IFERROR(FIND(CHAR(1),SUBSTITUTE(BE79,",",CHAR(1),INDEX($F$2:$F$100,$S79)-1)),0)-1,INDEX($G$2:$G$100,$S79)),BE79 ))), BE79)</f>
        <v/>
      </c>
      <c r="BI79" s="0" t="str">
        <f aca="false">IF(OR(BF79=-1,IFERROR(INDEX(BF$2:BF$100,BG79),999)&gt;=0),BH79, REPLACE(BH79,BF79,IFERROR(FIND(" ",BH79,BF79),999)-BF79,                   SUBSTITUTE(INDEX(BH$2:BH$100,BG79),"$","")                  ) )</f>
        <v/>
      </c>
      <c r="BJ79" s="0" t="n">
        <f aca="false">IFERROR(FIND("f_",LOWER(BI79)),-1)</f>
        <v>-1</v>
      </c>
      <c r="BK79" s="0" t="n">
        <f aca="false">IF(BJ79=-1,-1, VALUE(MID(BI79,BJ79+2, IFERROR(FIND(" ",BI79,BJ79),999)-BJ79-2)))</f>
        <v>-1</v>
      </c>
      <c r="BL79" s="0" t="str">
        <f aca="false">IF(AND(ISERROR(FIND("$",BI79)),BJ79&lt;0,$S79&gt;0), IF(INDEX($D$2:$D$100,$S79)="num","$"&amp;TRIM(SUBSTITUTE(BI79,",",INDEX($F$2:$F$100,$S79)&amp;","))&amp;INDEX($F$2:$F$100,$S79), IF(INDEX($D$2:$D$100,$S79)="excl","$"&amp;REPLACE(BI79,      IFERROR(FIND(CHAR(1),SUBSTITUTE(BI79,",",CHAR(1),INDEX($F$2:$F$100,$S79)-1)),1),      IFERROR(FIND(CHAR(1),SUBSTITUTE(BI79,",",CHAR(1),INDEX($F$2:$F$100,$S79))),99)-          IFERROR(FIND(CHAR(1),SUBSTITUTE(BI79,",",CHAR(1),INDEX($F$2:$F$100,$S79)-1)),0),""), IF(INDEX($D$2:$D$100,$S79)="repl","$"&amp;REPLACE(BI79,      IFERROR(FIND(CHAR(1),SUBSTITUTE(BI79,",",CHAR(1),INDEX($F$2:$F$100,$S79)-1))+1,1),      IFERROR(FIND(CHAR(1),SUBSTITUTE(BI79,",",CHAR(1),INDEX($F$2:$F$100,$S79))),99)-          IFERROR(FIND(CHAR(1),SUBSTITUTE(BI79,",",CHAR(1),INDEX($F$2:$F$100,$S79)-1)),0)-1,INDEX($G$2:$G$100,$S79)),BI79 ))), BI79)</f>
        <v/>
      </c>
      <c r="BM79" s="0" t="str">
        <f aca="false">IF(OR(BJ79=-1,IFERROR(INDEX(BJ$2:BJ$100,BK79),999)&gt;=0),BL79, REPLACE(BL79,BJ79,IFERROR(FIND(" ",BL79,BJ79),999)-BJ79,                   SUBSTITUTE(INDEX(BL$2:BL$100,BK79),"$","")                  ) )</f>
        <v/>
      </c>
      <c r="BN79" s="0" t="n">
        <f aca="false">IFERROR(FIND("f_",LOWER(BM79)),-1)</f>
        <v>-1</v>
      </c>
      <c r="BO79" s="0" t="n">
        <f aca="false">IF(BN79=-1,-1, VALUE(MID(BM79,BN79+2, IFERROR(FIND(" ",BM79,BN79),999)-BN79-2)))</f>
        <v>-1</v>
      </c>
      <c r="BP79" s="0" t="str">
        <f aca="false">IF(AND(ISERROR(FIND("$",BM79)),BN79&lt;0,$S79&gt;0), IF(INDEX($D$2:$D$100,$S79)="num","$"&amp;TRIM(SUBSTITUTE(BM79,",",INDEX($F$2:$F$100,$S79)&amp;","))&amp;INDEX($F$2:$F$100,$S79), IF(INDEX($D$2:$D$100,$S79)="excl","$"&amp;REPLACE(BM79,      IFERROR(FIND(CHAR(1),SUBSTITUTE(BM79,",",CHAR(1),INDEX($F$2:$F$100,$S79)-1)),1),      IFERROR(FIND(CHAR(1),SUBSTITUTE(BM79,",",CHAR(1),INDEX($F$2:$F$100,$S79))),99)-          IFERROR(FIND(CHAR(1),SUBSTITUTE(BM79,",",CHAR(1),INDEX($F$2:$F$100,$S79)-1)),0),""), IF(INDEX($D$2:$D$100,$S79)="repl","$"&amp;REPLACE(BM79,      IFERROR(FIND(CHAR(1),SUBSTITUTE(BM79,",",CHAR(1),INDEX($F$2:$F$100,$S79)-1))+1,1),      IFERROR(FIND(CHAR(1),SUBSTITUTE(BM79,",",CHAR(1),INDEX($F$2:$F$100,$S79))),99)-          IFERROR(FIND(CHAR(1),SUBSTITUTE(BM79,",",CHAR(1),INDEX($F$2:$F$100,$S79)-1)),0)-1,INDEX($G$2:$G$100,$S79)),BM79 ))), BM79)</f>
        <v/>
      </c>
      <c r="BQ79" s="0" t="str">
        <f aca="false">IF(OR(BN79=-1,IFERROR(INDEX(BN$2:BN$100,BO79),999)&gt;=0),BP79, REPLACE(BP79,BN79,IFERROR(FIND(" ",BP79,BN79),999)-BN79,                   SUBSTITUTE(INDEX(BP$2:BP$100,BO79),"$","")                  ) )</f>
        <v/>
      </c>
      <c r="BR79" s="0" t="n">
        <f aca="false">IFERROR(FIND("f_",LOWER(BQ79)),-1)</f>
        <v>-1</v>
      </c>
      <c r="BS79" s="0" t="n">
        <f aca="false">IF(BR79=-1,-1, VALUE(MID(BQ79,BR79+2, IFERROR(FIND(" ",BQ79,BR79),999)-BR79-2)))</f>
        <v>-1</v>
      </c>
      <c r="BT79" s="0" t="str">
        <f aca="false">IF(AND(ISERROR(FIND("$",BQ79)),BR79&lt;0,$S79&gt;0), IF(INDEX($D$2:$D$100,$S79)="num","$"&amp;TRIM(SUBSTITUTE(BQ79,",",INDEX($F$2:$F$100,$S79)&amp;","))&amp;INDEX($F$2:$F$100,$S79), IF(INDEX($D$2:$D$100,$S79)="excl","$"&amp;REPLACE(BQ79,      IFERROR(FIND(CHAR(1),SUBSTITUTE(BQ79,",",CHAR(1),INDEX($F$2:$F$100,$S79)-1)),1),      IFERROR(FIND(CHAR(1),SUBSTITUTE(BQ79,",",CHAR(1),INDEX($F$2:$F$100,$S79))),99)-          IFERROR(FIND(CHAR(1),SUBSTITUTE(BQ79,",",CHAR(1),INDEX($F$2:$F$100,$S79)-1)),0),""), IF(INDEX($D$2:$D$100,$S79)="repl","$"&amp;REPLACE(BQ79,      IFERROR(FIND(CHAR(1),SUBSTITUTE(BQ79,",",CHAR(1),INDEX($F$2:$F$100,$S79)-1))+1,1),      IFERROR(FIND(CHAR(1),SUBSTITUTE(BQ79,",",CHAR(1),INDEX($F$2:$F$100,$S79))),99)-          IFERROR(FIND(CHAR(1),SUBSTITUTE(BQ79,",",CHAR(1),INDEX($F$2:$F$100,$S79)-1)),0)-1,INDEX($G$2:$G$100,$S79)),BQ79 ))), BQ79)</f>
        <v/>
      </c>
      <c r="BU79" s="0" t="str">
        <f aca="false">IF(OR(BR79=-1,IFERROR(INDEX(BR$2:BR$100,BS79),999)&gt;=0),BT79, REPLACE(BT79,BR79,IFERROR(FIND(" ",BT79,BR79),999)-BR79,                   SUBSTITUTE(INDEX(BT$2:BT$100,BS79),"$","")                  ) )</f>
        <v/>
      </c>
      <c r="BV79" s="0" t="n">
        <f aca="false">IFERROR(FIND("f_",LOWER(BU79)),-1)</f>
        <v>-1</v>
      </c>
      <c r="BW79" s="0" t="n">
        <f aca="false">IF(BV79=-1,-1, VALUE(MID(BU79,BV79+2, IFERROR(FIND(" ",BU79,BV79),999)-BV79-2)))</f>
        <v>-1</v>
      </c>
      <c r="BX79" s="0" t="str">
        <f aca="false">IF(AND(ISERROR(FIND("$",BU79)),BV79&lt;0,$S79&gt;0), IF(INDEX($D$2:$D$100,$S79)="num","$"&amp;TRIM(SUBSTITUTE(BU79,",",INDEX($F$2:$F$100,$S79)&amp;","))&amp;INDEX($F$2:$F$100,$S79), IF(INDEX($D$2:$D$100,$S79)="excl","$"&amp;REPLACE(BU79,      IFERROR(FIND(CHAR(1),SUBSTITUTE(BU79,",",CHAR(1),INDEX($F$2:$F$100,$S79)-1)),1),      IFERROR(FIND(CHAR(1),SUBSTITUTE(BU79,",",CHAR(1),INDEX($F$2:$F$100,$S79))),99)-          IFERROR(FIND(CHAR(1),SUBSTITUTE(BU79,",",CHAR(1),INDEX($F$2:$F$100,$S79)-1)),0),""), IF(INDEX($D$2:$D$100,$S79)="repl","$"&amp;REPLACE(BU79,      IFERROR(FIND(CHAR(1),SUBSTITUTE(BU79,",",CHAR(1),INDEX($F$2:$F$100,$S79)-1))+1,1),      IFERROR(FIND(CHAR(1),SUBSTITUTE(BU79,",",CHAR(1),INDEX($F$2:$F$100,$S79))),99)-          IFERROR(FIND(CHAR(1),SUBSTITUTE(BU79,",",CHAR(1),INDEX($F$2:$F$100,$S79)-1)),0)-1,INDEX($G$2:$G$100,$S79)),BU79 ))), BU79)</f>
        <v/>
      </c>
      <c r="BY79" s="0" t="str">
        <f aca="false">IF(OR(BV79=-1,IFERROR(INDEX(BV$2:BV$100,BW79),999)&gt;=0),BX79, REPLACE(BX79,BV79,IFERROR(FIND(" ",BX79,BV79),999)-BV79,                   SUBSTITUTE(INDEX(BX$2:BX$100,BW79),"$","")                  ) )</f>
        <v/>
      </c>
      <c r="BZ79" s="0" t="n">
        <f aca="false">IFERROR(FIND("f_",LOWER(BY79)),-1)</f>
        <v>-1</v>
      </c>
      <c r="CA79" s="0" t="n">
        <f aca="false">IF(BZ79=-1,-1, VALUE(MID(BY79,BZ79+2, IFERROR(FIND(" ",BY79,BZ79),999)-BZ79-2)))</f>
        <v>-1</v>
      </c>
      <c r="CB79" s="0" t="str">
        <f aca="false">IF(AND(ISERROR(FIND("$",BY79)),BZ79&lt;0,$S79&gt;0), IF(INDEX($D$2:$D$100,$S79)="num","$"&amp;TRIM(SUBSTITUTE(BY79,",",INDEX($F$2:$F$100,$S79)&amp;","))&amp;INDEX($F$2:$F$100,$S79), IF(INDEX($D$2:$D$100,$S79)="excl","$"&amp;REPLACE(BY79,      IFERROR(FIND(CHAR(1),SUBSTITUTE(BY79,",",CHAR(1),INDEX($F$2:$F$100,$S79)-1)),1),      IFERROR(FIND(CHAR(1),SUBSTITUTE(BY79,",",CHAR(1),INDEX($F$2:$F$100,$S79))),99)-          IFERROR(FIND(CHAR(1),SUBSTITUTE(BY79,",",CHAR(1),INDEX($F$2:$F$100,$S79)-1)),0),""), IF(INDEX($D$2:$D$100,$S79)="repl","$"&amp;REPLACE(BY79,      IFERROR(FIND(CHAR(1),SUBSTITUTE(BY79,",",CHAR(1),INDEX($F$2:$F$100,$S79)-1))+1,1),      IFERROR(FIND(CHAR(1),SUBSTITUTE(BY79,",",CHAR(1),INDEX($F$2:$F$100,$S79))),99)-          IFERROR(FIND(CHAR(1),SUBSTITUTE(BY79,",",CHAR(1),INDEX($F$2:$F$100,$S79)-1)),0)-1,INDEX($G$2:$G$100,$S79)),BY79 ))), BY79)</f>
        <v/>
      </c>
      <c r="CC79" s="0" t="str">
        <f aca="false">IF(OR(BZ79=-1,IFERROR(INDEX(BZ$2:BZ$100,CA79),999)&gt;=0),CB79, REPLACE(CB79,BZ79,IFERROR(FIND(" ",CB79,BZ79),999)-BZ79,                   SUBSTITUTE(INDEX(CB$2:CB$100,CA79),"$","")                  ) )</f>
        <v/>
      </c>
      <c r="CD79" s="0" t="n">
        <f aca="false">IFERROR(FIND("f_",LOWER(CC79)),-1)</f>
        <v>-1</v>
      </c>
      <c r="CE79" s="0" t="n">
        <f aca="false">IF(CD79=-1,-1, VALUE(MID(CC79,CD79+2, IFERROR(FIND(" ",CC79,CD79),999)-CD79-2)))</f>
        <v>-1</v>
      </c>
      <c r="CF79" s="0" t="str">
        <f aca="false">IF(AND(ISERROR(FIND("$",CC79)),CD79&lt;0,$S79&gt;0), IF(INDEX($D$2:$D$100,$S79)="num","$"&amp;TRIM(SUBSTITUTE(CC79,",",INDEX($F$2:$F$100,$S79)&amp;","))&amp;INDEX($F$2:$F$100,$S79), IF(INDEX($D$2:$D$100,$S79)="excl","$"&amp;REPLACE(CC79,      IFERROR(FIND(CHAR(1),SUBSTITUTE(CC79,",",CHAR(1),INDEX($F$2:$F$100,$S79)-1)),1),      IFERROR(FIND(CHAR(1),SUBSTITUTE(CC79,",",CHAR(1),INDEX($F$2:$F$100,$S79))),99)-          IFERROR(FIND(CHAR(1),SUBSTITUTE(CC79,",",CHAR(1),INDEX($F$2:$F$100,$S79)-1)),0),""), IF(INDEX($D$2:$D$100,$S79)="repl","$"&amp;REPLACE(CC79,      IFERROR(FIND(CHAR(1),SUBSTITUTE(CC79,",",CHAR(1),INDEX($F$2:$F$100,$S79)-1))+1,1),      IFERROR(FIND(CHAR(1),SUBSTITUTE(CC79,",",CHAR(1),INDEX($F$2:$F$100,$S79))),99)-          IFERROR(FIND(CHAR(1),SUBSTITUTE(CC79,",",CHAR(1),INDEX($F$2:$F$100,$S79)-1)),0)-1,INDEX($G$2:$G$100,$S79)),CC79 ))), CC79)</f>
        <v/>
      </c>
      <c r="CG79" s="0" t="str">
        <f aca="false">IF(OR(CD79=-1,IFERROR(INDEX(CD$2:CD$100,CE79),999)&gt;=0),CF79, REPLACE(CF79,CD79,IFERROR(FIND(" ",CF79,CD79),999)-CD79,                   SUBSTITUTE(INDEX(CF$2:CF$100,CE79),"$","")                  ) )</f>
        <v/>
      </c>
      <c r="CH79" s="0" t="n">
        <f aca="false">IFERROR(FIND("f_",LOWER(CG79)),-1)</f>
        <v>-1</v>
      </c>
      <c r="CI79" s="0" t="n">
        <f aca="false">IF(CH79=-1,-1, VALUE(MID(CG79,CH79+2, IFERROR(FIND(" ",CG79,CH79),999)-CH79-2)))</f>
        <v>-1</v>
      </c>
      <c r="CJ79" s="0" t="str">
        <f aca="false">IF(AND(ISERROR(FIND("$",CG79)),CH79&lt;0,$S79&gt;0), IF(INDEX($D$2:$D$100,$S79)="num","$"&amp;TRIM(SUBSTITUTE(CG79,",",INDEX($F$2:$F$100,$S79)&amp;","))&amp;INDEX($F$2:$F$100,$S79), IF(INDEX($D$2:$D$100,$S79)="excl","$"&amp;REPLACE(CG79,      IFERROR(FIND(CHAR(1),SUBSTITUTE(CG79,",",CHAR(1),INDEX($F$2:$F$100,$S79)-1)),1),      IFERROR(FIND(CHAR(1),SUBSTITUTE(CG79,",",CHAR(1),INDEX($F$2:$F$100,$S79))),99)-          IFERROR(FIND(CHAR(1),SUBSTITUTE(CG79,",",CHAR(1),INDEX($F$2:$F$100,$S79)-1)),0),""), IF(INDEX($D$2:$D$100,$S79)="repl","$"&amp;REPLACE(CG79,      IFERROR(FIND(CHAR(1),SUBSTITUTE(CG79,",",CHAR(1),INDEX($F$2:$F$100,$S79)-1))+1,1),      IFERROR(FIND(CHAR(1),SUBSTITUTE(CG79,",",CHAR(1),INDEX($F$2:$F$100,$S79))),99)-          IFERROR(FIND(CHAR(1),SUBSTITUTE(CG79,",",CHAR(1),INDEX($F$2:$F$100,$S79)-1)),0)-1,INDEX($G$2:$G$100,$S79)),CG79 ))), CG79)</f>
        <v/>
      </c>
      <c r="CK79" s="0" t="str">
        <f aca="false">IF(OR(CH79=-1,IFERROR(INDEX(CH$2:CH$100,CI79),999)&gt;=0),CJ79, REPLACE(CJ79,CH79,IFERROR(FIND(" ",CJ79,CH79),999)-CH79,                   SUBSTITUTE(INDEX(CJ$2:CJ$100,CI79),"$","")                  ) )</f>
        <v/>
      </c>
      <c r="CL79" s="0" t="n">
        <f aca="false">IFERROR(FIND("f_",LOWER(CK79)),-1)</f>
        <v>-1</v>
      </c>
      <c r="CM79" s="0" t="n">
        <f aca="false">IF(CL79=-1,-1, VALUE(MID(CK79,CL79+2, IFERROR(FIND(" ",CK79,CL79),999)-CL79-2)))</f>
        <v>-1</v>
      </c>
      <c r="CN79" s="0" t="str">
        <f aca="false">IF(AND(ISERROR(FIND("$",CK79)),CL79&lt;0,$S79&gt;0), IF(INDEX($D$2:$D$100,$S79)="num","$"&amp;TRIM(SUBSTITUTE(CK79,",",INDEX($F$2:$F$100,$S79)&amp;","))&amp;INDEX($F$2:$F$100,$S79), IF(INDEX($D$2:$D$100,$S79)="excl","$"&amp;REPLACE(CK79,      IFERROR(FIND(CHAR(1),SUBSTITUTE(CK79,",",CHAR(1),INDEX($F$2:$F$100,$S79)-1)),1),      IFERROR(FIND(CHAR(1),SUBSTITUTE(CK79,",",CHAR(1),INDEX($F$2:$F$100,$S79))),99)-          IFERROR(FIND(CHAR(1),SUBSTITUTE(CK79,",",CHAR(1),INDEX($F$2:$F$100,$S79)-1)),0),""), IF(INDEX($D$2:$D$100,$S79)="repl","$"&amp;REPLACE(CK79,      IFERROR(FIND(CHAR(1),SUBSTITUTE(CK79,",",CHAR(1),INDEX($F$2:$F$100,$S79)-1))+1,1),      IFERROR(FIND(CHAR(1),SUBSTITUTE(CK79,",",CHAR(1),INDEX($F$2:$F$100,$S79))),99)-          IFERROR(FIND(CHAR(1),SUBSTITUTE(CK79,",",CHAR(1),INDEX($F$2:$F$100,$S79)-1)),0)-1,INDEX($G$2:$G$100,$S79)),CK79 ))), CK79)</f>
        <v/>
      </c>
      <c r="CO79" s="0" t="str">
        <f aca="false">IF(OR(CL79=-1,IFERROR(INDEX(CL$2:CL$100,CM79),999)&gt;=0),CN79, REPLACE(CN79,CL79,IFERROR(FIND(" ",CN79,CL79),999)-CL79,                   SUBSTITUTE(INDEX(CN$2:CN$100,CM79),"$","")                  ) )</f>
        <v/>
      </c>
      <c r="CP79" s="0" t="n">
        <f aca="false">IFERROR(FIND("f_",LOWER(CO79)),-1)</f>
        <v>-1</v>
      </c>
      <c r="CQ79" s="0" t="n">
        <f aca="false">IF(CP79=-1,-1, VALUE(MID(CO79,CP79+2, IFERROR(FIND(" ",CO79,CP79),999)-CP79-2)))</f>
        <v>-1</v>
      </c>
      <c r="CR79" s="0" t="str">
        <f aca="false">IF(AND(ISERROR(FIND("$",CO79)),CP79&lt;0,$S79&gt;0), IF(INDEX($D$2:$D$100,$S79)="num","$"&amp;TRIM(SUBSTITUTE(CO79,",",INDEX($F$2:$F$100,$S79)&amp;","))&amp;INDEX($F$2:$F$100,$S79), IF(INDEX($D$2:$D$100,$S79)="excl","$"&amp;REPLACE(CO79,      IFERROR(FIND(CHAR(1),SUBSTITUTE(CO79,",",CHAR(1),INDEX($F$2:$F$100,$S79)-1)),1),      IFERROR(FIND(CHAR(1),SUBSTITUTE(CO79,",",CHAR(1),INDEX($F$2:$F$100,$S79))),99)-          IFERROR(FIND(CHAR(1),SUBSTITUTE(CO79,",",CHAR(1),INDEX($F$2:$F$100,$S79)-1)),0),""), IF(INDEX($D$2:$D$100,$S79)="repl","$"&amp;REPLACE(CO79,      IFERROR(FIND(CHAR(1),SUBSTITUTE(CO79,",",CHAR(1),INDEX($F$2:$F$100,$S79)-1))+1,1),      IFERROR(FIND(CHAR(1),SUBSTITUTE(CO79,",",CHAR(1),INDEX($F$2:$F$100,$S79))),99)-          IFERROR(FIND(CHAR(1),SUBSTITUTE(CO79,",",CHAR(1),INDEX($F$2:$F$100,$S79)-1)),0)-1,INDEX($G$2:$G$100,$S79)),CO79 ))), CO79)</f>
        <v/>
      </c>
      <c r="CS79" s="0" t="str">
        <f aca="false">IF(OR(CP79=-1,IFERROR(INDEX(CP$2:CP$100,CQ79),999)&gt;=0),CR79, REPLACE(CR79,CP79,IFERROR(FIND(" ",CR79,CP79),999)-CP79,                   SUBSTITUTE(INDEX(CR$2:CR$100,CQ79),"$","")                  ) )</f>
        <v/>
      </c>
      <c r="CT79" s="0" t="n">
        <f aca="false">IFERROR(FIND("f_",LOWER(CS79)),-1)</f>
        <v>-1</v>
      </c>
      <c r="CU79" s="0" t="n">
        <f aca="false">IF(CT79=-1,-1, VALUE(MID(CS79,CT79+2, IFERROR(FIND(" ",CS79,CT79),999)-CT79-2)))</f>
        <v>-1</v>
      </c>
      <c r="CV79" s="0" t="str">
        <f aca="false">IF(AND(ISERROR(FIND("$",CS79)),CT79&lt;0,$S79&gt;0), IF(INDEX($D$2:$D$100,$S79)="num","$"&amp;TRIM(SUBSTITUTE(CS79,",",INDEX($F$2:$F$100,$S79)&amp;","))&amp;INDEX($F$2:$F$100,$S79), IF(INDEX($D$2:$D$100,$S79)="excl","$"&amp;REPLACE(CS79,      IFERROR(FIND(CHAR(1),SUBSTITUTE(CS79,",",CHAR(1),INDEX($F$2:$F$100,$S79)-1)),1),      IFERROR(FIND(CHAR(1),SUBSTITUTE(CS79,",",CHAR(1),INDEX($F$2:$F$100,$S79))),99)-          IFERROR(FIND(CHAR(1),SUBSTITUTE(CS79,",",CHAR(1),INDEX($F$2:$F$100,$S79)-1)),0),""), IF(INDEX($D$2:$D$100,$S79)="repl","$"&amp;REPLACE(CS79,      IFERROR(FIND(CHAR(1),SUBSTITUTE(CS79,",",CHAR(1),INDEX($F$2:$F$100,$S79)-1))+1,1),      IFERROR(FIND(CHAR(1),SUBSTITUTE(CS79,",",CHAR(1),INDEX($F$2:$F$100,$S79))),99)-          IFERROR(FIND(CHAR(1),SUBSTITUTE(CS79,",",CHAR(1),INDEX($F$2:$F$100,$S79)-1)),0)-1,INDEX($G$2:$G$100,$S79)),CS79 ))), CS79)</f>
        <v/>
      </c>
      <c r="CW79" s="0" t="str">
        <f aca="false">IF(OR(CT79=-1,IFERROR(INDEX(CT$2:CT$100,CU79),999)&gt;=0),CV79, REPLACE(CV79,CT79,IFERROR(FIND(" ",CV79,CT79),999)-CT79,                   SUBSTITUTE(INDEX(CV$2:CV$100,CU79),"$","")                  ) )</f>
        <v/>
      </c>
      <c r="CX79" s="0" t="n">
        <f aca="false">IFERROR(FIND("f_",LOWER(CW79)),-1)</f>
        <v>-1</v>
      </c>
      <c r="CY79" s="0" t="n">
        <f aca="false">IF(CX79=-1,-1, VALUE(MID(CW79,CX79+2, IFERROR(FIND(" ",CW79,CX79),999)-CX79-2)))</f>
        <v>-1</v>
      </c>
      <c r="CZ79" s="0" t="str">
        <f aca="false">IF(AND(ISERROR(FIND("$",CW79)),CX79&lt;0,$S79&gt;0), IF(INDEX($D$2:$D$100,$S79)="num","$"&amp;TRIM(SUBSTITUTE(CW79,",",INDEX($F$2:$F$100,$S79)&amp;","))&amp;INDEX($F$2:$F$100,$S79), IF(INDEX($D$2:$D$100,$S79)="excl","$"&amp;REPLACE(CW79,      IFERROR(FIND(CHAR(1),SUBSTITUTE(CW79,",",CHAR(1),INDEX($F$2:$F$100,$S79)-1)),1),      IFERROR(FIND(CHAR(1),SUBSTITUTE(CW79,",",CHAR(1),INDEX($F$2:$F$100,$S79))),99)-          IFERROR(FIND(CHAR(1),SUBSTITUTE(CW79,",",CHAR(1),INDEX($F$2:$F$100,$S79)-1)),0),""), IF(INDEX($D$2:$D$100,$S79)="repl","$"&amp;REPLACE(CW79,      IFERROR(FIND(CHAR(1),SUBSTITUTE(CW79,",",CHAR(1),INDEX($F$2:$F$100,$S79)-1))+1,1),      IFERROR(FIND(CHAR(1),SUBSTITUTE(CW79,",",CHAR(1),INDEX($F$2:$F$100,$S79))),99)-          IFERROR(FIND(CHAR(1),SUBSTITUTE(CW79,",",CHAR(1),INDEX($F$2:$F$100,$S79)-1)),0)-1,INDEX($G$2:$G$100,$S79)),CW79 ))), CW79)</f>
        <v/>
      </c>
      <c r="DA79" s="0" t="str">
        <f aca="false">IF(OR(CX79=-1,IFERROR(INDEX(CX$2:CX$100,CY79),999)&gt;=0),CZ79, REPLACE(CZ79,CX79,IFERROR(FIND(" ",CZ79,CX79),999)-CX79,                   SUBSTITUTE(INDEX(CZ$2:CZ$100,CY79),"$","")                  ) )</f>
        <v/>
      </c>
    </row>
    <row r="80" customFormat="false" ht="13.8" hidden="false" customHeight="false" outlineLevel="0" collapsed="false">
      <c r="D80" s="1"/>
      <c r="L80" s="0" t="str">
        <f aca="false">DA80</f>
        <v/>
      </c>
      <c r="O80" s="0" t="e">
        <f aca="false">IF(D80="cols", VLOOKUP(E80,$A$5:$B$20,2,0), NA())</f>
        <v>#N/A</v>
      </c>
      <c r="P80" s="0" t="e">
        <f aca="false">IFERROR(O80,VLOOKUP($D80,Relcols!$A:$E,5,0))</f>
        <v>#N/A</v>
      </c>
      <c r="Q80" s="0" t="e">
        <f aca="false">SUBSTITUTE(SUBSTITUTE(SUBSTITUTE(SUBSTITUTE(P80,"parm1",E80),"parm2",F80),"parm3",G80),"parm4",H80)</f>
        <v>#N/A</v>
      </c>
      <c r="R80" s="0" t="str">
        <f aca="false">IFERROR(VLOOKUP(ROW($A79),$J$2:$Q$100,COLUMN(Q79)-COLUMN(J79)+1,0),"")</f>
        <v/>
      </c>
      <c r="S80" s="0" t="n">
        <f aca="false">IFERROR(MATCH(ROW(A79),$J$2:$J$100,0),0)</f>
        <v>0</v>
      </c>
      <c r="U80" s="0" t="str">
        <f aca="false">R80</f>
        <v/>
      </c>
      <c r="V80" s="0" t="n">
        <f aca="false">IFERROR(FIND("f_",LOWER(U80)),-1)</f>
        <v>-1</v>
      </c>
      <c r="W80" s="0" t="n">
        <f aca="false">IF(V80=-1,-1, VALUE(MID(U80,V80+2, IFERROR(FIND(" ",U80,V80),999)-V80-2)))</f>
        <v>-1</v>
      </c>
      <c r="X80" s="0" t="str">
        <f aca="false">IF(AND(ISERROR(FIND("$",U80)),V80&lt;0,$S80&gt;0), IF(INDEX($D$2:$D$100,$S80)="num","$"&amp;TRIM(SUBSTITUTE(U80,",",INDEX($F$2:$F$100,$S80)&amp;","))&amp;INDEX($F$2:$F$100,$S80), IF(INDEX($D$2:$D$100,$S80)="excl","$"&amp;REPLACE(U80,      IFERROR(FIND(CHAR(1),SUBSTITUTE(U80,",",CHAR(1),INDEX($F$2:$F$100,$S80)-1)),1),      IFERROR(FIND(CHAR(1),SUBSTITUTE(U80,",",CHAR(1),INDEX($F$2:$F$100,$S80))),99)-          IFERROR(FIND(CHAR(1),SUBSTITUTE(U80,",",CHAR(1),INDEX($F$2:$F$100,$S80)-1)),0),""), IF(INDEX($D$2:$D$100,$S80)="repl","$"&amp;REPLACE(U80,      IFERROR(FIND(CHAR(1),SUBSTITUTE(U80,",",CHAR(1),INDEX($F$2:$F$100,$S80)-1))+1,1),      IFERROR(FIND(CHAR(1),SUBSTITUTE(U80,",",CHAR(1),INDEX($F$2:$F$100,$S80))),99)-          IFERROR(FIND(CHAR(1),SUBSTITUTE(U80,",",CHAR(1),INDEX($F$2:$F$100,$S80)-1)),0)-1,INDEX($G$2:$G$100,$S80)),U80 ))), U80)</f>
        <v/>
      </c>
      <c r="Y80" s="0" t="str">
        <f aca="false">IF(OR(V80=-1,IFERROR(INDEX(V$2:V$100,W80),999)&gt;=0),X80, REPLACE(X80,V80,IFERROR(FIND(" ",X80,V80),999)-V80,                   SUBSTITUTE(INDEX(X$2:X$100,W80),"$","")                  ) )</f>
        <v/>
      </c>
      <c r="Z80" s="0" t="n">
        <f aca="false">IFERROR(FIND("f_",LOWER(Y80)),-1)</f>
        <v>-1</v>
      </c>
      <c r="AA80" s="0" t="n">
        <f aca="false">IF(Z80=-1,-1, VALUE(MID(Y80,Z80+2, IFERROR(FIND(" ",Y80,Z80),999)-Z80-2)))</f>
        <v>-1</v>
      </c>
      <c r="AB80" s="0" t="str">
        <f aca="false">IF(AND(ISERROR(FIND("$",Y80)),Z80&lt;0,$S80&gt;0), IF(INDEX($D$2:$D$100,$S80)="num","$"&amp;TRIM(SUBSTITUTE(Y80,",",INDEX($F$2:$F$100,$S80)&amp;","))&amp;INDEX($F$2:$F$100,$S80), IF(INDEX($D$2:$D$100,$S80)="excl","$"&amp;REPLACE(Y80,      IFERROR(FIND(CHAR(1),SUBSTITUTE(Y80,",",CHAR(1),INDEX($F$2:$F$100,$S80)-1)),1),      IFERROR(FIND(CHAR(1),SUBSTITUTE(Y80,",",CHAR(1),INDEX($F$2:$F$100,$S80))),99)-          IFERROR(FIND(CHAR(1),SUBSTITUTE(Y80,",",CHAR(1),INDEX($F$2:$F$100,$S80)-1)),0),""), IF(INDEX($D$2:$D$100,$S80)="repl","$"&amp;REPLACE(Y80,      IFERROR(FIND(CHAR(1),SUBSTITUTE(Y80,",",CHAR(1),INDEX($F$2:$F$100,$S80)-1))+1,1),      IFERROR(FIND(CHAR(1),SUBSTITUTE(Y80,",",CHAR(1),INDEX($F$2:$F$100,$S80))),99)-          IFERROR(FIND(CHAR(1),SUBSTITUTE(Y80,",",CHAR(1),INDEX($F$2:$F$100,$S80)-1)),0)-1,INDEX($G$2:$G$100,$S80)),Y80 ))), Y80)</f>
        <v/>
      </c>
      <c r="AC80" s="0" t="str">
        <f aca="false">IF(OR(Z80=-1,IFERROR(INDEX(Z$2:Z$100,AA80),999)&gt;=0),AB80, REPLACE(AB80,Z80,IFERROR(FIND(" ",AB80,Z80),999)-Z80,                   SUBSTITUTE(INDEX(AB$2:AB$100,AA80),"$","")                  ) )</f>
        <v/>
      </c>
      <c r="AD80" s="0" t="n">
        <f aca="false">IFERROR(FIND("f_",LOWER(AC80)),-1)</f>
        <v>-1</v>
      </c>
      <c r="AE80" s="0" t="n">
        <f aca="false">IF(AD80=-1,-1, VALUE(MID(AC80,AD80+2, IFERROR(FIND(" ",AC80,AD80),999)-AD80-2)))</f>
        <v>-1</v>
      </c>
      <c r="AF80" s="0" t="str">
        <f aca="false">IF(AND(ISERROR(FIND("$",AC80)),AD80&lt;0,$S80&gt;0), IF(INDEX($D$2:$D$100,$S80)="num","$"&amp;TRIM(SUBSTITUTE(AC80,",",INDEX($F$2:$F$100,$S80)&amp;","))&amp;INDEX($F$2:$F$100,$S80), IF(INDEX($D$2:$D$100,$S80)="excl","$"&amp;REPLACE(AC80,      IFERROR(FIND(CHAR(1),SUBSTITUTE(AC80,",",CHAR(1),INDEX($F$2:$F$100,$S80)-1)),1),      IFERROR(FIND(CHAR(1),SUBSTITUTE(AC80,",",CHAR(1),INDEX($F$2:$F$100,$S80))),99)-          IFERROR(FIND(CHAR(1),SUBSTITUTE(AC80,",",CHAR(1),INDEX($F$2:$F$100,$S80)-1)),0),""), IF(INDEX($D$2:$D$100,$S80)="repl","$"&amp;REPLACE(AC80,      IFERROR(FIND(CHAR(1),SUBSTITUTE(AC80,",",CHAR(1),INDEX($F$2:$F$100,$S80)-1))+1,1),      IFERROR(FIND(CHAR(1),SUBSTITUTE(AC80,",",CHAR(1),INDEX($F$2:$F$100,$S80))),99)-          IFERROR(FIND(CHAR(1),SUBSTITUTE(AC80,",",CHAR(1),INDEX($F$2:$F$100,$S80)-1)),0)-1,INDEX($G$2:$G$100,$S80)),AC80 ))), AC80)</f>
        <v/>
      </c>
      <c r="AG80" s="0" t="str">
        <f aca="false">IF(OR(AD80=-1,IFERROR(INDEX(AD$2:AD$100,AE80),999)&gt;=0),AF80, REPLACE(AF80,AD80,IFERROR(FIND(" ",AF80,AD80),999)-AD80,                   SUBSTITUTE(INDEX(AF$2:AF$100,AE80),"$","")                  ) )</f>
        <v/>
      </c>
      <c r="AH80" s="0" t="n">
        <f aca="false">IFERROR(FIND("f_",LOWER(AG80)),-1)</f>
        <v>-1</v>
      </c>
      <c r="AI80" s="0" t="n">
        <f aca="false">IF(AH80=-1,-1, VALUE(MID(AG80,AH80+2, IFERROR(FIND(" ",AG80,AH80),999)-AH80-2)))</f>
        <v>-1</v>
      </c>
      <c r="AJ80" s="0" t="str">
        <f aca="false">IF(AND(ISERROR(FIND("$",AG80)),AH80&lt;0,$S80&gt;0), IF(INDEX($D$2:$D$100,$S80)="num","$"&amp;TRIM(SUBSTITUTE(AG80,",",INDEX($F$2:$F$100,$S80)&amp;","))&amp;INDEX($F$2:$F$100,$S80), IF(INDEX($D$2:$D$100,$S80)="excl","$"&amp;REPLACE(AG80,      IFERROR(FIND(CHAR(1),SUBSTITUTE(AG80,",",CHAR(1),INDEX($F$2:$F$100,$S80)-1)),1),      IFERROR(FIND(CHAR(1),SUBSTITUTE(AG80,",",CHAR(1),INDEX($F$2:$F$100,$S80))),99)-          IFERROR(FIND(CHAR(1),SUBSTITUTE(AG80,",",CHAR(1),INDEX($F$2:$F$100,$S80)-1)),0),""), IF(INDEX($D$2:$D$100,$S80)="repl","$"&amp;REPLACE(AG80,      IFERROR(FIND(CHAR(1),SUBSTITUTE(AG80,",",CHAR(1),INDEX($F$2:$F$100,$S80)-1))+1,1),      IFERROR(FIND(CHAR(1),SUBSTITUTE(AG80,",",CHAR(1),INDEX($F$2:$F$100,$S80))),99)-          IFERROR(FIND(CHAR(1),SUBSTITUTE(AG80,",",CHAR(1),INDEX($F$2:$F$100,$S80)-1)),0)-1,INDEX($G$2:$G$100,$S80)),AG80 ))), AG80)</f>
        <v/>
      </c>
      <c r="AK80" s="0" t="str">
        <f aca="false">IF(OR(AH80=-1,IFERROR(INDEX(AH$2:AH$100,AI80),999)&gt;=0),AJ80, REPLACE(AJ80,AH80,IFERROR(FIND(" ",AJ80,AH80),999)-AH80,                   SUBSTITUTE(INDEX(AJ$2:AJ$100,AI80),"$","")                  ) )</f>
        <v/>
      </c>
      <c r="AL80" s="0" t="n">
        <f aca="false">IFERROR(FIND("f_",LOWER(AK80)),-1)</f>
        <v>-1</v>
      </c>
      <c r="AM80" s="0" t="n">
        <f aca="false">IF(AL80=-1,-1, VALUE(MID(AK80,AL80+2, IFERROR(FIND(" ",AK80,AL80),999)-AL80-2)))</f>
        <v>-1</v>
      </c>
      <c r="AN80" s="0" t="str">
        <f aca="false">IF(AND(ISERROR(FIND("$",AK80)),AL80&lt;0,$S80&gt;0), IF(INDEX($D$2:$D$100,$S80)="num","$"&amp;TRIM(SUBSTITUTE(AK80,",",INDEX($F$2:$F$100,$S80)&amp;","))&amp;INDEX($F$2:$F$100,$S80), IF(INDEX($D$2:$D$100,$S80)="excl","$"&amp;REPLACE(AK80,      IFERROR(FIND(CHAR(1),SUBSTITUTE(AK80,",",CHAR(1),INDEX($F$2:$F$100,$S80)-1)),1),      IFERROR(FIND(CHAR(1),SUBSTITUTE(AK80,",",CHAR(1),INDEX($F$2:$F$100,$S80))),99)-          IFERROR(FIND(CHAR(1),SUBSTITUTE(AK80,",",CHAR(1),INDEX($F$2:$F$100,$S80)-1)),0),""), IF(INDEX($D$2:$D$100,$S80)="repl","$"&amp;REPLACE(AK80,      IFERROR(FIND(CHAR(1),SUBSTITUTE(AK80,",",CHAR(1),INDEX($F$2:$F$100,$S80)-1))+1,1),      IFERROR(FIND(CHAR(1),SUBSTITUTE(AK80,",",CHAR(1),INDEX($F$2:$F$100,$S80))),99)-          IFERROR(FIND(CHAR(1),SUBSTITUTE(AK80,",",CHAR(1),INDEX($F$2:$F$100,$S80)-1)),0)-1,INDEX($G$2:$G$100,$S80)),AK80 ))), AK80)</f>
        <v/>
      </c>
      <c r="AO80" s="0" t="str">
        <f aca="false">IF(OR(AL80=-1,IFERROR(INDEX(AL$2:AL$100,AM80),999)&gt;=0),AN80, REPLACE(AN80,AL80,IFERROR(FIND(" ",AN80,AL80),999)-AL80,                   SUBSTITUTE(INDEX(AN$2:AN$100,AM80),"$","")                  ) )</f>
        <v/>
      </c>
      <c r="AP80" s="0" t="n">
        <f aca="false">IFERROR(FIND("f_",LOWER(AO80)),-1)</f>
        <v>-1</v>
      </c>
      <c r="AQ80" s="0" t="n">
        <f aca="false">IF(AP80=-1,-1, VALUE(MID(AO80,AP80+2, IFERROR(FIND(" ",AO80,AP80),999)-AP80-2)))</f>
        <v>-1</v>
      </c>
      <c r="AR80" s="0" t="str">
        <f aca="false">IF(AND(ISERROR(FIND("$",AO80)),AP80&lt;0,$S80&gt;0), IF(INDEX($D$2:$D$100,$S80)="num","$"&amp;TRIM(SUBSTITUTE(AO80,",",INDEX($F$2:$F$100,$S80)&amp;","))&amp;INDEX($F$2:$F$100,$S80), IF(INDEX($D$2:$D$100,$S80)="excl","$"&amp;REPLACE(AO80,      IFERROR(FIND(CHAR(1),SUBSTITUTE(AO80,",",CHAR(1),INDEX($F$2:$F$100,$S80)-1)),1),      IFERROR(FIND(CHAR(1),SUBSTITUTE(AO80,",",CHAR(1),INDEX($F$2:$F$100,$S80))),99)-          IFERROR(FIND(CHAR(1),SUBSTITUTE(AO80,",",CHAR(1),INDEX($F$2:$F$100,$S80)-1)),0),""), IF(INDEX($D$2:$D$100,$S80)="repl","$"&amp;REPLACE(AO80,      IFERROR(FIND(CHAR(1),SUBSTITUTE(AO80,",",CHAR(1),INDEX($F$2:$F$100,$S80)-1))+1,1),      IFERROR(FIND(CHAR(1),SUBSTITUTE(AO80,",",CHAR(1),INDEX($F$2:$F$100,$S80))),99)-          IFERROR(FIND(CHAR(1),SUBSTITUTE(AO80,",",CHAR(1),INDEX($F$2:$F$100,$S80)-1)),0)-1,INDEX($G$2:$G$100,$S80)),AO80 ))), AO80)</f>
        <v/>
      </c>
      <c r="AS80" s="0" t="str">
        <f aca="false">IF(OR(AP80=-1,IFERROR(INDEX(AP$2:AP$100,AQ80),999)&gt;=0),AR80, REPLACE(AR80,AP80,IFERROR(FIND(" ",AR80,AP80),999)-AP80,                   SUBSTITUTE(INDEX(AR$2:AR$100,AQ80),"$","")                  ) )</f>
        <v/>
      </c>
      <c r="AT80" s="0" t="n">
        <f aca="false">IFERROR(FIND("f_",LOWER(AS80)),-1)</f>
        <v>-1</v>
      </c>
      <c r="AU80" s="0" t="n">
        <f aca="false">IF(AT80=-1,-1, VALUE(MID(AS80,AT80+2, IFERROR(FIND(" ",AS80,AT80),999)-AT80-2)))</f>
        <v>-1</v>
      </c>
      <c r="AV80" s="0" t="str">
        <f aca="false">IF(AND(ISERROR(FIND("$",AS80)),AT80&lt;0,$S80&gt;0), IF(INDEX($D$2:$D$100,$S80)="num","$"&amp;TRIM(SUBSTITUTE(AS80,",",INDEX($F$2:$F$100,$S80)&amp;","))&amp;INDEX($F$2:$F$100,$S80), IF(INDEX($D$2:$D$100,$S80)="excl","$"&amp;REPLACE(AS80,      IFERROR(FIND(CHAR(1),SUBSTITUTE(AS80,",",CHAR(1),INDEX($F$2:$F$100,$S80)-1)),1),      IFERROR(FIND(CHAR(1),SUBSTITUTE(AS80,",",CHAR(1),INDEX($F$2:$F$100,$S80))),99)-          IFERROR(FIND(CHAR(1),SUBSTITUTE(AS80,",",CHAR(1),INDEX($F$2:$F$100,$S80)-1)),0),""), IF(INDEX($D$2:$D$100,$S80)="repl","$"&amp;REPLACE(AS80,      IFERROR(FIND(CHAR(1),SUBSTITUTE(AS80,",",CHAR(1),INDEX($F$2:$F$100,$S80)-1))+1,1),      IFERROR(FIND(CHAR(1),SUBSTITUTE(AS80,",",CHAR(1),INDEX($F$2:$F$100,$S80))),99)-          IFERROR(FIND(CHAR(1),SUBSTITUTE(AS80,",",CHAR(1),INDEX($F$2:$F$100,$S80)-1)),0)-1,INDEX($G$2:$G$100,$S80)),AS80 ))), AS80)</f>
        <v/>
      </c>
      <c r="AW80" s="0" t="str">
        <f aca="false">IF(OR(AT80=-1,IFERROR(INDEX(AT$2:AT$100,AU80),999)&gt;=0),AV80, REPLACE(AV80,AT80,IFERROR(FIND(" ",AV80,AT80),999)-AT80,                   SUBSTITUTE(INDEX(AV$2:AV$100,AU80),"$","")                  ) )</f>
        <v/>
      </c>
      <c r="AX80" s="0" t="n">
        <f aca="false">IFERROR(FIND("f_",LOWER(AW80)),-1)</f>
        <v>-1</v>
      </c>
      <c r="AY80" s="0" t="n">
        <f aca="false">IF(AX80=-1,-1, VALUE(MID(AW80,AX80+2, IFERROR(FIND(" ",AW80,AX80),999)-AX80-2)))</f>
        <v>-1</v>
      </c>
      <c r="AZ80" s="0" t="str">
        <f aca="false">IF(AND(ISERROR(FIND("$",AW80)),AX80&lt;0,$S80&gt;0), IF(INDEX($D$2:$D$100,$S80)="num","$"&amp;TRIM(SUBSTITUTE(AW80,",",INDEX($F$2:$F$100,$S80)&amp;","))&amp;INDEX($F$2:$F$100,$S80), IF(INDEX($D$2:$D$100,$S80)="excl","$"&amp;REPLACE(AW80,      IFERROR(FIND(CHAR(1),SUBSTITUTE(AW80,",",CHAR(1),INDEX($F$2:$F$100,$S80)-1)),1),      IFERROR(FIND(CHAR(1),SUBSTITUTE(AW80,",",CHAR(1),INDEX($F$2:$F$100,$S80))),99)-          IFERROR(FIND(CHAR(1),SUBSTITUTE(AW80,",",CHAR(1),INDEX($F$2:$F$100,$S80)-1)),0),""), IF(INDEX($D$2:$D$100,$S80)="repl","$"&amp;REPLACE(AW80,      IFERROR(FIND(CHAR(1),SUBSTITUTE(AW80,",",CHAR(1),INDEX($F$2:$F$100,$S80)-1))+1,1),      IFERROR(FIND(CHAR(1),SUBSTITUTE(AW80,",",CHAR(1),INDEX($F$2:$F$100,$S80))),99)-          IFERROR(FIND(CHAR(1),SUBSTITUTE(AW80,",",CHAR(1),INDEX($F$2:$F$100,$S80)-1)),0)-1,INDEX($G$2:$G$100,$S80)),AW80 ))), AW80)</f>
        <v/>
      </c>
      <c r="BA80" s="0" t="str">
        <f aca="false">IF(OR(AX80=-1,IFERROR(INDEX(AX$2:AX$100,AY80),999)&gt;=0),AZ80, REPLACE(AZ80,AX80,IFERROR(FIND(" ",AZ80,AX80),999)-AX80,                   SUBSTITUTE(INDEX(AZ$2:AZ$100,AY80),"$","")                  ) )</f>
        <v/>
      </c>
      <c r="BB80" s="0" t="n">
        <f aca="false">IFERROR(FIND("f_",LOWER(BA80)),-1)</f>
        <v>-1</v>
      </c>
      <c r="BC80" s="0" t="n">
        <f aca="false">IF(BB80=-1,-1, VALUE(MID(BA80,BB80+2, IFERROR(FIND(" ",BA80,BB80),999)-BB80-2)))</f>
        <v>-1</v>
      </c>
      <c r="BD80" s="0" t="str">
        <f aca="false">IF(AND(ISERROR(FIND("$",BA80)),BB80&lt;0,$S80&gt;0), IF(INDEX($D$2:$D$100,$S80)="num","$"&amp;TRIM(SUBSTITUTE(BA80,",",INDEX($F$2:$F$100,$S80)&amp;","))&amp;INDEX($F$2:$F$100,$S80), IF(INDEX($D$2:$D$100,$S80)="excl","$"&amp;REPLACE(BA80,      IFERROR(FIND(CHAR(1),SUBSTITUTE(BA80,",",CHAR(1),INDEX($F$2:$F$100,$S80)-1)),1),      IFERROR(FIND(CHAR(1),SUBSTITUTE(BA80,",",CHAR(1),INDEX($F$2:$F$100,$S80))),99)-          IFERROR(FIND(CHAR(1),SUBSTITUTE(BA80,",",CHAR(1),INDEX($F$2:$F$100,$S80)-1)),0),""), IF(INDEX($D$2:$D$100,$S80)="repl","$"&amp;REPLACE(BA80,      IFERROR(FIND(CHAR(1),SUBSTITUTE(BA80,",",CHAR(1),INDEX($F$2:$F$100,$S80)-1))+1,1),      IFERROR(FIND(CHAR(1),SUBSTITUTE(BA80,",",CHAR(1),INDEX($F$2:$F$100,$S80))),99)-          IFERROR(FIND(CHAR(1),SUBSTITUTE(BA80,",",CHAR(1),INDEX($F$2:$F$100,$S80)-1)),0)-1,INDEX($G$2:$G$100,$S80)),BA80 ))), BA80)</f>
        <v/>
      </c>
      <c r="BE80" s="0" t="str">
        <f aca="false">IF(OR(BB80=-1,IFERROR(INDEX(BB$2:BB$100,BC80),999)&gt;=0),BD80, REPLACE(BD80,BB80,IFERROR(FIND(" ",BD80,BB80),999)-BB80,                   SUBSTITUTE(INDEX(BD$2:BD$100,BC80),"$","")                  ) )</f>
        <v/>
      </c>
      <c r="BF80" s="0" t="n">
        <f aca="false">IFERROR(FIND("f_",LOWER(BE80)),-1)</f>
        <v>-1</v>
      </c>
      <c r="BG80" s="0" t="n">
        <f aca="false">IF(BF80=-1,-1, VALUE(MID(BE80,BF80+2, IFERROR(FIND(" ",BE80,BF80),999)-BF80-2)))</f>
        <v>-1</v>
      </c>
      <c r="BH80" s="0" t="str">
        <f aca="false">IF(AND(ISERROR(FIND("$",BE80)),BF80&lt;0,$S80&gt;0), IF(INDEX($D$2:$D$100,$S80)="num","$"&amp;TRIM(SUBSTITUTE(BE80,",",INDEX($F$2:$F$100,$S80)&amp;","))&amp;INDEX($F$2:$F$100,$S80), IF(INDEX($D$2:$D$100,$S80)="excl","$"&amp;REPLACE(BE80,      IFERROR(FIND(CHAR(1),SUBSTITUTE(BE80,",",CHAR(1),INDEX($F$2:$F$100,$S80)-1)),1),      IFERROR(FIND(CHAR(1),SUBSTITUTE(BE80,",",CHAR(1),INDEX($F$2:$F$100,$S80))),99)-          IFERROR(FIND(CHAR(1),SUBSTITUTE(BE80,",",CHAR(1),INDEX($F$2:$F$100,$S80)-1)),0),""), IF(INDEX($D$2:$D$100,$S80)="repl","$"&amp;REPLACE(BE80,      IFERROR(FIND(CHAR(1),SUBSTITUTE(BE80,",",CHAR(1),INDEX($F$2:$F$100,$S80)-1))+1,1),      IFERROR(FIND(CHAR(1),SUBSTITUTE(BE80,",",CHAR(1),INDEX($F$2:$F$100,$S80))),99)-          IFERROR(FIND(CHAR(1),SUBSTITUTE(BE80,",",CHAR(1),INDEX($F$2:$F$100,$S80)-1)),0)-1,INDEX($G$2:$G$100,$S80)),BE80 ))), BE80)</f>
        <v/>
      </c>
      <c r="BI80" s="0" t="str">
        <f aca="false">IF(OR(BF80=-1,IFERROR(INDEX(BF$2:BF$100,BG80),999)&gt;=0),BH80, REPLACE(BH80,BF80,IFERROR(FIND(" ",BH80,BF80),999)-BF80,                   SUBSTITUTE(INDEX(BH$2:BH$100,BG80),"$","")                  ) )</f>
        <v/>
      </c>
      <c r="BJ80" s="0" t="n">
        <f aca="false">IFERROR(FIND("f_",LOWER(BI80)),-1)</f>
        <v>-1</v>
      </c>
      <c r="BK80" s="0" t="n">
        <f aca="false">IF(BJ80=-1,-1, VALUE(MID(BI80,BJ80+2, IFERROR(FIND(" ",BI80,BJ80),999)-BJ80-2)))</f>
        <v>-1</v>
      </c>
      <c r="BL80" s="0" t="str">
        <f aca="false">IF(AND(ISERROR(FIND("$",BI80)),BJ80&lt;0,$S80&gt;0), IF(INDEX($D$2:$D$100,$S80)="num","$"&amp;TRIM(SUBSTITUTE(BI80,",",INDEX($F$2:$F$100,$S80)&amp;","))&amp;INDEX($F$2:$F$100,$S80), IF(INDEX($D$2:$D$100,$S80)="excl","$"&amp;REPLACE(BI80,      IFERROR(FIND(CHAR(1),SUBSTITUTE(BI80,",",CHAR(1),INDEX($F$2:$F$100,$S80)-1)),1),      IFERROR(FIND(CHAR(1),SUBSTITUTE(BI80,",",CHAR(1),INDEX($F$2:$F$100,$S80))),99)-          IFERROR(FIND(CHAR(1),SUBSTITUTE(BI80,",",CHAR(1),INDEX($F$2:$F$100,$S80)-1)),0),""), IF(INDEX($D$2:$D$100,$S80)="repl","$"&amp;REPLACE(BI80,      IFERROR(FIND(CHAR(1),SUBSTITUTE(BI80,",",CHAR(1),INDEX($F$2:$F$100,$S80)-1))+1,1),      IFERROR(FIND(CHAR(1),SUBSTITUTE(BI80,",",CHAR(1),INDEX($F$2:$F$100,$S80))),99)-          IFERROR(FIND(CHAR(1),SUBSTITUTE(BI80,",",CHAR(1),INDEX($F$2:$F$100,$S80)-1)),0)-1,INDEX($G$2:$G$100,$S80)),BI80 ))), BI80)</f>
        <v/>
      </c>
      <c r="BM80" s="0" t="str">
        <f aca="false">IF(OR(BJ80=-1,IFERROR(INDEX(BJ$2:BJ$100,BK80),999)&gt;=0),BL80, REPLACE(BL80,BJ80,IFERROR(FIND(" ",BL80,BJ80),999)-BJ80,                   SUBSTITUTE(INDEX(BL$2:BL$100,BK80),"$","")                  ) )</f>
        <v/>
      </c>
      <c r="BN80" s="0" t="n">
        <f aca="false">IFERROR(FIND("f_",LOWER(BM80)),-1)</f>
        <v>-1</v>
      </c>
      <c r="BO80" s="0" t="n">
        <f aca="false">IF(BN80=-1,-1, VALUE(MID(BM80,BN80+2, IFERROR(FIND(" ",BM80,BN80),999)-BN80-2)))</f>
        <v>-1</v>
      </c>
      <c r="BP80" s="0" t="str">
        <f aca="false">IF(AND(ISERROR(FIND("$",BM80)),BN80&lt;0,$S80&gt;0), IF(INDEX($D$2:$D$100,$S80)="num","$"&amp;TRIM(SUBSTITUTE(BM80,",",INDEX($F$2:$F$100,$S80)&amp;","))&amp;INDEX($F$2:$F$100,$S80), IF(INDEX($D$2:$D$100,$S80)="excl","$"&amp;REPLACE(BM80,      IFERROR(FIND(CHAR(1),SUBSTITUTE(BM80,",",CHAR(1),INDEX($F$2:$F$100,$S80)-1)),1),      IFERROR(FIND(CHAR(1),SUBSTITUTE(BM80,",",CHAR(1),INDEX($F$2:$F$100,$S80))),99)-          IFERROR(FIND(CHAR(1),SUBSTITUTE(BM80,",",CHAR(1),INDEX($F$2:$F$100,$S80)-1)),0),""), IF(INDEX($D$2:$D$100,$S80)="repl","$"&amp;REPLACE(BM80,      IFERROR(FIND(CHAR(1),SUBSTITUTE(BM80,",",CHAR(1),INDEX($F$2:$F$100,$S80)-1))+1,1),      IFERROR(FIND(CHAR(1),SUBSTITUTE(BM80,",",CHAR(1),INDEX($F$2:$F$100,$S80))),99)-          IFERROR(FIND(CHAR(1),SUBSTITUTE(BM80,",",CHAR(1),INDEX($F$2:$F$100,$S80)-1)),0)-1,INDEX($G$2:$G$100,$S80)),BM80 ))), BM80)</f>
        <v/>
      </c>
      <c r="BQ80" s="0" t="str">
        <f aca="false">IF(OR(BN80=-1,IFERROR(INDEX(BN$2:BN$100,BO80),999)&gt;=0),BP80, REPLACE(BP80,BN80,IFERROR(FIND(" ",BP80,BN80),999)-BN80,                   SUBSTITUTE(INDEX(BP$2:BP$100,BO80),"$","")                  ) )</f>
        <v/>
      </c>
      <c r="BR80" s="0" t="n">
        <f aca="false">IFERROR(FIND("f_",LOWER(BQ80)),-1)</f>
        <v>-1</v>
      </c>
      <c r="BS80" s="0" t="n">
        <f aca="false">IF(BR80=-1,-1, VALUE(MID(BQ80,BR80+2, IFERROR(FIND(" ",BQ80,BR80),999)-BR80-2)))</f>
        <v>-1</v>
      </c>
      <c r="BT80" s="0" t="str">
        <f aca="false">IF(AND(ISERROR(FIND("$",BQ80)),BR80&lt;0,$S80&gt;0), IF(INDEX($D$2:$D$100,$S80)="num","$"&amp;TRIM(SUBSTITUTE(BQ80,",",INDEX($F$2:$F$100,$S80)&amp;","))&amp;INDEX($F$2:$F$100,$S80), IF(INDEX($D$2:$D$100,$S80)="excl","$"&amp;REPLACE(BQ80,      IFERROR(FIND(CHAR(1),SUBSTITUTE(BQ80,",",CHAR(1),INDEX($F$2:$F$100,$S80)-1)),1),      IFERROR(FIND(CHAR(1),SUBSTITUTE(BQ80,",",CHAR(1),INDEX($F$2:$F$100,$S80))),99)-          IFERROR(FIND(CHAR(1),SUBSTITUTE(BQ80,",",CHAR(1),INDEX($F$2:$F$100,$S80)-1)),0),""), IF(INDEX($D$2:$D$100,$S80)="repl","$"&amp;REPLACE(BQ80,      IFERROR(FIND(CHAR(1),SUBSTITUTE(BQ80,",",CHAR(1),INDEX($F$2:$F$100,$S80)-1))+1,1),      IFERROR(FIND(CHAR(1),SUBSTITUTE(BQ80,",",CHAR(1),INDEX($F$2:$F$100,$S80))),99)-          IFERROR(FIND(CHAR(1),SUBSTITUTE(BQ80,",",CHAR(1),INDEX($F$2:$F$100,$S80)-1)),0)-1,INDEX($G$2:$G$100,$S80)),BQ80 ))), BQ80)</f>
        <v/>
      </c>
      <c r="BU80" s="0" t="str">
        <f aca="false">IF(OR(BR80=-1,IFERROR(INDEX(BR$2:BR$100,BS80),999)&gt;=0),BT80, REPLACE(BT80,BR80,IFERROR(FIND(" ",BT80,BR80),999)-BR80,                   SUBSTITUTE(INDEX(BT$2:BT$100,BS80),"$","")                  ) )</f>
        <v/>
      </c>
      <c r="BV80" s="0" t="n">
        <f aca="false">IFERROR(FIND("f_",LOWER(BU80)),-1)</f>
        <v>-1</v>
      </c>
      <c r="BW80" s="0" t="n">
        <f aca="false">IF(BV80=-1,-1, VALUE(MID(BU80,BV80+2, IFERROR(FIND(" ",BU80,BV80),999)-BV80-2)))</f>
        <v>-1</v>
      </c>
      <c r="BX80" s="0" t="str">
        <f aca="false">IF(AND(ISERROR(FIND("$",BU80)),BV80&lt;0,$S80&gt;0), IF(INDEX($D$2:$D$100,$S80)="num","$"&amp;TRIM(SUBSTITUTE(BU80,",",INDEX($F$2:$F$100,$S80)&amp;","))&amp;INDEX($F$2:$F$100,$S80), IF(INDEX($D$2:$D$100,$S80)="excl","$"&amp;REPLACE(BU80,      IFERROR(FIND(CHAR(1),SUBSTITUTE(BU80,",",CHAR(1),INDEX($F$2:$F$100,$S80)-1)),1),      IFERROR(FIND(CHAR(1),SUBSTITUTE(BU80,",",CHAR(1),INDEX($F$2:$F$100,$S80))),99)-          IFERROR(FIND(CHAR(1),SUBSTITUTE(BU80,",",CHAR(1),INDEX($F$2:$F$100,$S80)-1)),0),""), IF(INDEX($D$2:$D$100,$S80)="repl","$"&amp;REPLACE(BU80,      IFERROR(FIND(CHAR(1),SUBSTITUTE(BU80,",",CHAR(1),INDEX($F$2:$F$100,$S80)-1))+1,1),      IFERROR(FIND(CHAR(1),SUBSTITUTE(BU80,",",CHAR(1),INDEX($F$2:$F$100,$S80))),99)-          IFERROR(FIND(CHAR(1),SUBSTITUTE(BU80,",",CHAR(1),INDEX($F$2:$F$100,$S80)-1)),0)-1,INDEX($G$2:$G$100,$S80)),BU80 ))), BU80)</f>
        <v/>
      </c>
      <c r="BY80" s="0" t="str">
        <f aca="false">IF(OR(BV80=-1,IFERROR(INDEX(BV$2:BV$100,BW80),999)&gt;=0),BX80, REPLACE(BX80,BV80,IFERROR(FIND(" ",BX80,BV80),999)-BV80,                   SUBSTITUTE(INDEX(BX$2:BX$100,BW80),"$","")                  ) )</f>
        <v/>
      </c>
      <c r="BZ80" s="0" t="n">
        <f aca="false">IFERROR(FIND("f_",LOWER(BY80)),-1)</f>
        <v>-1</v>
      </c>
      <c r="CA80" s="0" t="n">
        <f aca="false">IF(BZ80=-1,-1, VALUE(MID(BY80,BZ80+2, IFERROR(FIND(" ",BY80,BZ80),999)-BZ80-2)))</f>
        <v>-1</v>
      </c>
      <c r="CB80" s="0" t="str">
        <f aca="false">IF(AND(ISERROR(FIND("$",BY80)),BZ80&lt;0,$S80&gt;0), IF(INDEX($D$2:$D$100,$S80)="num","$"&amp;TRIM(SUBSTITUTE(BY80,",",INDEX($F$2:$F$100,$S80)&amp;","))&amp;INDEX($F$2:$F$100,$S80), IF(INDEX($D$2:$D$100,$S80)="excl","$"&amp;REPLACE(BY80,      IFERROR(FIND(CHAR(1),SUBSTITUTE(BY80,",",CHAR(1),INDEX($F$2:$F$100,$S80)-1)),1),      IFERROR(FIND(CHAR(1),SUBSTITUTE(BY80,",",CHAR(1),INDEX($F$2:$F$100,$S80))),99)-          IFERROR(FIND(CHAR(1),SUBSTITUTE(BY80,",",CHAR(1),INDEX($F$2:$F$100,$S80)-1)),0),""), IF(INDEX($D$2:$D$100,$S80)="repl","$"&amp;REPLACE(BY80,      IFERROR(FIND(CHAR(1),SUBSTITUTE(BY80,",",CHAR(1),INDEX($F$2:$F$100,$S80)-1))+1,1),      IFERROR(FIND(CHAR(1),SUBSTITUTE(BY80,",",CHAR(1),INDEX($F$2:$F$100,$S80))),99)-          IFERROR(FIND(CHAR(1),SUBSTITUTE(BY80,",",CHAR(1),INDEX($F$2:$F$100,$S80)-1)),0)-1,INDEX($G$2:$G$100,$S80)),BY80 ))), BY80)</f>
        <v/>
      </c>
      <c r="CC80" s="0" t="str">
        <f aca="false">IF(OR(BZ80=-1,IFERROR(INDEX(BZ$2:BZ$100,CA80),999)&gt;=0),CB80, REPLACE(CB80,BZ80,IFERROR(FIND(" ",CB80,BZ80),999)-BZ80,                   SUBSTITUTE(INDEX(CB$2:CB$100,CA80),"$","")                  ) )</f>
        <v/>
      </c>
      <c r="CD80" s="0" t="n">
        <f aca="false">IFERROR(FIND("f_",LOWER(CC80)),-1)</f>
        <v>-1</v>
      </c>
      <c r="CE80" s="0" t="n">
        <f aca="false">IF(CD80=-1,-1, VALUE(MID(CC80,CD80+2, IFERROR(FIND(" ",CC80,CD80),999)-CD80-2)))</f>
        <v>-1</v>
      </c>
      <c r="CF80" s="0" t="str">
        <f aca="false">IF(AND(ISERROR(FIND("$",CC80)),CD80&lt;0,$S80&gt;0), IF(INDEX($D$2:$D$100,$S80)="num","$"&amp;TRIM(SUBSTITUTE(CC80,",",INDEX($F$2:$F$100,$S80)&amp;","))&amp;INDEX($F$2:$F$100,$S80), IF(INDEX($D$2:$D$100,$S80)="excl","$"&amp;REPLACE(CC80,      IFERROR(FIND(CHAR(1),SUBSTITUTE(CC80,",",CHAR(1),INDEX($F$2:$F$100,$S80)-1)),1),      IFERROR(FIND(CHAR(1),SUBSTITUTE(CC80,",",CHAR(1),INDEX($F$2:$F$100,$S80))),99)-          IFERROR(FIND(CHAR(1),SUBSTITUTE(CC80,",",CHAR(1),INDEX($F$2:$F$100,$S80)-1)),0),""), IF(INDEX($D$2:$D$100,$S80)="repl","$"&amp;REPLACE(CC80,      IFERROR(FIND(CHAR(1),SUBSTITUTE(CC80,",",CHAR(1),INDEX($F$2:$F$100,$S80)-1))+1,1),      IFERROR(FIND(CHAR(1),SUBSTITUTE(CC80,",",CHAR(1),INDEX($F$2:$F$100,$S80))),99)-          IFERROR(FIND(CHAR(1),SUBSTITUTE(CC80,",",CHAR(1),INDEX($F$2:$F$100,$S80)-1)),0)-1,INDEX($G$2:$G$100,$S80)),CC80 ))), CC80)</f>
        <v/>
      </c>
      <c r="CG80" s="0" t="str">
        <f aca="false">IF(OR(CD80=-1,IFERROR(INDEX(CD$2:CD$100,CE80),999)&gt;=0),CF80, REPLACE(CF80,CD80,IFERROR(FIND(" ",CF80,CD80),999)-CD80,                   SUBSTITUTE(INDEX(CF$2:CF$100,CE80),"$","")                  ) )</f>
        <v/>
      </c>
      <c r="CH80" s="0" t="n">
        <f aca="false">IFERROR(FIND("f_",LOWER(CG80)),-1)</f>
        <v>-1</v>
      </c>
      <c r="CI80" s="0" t="n">
        <f aca="false">IF(CH80=-1,-1, VALUE(MID(CG80,CH80+2, IFERROR(FIND(" ",CG80,CH80),999)-CH80-2)))</f>
        <v>-1</v>
      </c>
      <c r="CJ80" s="0" t="str">
        <f aca="false">IF(AND(ISERROR(FIND("$",CG80)),CH80&lt;0,$S80&gt;0), IF(INDEX($D$2:$D$100,$S80)="num","$"&amp;TRIM(SUBSTITUTE(CG80,",",INDEX($F$2:$F$100,$S80)&amp;","))&amp;INDEX($F$2:$F$100,$S80), IF(INDEX($D$2:$D$100,$S80)="excl","$"&amp;REPLACE(CG80,      IFERROR(FIND(CHAR(1),SUBSTITUTE(CG80,",",CHAR(1),INDEX($F$2:$F$100,$S80)-1)),1),      IFERROR(FIND(CHAR(1),SUBSTITUTE(CG80,",",CHAR(1),INDEX($F$2:$F$100,$S80))),99)-          IFERROR(FIND(CHAR(1),SUBSTITUTE(CG80,",",CHAR(1),INDEX($F$2:$F$100,$S80)-1)),0),""), IF(INDEX($D$2:$D$100,$S80)="repl","$"&amp;REPLACE(CG80,      IFERROR(FIND(CHAR(1),SUBSTITUTE(CG80,",",CHAR(1),INDEX($F$2:$F$100,$S80)-1))+1,1),      IFERROR(FIND(CHAR(1),SUBSTITUTE(CG80,",",CHAR(1),INDEX($F$2:$F$100,$S80))),99)-          IFERROR(FIND(CHAR(1),SUBSTITUTE(CG80,",",CHAR(1),INDEX($F$2:$F$100,$S80)-1)),0)-1,INDEX($G$2:$G$100,$S80)),CG80 ))), CG80)</f>
        <v/>
      </c>
      <c r="CK80" s="0" t="str">
        <f aca="false">IF(OR(CH80=-1,IFERROR(INDEX(CH$2:CH$100,CI80),999)&gt;=0),CJ80, REPLACE(CJ80,CH80,IFERROR(FIND(" ",CJ80,CH80),999)-CH80,                   SUBSTITUTE(INDEX(CJ$2:CJ$100,CI80),"$","")                  ) )</f>
        <v/>
      </c>
      <c r="CL80" s="0" t="n">
        <f aca="false">IFERROR(FIND("f_",LOWER(CK80)),-1)</f>
        <v>-1</v>
      </c>
      <c r="CM80" s="0" t="n">
        <f aca="false">IF(CL80=-1,-1, VALUE(MID(CK80,CL80+2, IFERROR(FIND(" ",CK80,CL80),999)-CL80-2)))</f>
        <v>-1</v>
      </c>
      <c r="CN80" s="0" t="str">
        <f aca="false">IF(AND(ISERROR(FIND("$",CK80)),CL80&lt;0,$S80&gt;0), IF(INDEX($D$2:$D$100,$S80)="num","$"&amp;TRIM(SUBSTITUTE(CK80,",",INDEX($F$2:$F$100,$S80)&amp;","))&amp;INDEX($F$2:$F$100,$S80), IF(INDEX($D$2:$D$100,$S80)="excl","$"&amp;REPLACE(CK80,      IFERROR(FIND(CHAR(1),SUBSTITUTE(CK80,",",CHAR(1),INDEX($F$2:$F$100,$S80)-1)),1),      IFERROR(FIND(CHAR(1),SUBSTITUTE(CK80,",",CHAR(1),INDEX($F$2:$F$100,$S80))),99)-          IFERROR(FIND(CHAR(1),SUBSTITUTE(CK80,",",CHAR(1),INDEX($F$2:$F$100,$S80)-1)),0),""), IF(INDEX($D$2:$D$100,$S80)="repl","$"&amp;REPLACE(CK80,      IFERROR(FIND(CHAR(1),SUBSTITUTE(CK80,",",CHAR(1),INDEX($F$2:$F$100,$S80)-1))+1,1),      IFERROR(FIND(CHAR(1),SUBSTITUTE(CK80,",",CHAR(1),INDEX($F$2:$F$100,$S80))),99)-          IFERROR(FIND(CHAR(1),SUBSTITUTE(CK80,",",CHAR(1),INDEX($F$2:$F$100,$S80)-1)),0)-1,INDEX($G$2:$G$100,$S80)),CK80 ))), CK80)</f>
        <v/>
      </c>
      <c r="CO80" s="0" t="str">
        <f aca="false">IF(OR(CL80=-1,IFERROR(INDEX(CL$2:CL$100,CM80),999)&gt;=0),CN80, REPLACE(CN80,CL80,IFERROR(FIND(" ",CN80,CL80),999)-CL80,                   SUBSTITUTE(INDEX(CN$2:CN$100,CM80),"$","")                  ) )</f>
        <v/>
      </c>
      <c r="CP80" s="0" t="n">
        <f aca="false">IFERROR(FIND("f_",LOWER(CO80)),-1)</f>
        <v>-1</v>
      </c>
      <c r="CQ80" s="0" t="n">
        <f aca="false">IF(CP80=-1,-1, VALUE(MID(CO80,CP80+2, IFERROR(FIND(" ",CO80,CP80),999)-CP80-2)))</f>
        <v>-1</v>
      </c>
      <c r="CR80" s="0" t="str">
        <f aca="false">IF(AND(ISERROR(FIND("$",CO80)),CP80&lt;0,$S80&gt;0), IF(INDEX($D$2:$D$100,$S80)="num","$"&amp;TRIM(SUBSTITUTE(CO80,",",INDEX($F$2:$F$100,$S80)&amp;","))&amp;INDEX($F$2:$F$100,$S80), IF(INDEX($D$2:$D$100,$S80)="excl","$"&amp;REPLACE(CO80,      IFERROR(FIND(CHAR(1),SUBSTITUTE(CO80,",",CHAR(1),INDEX($F$2:$F$100,$S80)-1)),1),      IFERROR(FIND(CHAR(1),SUBSTITUTE(CO80,",",CHAR(1),INDEX($F$2:$F$100,$S80))),99)-          IFERROR(FIND(CHAR(1),SUBSTITUTE(CO80,",",CHAR(1),INDEX($F$2:$F$100,$S80)-1)),0),""), IF(INDEX($D$2:$D$100,$S80)="repl","$"&amp;REPLACE(CO80,      IFERROR(FIND(CHAR(1),SUBSTITUTE(CO80,",",CHAR(1),INDEX($F$2:$F$100,$S80)-1))+1,1),      IFERROR(FIND(CHAR(1),SUBSTITUTE(CO80,",",CHAR(1),INDEX($F$2:$F$100,$S80))),99)-          IFERROR(FIND(CHAR(1),SUBSTITUTE(CO80,",",CHAR(1),INDEX($F$2:$F$100,$S80)-1)),0)-1,INDEX($G$2:$G$100,$S80)),CO80 ))), CO80)</f>
        <v/>
      </c>
      <c r="CS80" s="0" t="str">
        <f aca="false">IF(OR(CP80=-1,IFERROR(INDEX(CP$2:CP$100,CQ80),999)&gt;=0),CR80, REPLACE(CR80,CP80,IFERROR(FIND(" ",CR80,CP80),999)-CP80,                   SUBSTITUTE(INDEX(CR$2:CR$100,CQ80),"$","")                  ) )</f>
        <v/>
      </c>
      <c r="CT80" s="0" t="n">
        <f aca="false">IFERROR(FIND("f_",LOWER(CS80)),-1)</f>
        <v>-1</v>
      </c>
      <c r="CU80" s="0" t="n">
        <f aca="false">IF(CT80=-1,-1, VALUE(MID(CS80,CT80+2, IFERROR(FIND(" ",CS80,CT80),999)-CT80-2)))</f>
        <v>-1</v>
      </c>
      <c r="CV80" s="0" t="str">
        <f aca="false">IF(AND(ISERROR(FIND("$",CS80)),CT80&lt;0,$S80&gt;0), IF(INDEX($D$2:$D$100,$S80)="num","$"&amp;TRIM(SUBSTITUTE(CS80,",",INDEX($F$2:$F$100,$S80)&amp;","))&amp;INDEX($F$2:$F$100,$S80), IF(INDEX($D$2:$D$100,$S80)="excl","$"&amp;REPLACE(CS80,      IFERROR(FIND(CHAR(1),SUBSTITUTE(CS80,",",CHAR(1),INDEX($F$2:$F$100,$S80)-1)),1),      IFERROR(FIND(CHAR(1),SUBSTITUTE(CS80,",",CHAR(1),INDEX($F$2:$F$100,$S80))),99)-          IFERROR(FIND(CHAR(1),SUBSTITUTE(CS80,",",CHAR(1),INDEX($F$2:$F$100,$S80)-1)),0),""), IF(INDEX($D$2:$D$100,$S80)="repl","$"&amp;REPLACE(CS80,      IFERROR(FIND(CHAR(1),SUBSTITUTE(CS80,",",CHAR(1),INDEX($F$2:$F$100,$S80)-1))+1,1),      IFERROR(FIND(CHAR(1),SUBSTITUTE(CS80,",",CHAR(1),INDEX($F$2:$F$100,$S80))),99)-          IFERROR(FIND(CHAR(1),SUBSTITUTE(CS80,",",CHAR(1),INDEX($F$2:$F$100,$S80)-1)),0)-1,INDEX($G$2:$G$100,$S80)),CS80 ))), CS80)</f>
        <v/>
      </c>
      <c r="CW80" s="0" t="str">
        <f aca="false">IF(OR(CT80=-1,IFERROR(INDEX(CT$2:CT$100,CU80),999)&gt;=0),CV80, REPLACE(CV80,CT80,IFERROR(FIND(" ",CV80,CT80),999)-CT80,                   SUBSTITUTE(INDEX(CV$2:CV$100,CU80),"$","")                  ) )</f>
        <v/>
      </c>
      <c r="CX80" s="0" t="n">
        <f aca="false">IFERROR(FIND("f_",LOWER(CW80)),-1)</f>
        <v>-1</v>
      </c>
      <c r="CY80" s="0" t="n">
        <f aca="false">IF(CX80=-1,-1, VALUE(MID(CW80,CX80+2, IFERROR(FIND(" ",CW80,CX80),999)-CX80-2)))</f>
        <v>-1</v>
      </c>
      <c r="CZ80" s="0" t="str">
        <f aca="false">IF(AND(ISERROR(FIND("$",CW80)),CX80&lt;0,$S80&gt;0), IF(INDEX($D$2:$D$100,$S80)="num","$"&amp;TRIM(SUBSTITUTE(CW80,",",INDEX($F$2:$F$100,$S80)&amp;","))&amp;INDEX($F$2:$F$100,$S80), IF(INDEX($D$2:$D$100,$S80)="excl","$"&amp;REPLACE(CW80,      IFERROR(FIND(CHAR(1),SUBSTITUTE(CW80,",",CHAR(1),INDEX($F$2:$F$100,$S80)-1)),1),      IFERROR(FIND(CHAR(1),SUBSTITUTE(CW80,",",CHAR(1),INDEX($F$2:$F$100,$S80))),99)-          IFERROR(FIND(CHAR(1),SUBSTITUTE(CW80,",",CHAR(1),INDEX($F$2:$F$100,$S80)-1)),0),""), IF(INDEX($D$2:$D$100,$S80)="repl","$"&amp;REPLACE(CW80,      IFERROR(FIND(CHAR(1),SUBSTITUTE(CW80,",",CHAR(1),INDEX($F$2:$F$100,$S80)-1))+1,1),      IFERROR(FIND(CHAR(1),SUBSTITUTE(CW80,",",CHAR(1),INDEX($F$2:$F$100,$S80))),99)-          IFERROR(FIND(CHAR(1),SUBSTITUTE(CW80,",",CHAR(1),INDEX($F$2:$F$100,$S80)-1)),0)-1,INDEX($G$2:$G$100,$S80)),CW80 ))), CW80)</f>
        <v/>
      </c>
      <c r="DA80" s="0" t="str">
        <f aca="false">IF(OR(CX80=-1,IFERROR(INDEX(CX$2:CX$100,CY80),999)&gt;=0),CZ80, REPLACE(CZ80,CX80,IFERROR(FIND(" ",CZ80,CX80),999)-CX80,                   SUBSTITUTE(INDEX(CZ$2:CZ$100,CY80),"$","")                  ) )</f>
        <v/>
      </c>
    </row>
    <row r="81" customFormat="false" ht="13.8" hidden="false" customHeight="false" outlineLevel="0" collapsed="false">
      <c r="D81" s="1"/>
      <c r="L81" s="0" t="str">
        <f aca="false">DA81</f>
        <v/>
      </c>
      <c r="O81" s="0" t="e">
        <f aca="false">IF(D81="cols", VLOOKUP(E81,$A$5:$B$20,2,0), NA())</f>
        <v>#N/A</v>
      </c>
      <c r="P81" s="0" t="e">
        <f aca="false">IFERROR(O81,VLOOKUP($D81,Relcols!$A:$E,5,0))</f>
        <v>#N/A</v>
      </c>
      <c r="Q81" s="0" t="e">
        <f aca="false">SUBSTITUTE(SUBSTITUTE(SUBSTITUTE(SUBSTITUTE(P81,"parm1",E81),"parm2",F81),"parm3",G81),"parm4",H81)</f>
        <v>#N/A</v>
      </c>
      <c r="R81" s="0" t="str">
        <f aca="false">IFERROR(VLOOKUP(ROW($A80),$J$2:$Q$100,COLUMN(Q80)-COLUMN(J80)+1,0),"")</f>
        <v/>
      </c>
      <c r="S81" s="0" t="n">
        <f aca="false">IFERROR(MATCH(ROW(A80),$J$2:$J$100,0),0)</f>
        <v>0</v>
      </c>
      <c r="U81" s="0" t="str">
        <f aca="false">R81</f>
        <v/>
      </c>
      <c r="V81" s="0" t="n">
        <f aca="false">IFERROR(FIND("f_",LOWER(U81)),-1)</f>
        <v>-1</v>
      </c>
      <c r="W81" s="0" t="n">
        <f aca="false">IF(V81=-1,-1, VALUE(MID(U81,V81+2, IFERROR(FIND(" ",U81,V81),999)-V81-2)))</f>
        <v>-1</v>
      </c>
      <c r="X81" s="0" t="str">
        <f aca="false">IF(AND(ISERROR(FIND("$",U81)),V81&lt;0,$S81&gt;0), IF(INDEX($D$2:$D$100,$S81)="num","$"&amp;TRIM(SUBSTITUTE(U81,",",INDEX($F$2:$F$100,$S81)&amp;","))&amp;INDEX($F$2:$F$100,$S81), IF(INDEX($D$2:$D$100,$S81)="excl","$"&amp;REPLACE(U81,      IFERROR(FIND(CHAR(1),SUBSTITUTE(U81,",",CHAR(1),INDEX($F$2:$F$100,$S81)-1)),1),      IFERROR(FIND(CHAR(1),SUBSTITUTE(U81,",",CHAR(1),INDEX($F$2:$F$100,$S81))),99)-          IFERROR(FIND(CHAR(1),SUBSTITUTE(U81,",",CHAR(1),INDEX($F$2:$F$100,$S81)-1)),0),""), IF(INDEX($D$2:$D$100,$S81)="repl","$"&amp;REPLACE(U81,      IFERROR(FIND(CHAR(1),SUBSTITUTE(U81,",",CHAR(1),INDEX($F$2:$F$100,$S81)-1))+1,1),      IFERROR(FIND(CHAR(1),SUBSTITUTE(U81,",",CHAR(1),INDEX($F$2:$F$100,$S81))),99)-          IFERROR(FIND(CHAR(1),SUBSTITUTE(U81,",",CHAR(1),INDEX($F$2:$F$100,$S81)-1)),0)-1,INDEX($G$2:$G$100,$S81)),U81 ))), U81)</f>
        <v/>
      </c>
      <c r="Y81" s="0" t="str">
        <f aca="false">IF(OR(V81=-1,IFERROR(INDEX(V$2:V$100,W81),999)&gt;=0),X81, REPLACE(X81,V81,IFERROR(FIND(" ",X81,V81),999)-V81,                   SUBSTITUTE(INDEX(X$2:X$100,W81),"$","")                  ) )</f>
        <v/>
      </c>
      <c r="Z81" s="0" t="n">
        <f aca="false">IFERROR(FIND("f_",LOWER(Y81)),-1)</f>
        <v>-1</v>
      </c>
      <c r="AA81" s="0" t="n">
        <f aca="false">IF(Z81=-1,-1, VALUE(MID(Y81,Z81+2, IFERROR(FIND(" ",Y81,Z81),999)-Z81-2)))</f>
        <v>-1</v>
      </c>
      <c r="AB81" s="0" t="str">
        <f aca="false">IF(AND(ISERROR(FIND("$",Y81)),Z81&lt;0,$S81&gt;0), IF(INDEX($D$2:$D$100,$S81)="num","$"&amp;TRIM(SUBSTITUTE(Y81,",",INDEX($F$2:$F$100,$S81)&amp;","))&amp;INDEX($F$2:$F$100,$S81), IF(INDEX($D$2:$D$100,$S81)="excl","$"&amp;REPLACE(Y81,      IFERROR(FIND(CHAR(1),SUBSTITUTE(Y81,",",CHAR(1),INDEX($F$2:$F$100,$S81)-1)),1),      IFERROR(FIND(CHAR(1),SUBSTITUTE(Y81,",",CHAR(1),INDEX($F$2:$F$100,$S81))),99)-          IFERROR(FIND(CHAR(1),SUBSTITUTE(Y81,",",CHAR(1),INDEX($F$2:$F$100,$S81)-1)),0),""), IF(INDEX($D$2:$D$100,$S81)="repl","$"&amp;REPLACE(Y81,      IFERROR(FIND(CHAR(1),SUBSTITUTE(Y81,",",CHAR(1),INDEX($F$2:$F$100,$S81)-1))+1,1),      IFERROR(FIND(CHAR(1),SUBSTITUTE(Y81,",",CHAR(1),INDEX($F$2:$F$100,$S81))),99)-          IFERROR(FIND(CHAR(1),SUBSTITUTE(Y81,",",CHAR(1),INDEX($F$2:$F$100,$S81)-1)),0)-1,INDEX($G$2:$G$100,$S81)),Y81 ))), Y81)</f>
        <v/>
      </c>
      <c r="AC81" s="0" t="str">
        <f aca="false">IF(OR(Z81=-1,IFERROR(INDEX(Z$2:Z$100,AA81),999)&gt;=0),AB81, REPLACE(AB81,Z81,IFERROR(FIND(" ",AB81,Z81),999)-Z81,                   SUBSTITUTE(INDEX(AB$2:AB$100,AA81),"$","")                  ) )</f>
        <v/>
      </c>
      <c r="AD81" s="0" t="n">
        <f aca="false">IFERROR(FIND("f_",LOWER(AC81)),-1)</f>
        <v>-1</v>
      </c>
      <c r="AE81" s="0" t="n">
        <f aca="false">IF(AD81=-1,-1, VALUE(MID(AC81,AD81+2, IFERROR(FIND(" ",AC81,AD81),999)-AD81-2)))</f>
        <v>-1</v>
      </c>
      <c r="AF81" s="0" t="str">
        <f aca="false">IF(AND(ISERROR(FIND("$",AC81)),AD81&lt;0,$S81&gt;0), IF(INDEX($D$2:$D$100,$S81)="num","$"&amp;TRIM(SUBSTITUTE(AC81,",",INDEX($F$2:$F$100,$S81)&amp;","))&amp;INDEX($F$2:$F$100,$S81), IF(INDEX($D$2:$D$100,$S81)="excl","$"&amp;REPLACE(AC81,      IFERROR(FIND(CHAR(1),SUBSTITUTE(AC81,",",CHAR(1),INDEX($F$2:$F$100,$S81)-1)),1),      IFERROR(FIND(CHAR(1),SUBSTITUTE(AC81,",",CHAR(1),INDEX($F$2:$F$100,$S81))),99)-          IFERROR(FIND(CHAR(1),SUBSTITUTE(AC81,",",CHAR(1),INDEX($F$2:$F$100,$S81)-1)),0),""), IF(INDEX($D$2:$D$100,$S81)="repl","$"&amp;REPLACE(AC81,      IFERROR(FIND(CHAR(1),SUBSTITUTE(AC81,",",CHAR(1),INDEX($F$2:$F$100,$S81)-1))+1,1),      IFERROR(FIND(CHAR(1),SUBSTITUTE(AC81,",",CHAR(1),INDEX($F$2:$F$100,$S81))),99)-          IFERROR(FIND(CHAR(1),SUBSTITUTE(AC81,",",CHAR(1),INDEX($F$2:$F$100,$S81)-1)),0)-1,INDEX($G$2:$G$100,$S81)),AC81 ))), AC81)</f>
        <v/>
      </c>
      <c r="AG81" s="0" t="str">
        <f aca="false">IF(OR(AD81=-1,IFERROR(INDEX(AD$2:AD$100,AE81),999)&gt;=0),AF81, REPLACE(AF81,AD81,IFERROR(FIND(" ",AF81,AD81),999)-AD81,                   SUBSTITUTE(INDEX(AF$2:AF$100,AE81),"$","")                  ) )</f>
        <v/>
      </c>
      <c r="AH81" s="0" t="n">
        <f aca="false">IFERROR(FIND("f_",LOWER(AG81)),-1)</f>
        <v>-1</v>
      </c>
      <c r="AI81" s="0" t="n">
        <f aca="false">IF(AH81=-1,-1, VALUE(MID(AG81,AH81+2, IFERROR(FIND(" ",AG81,AH81),999)-AH81-2)))</f>
        <v>-1</v>
      </c>
      <c r="AJ81" s="0" t="str">
        <f aca="false">IF(AND(ISERROR(FIND("$",AG81)),AH81&lt;0,$S81&gt;0), IF(INDEX($D$2:$D$100,$S81)="num","$"&amp;TRIM(SUBSTITUTE(AG81,",",INDEX($F$2:$F$100,$S81)&amp;","))&amp;INDEX($F$2:$F$100,$S81), IF(INDEX($D$2:$D$100,$S81)="excl","$"&amp;REPLACE(AG81,      IFERROR(FIND(CHAR(1),SUBSTITUTE(AG81,",",CHAR(1),INDEX($F$2:$F$100,$S81)-1)),1),      IFERROR(FIND(CHAR(1),SUBSTITUTE(AG81,",",CHAR(1),INDEX($F$2:$F$100,$S81))),99)-          IFERROR(FIND(CHAR(1),SUBSTITUTE(AG81,",",CHAR(1),INDEX($F$2:$F$100,$S81)-1)),0),""), IF(INDEX($D$2:$D$100,$S81)="repl","$"&amp;REPLACE(AG81,      IFERROR(FIND(CHAR(1),SUBSTITUTE(AG81,",",CHAR(1),INDEX($F$2:$F$100,$S81)-1))+1,1),      IFERROR(FIND(CHAR(1),SUBSTITUTE(AG81,",",CHAR(1),INDEX($F$2:$F$100,$S81))),99)-          IFERROR(FIND(CHAR(1),SUBSTITUTE(AG81,",",CHAR(1),INDEX($F$2:$F$100,$S81)-1)),0)-1,INDEX($G$2:$G$100,$S81)),AG81 ))), AG81)</f>
        <v/>
      </c>
      <c r="AK81" s="0" t="str">
        <f aca="false">IF(OR(AH81=-1,IFERROR(INDEX(AH$2:AH$100,AI81),999)&gt;=0),AJ81, REPLACE(AJ81,AH81,IFERROR(FIND(" ",AJ81,AH81),999)-AH81,                   SUBSTITUTE(INDEX(AJ$2:AJ$100,AI81),"$","")                  ) )</f>
        <v/>
      </c>
      <c r="AL81" s="0" t="n">
        <f aca="false">IFERROR(FIND("f_",LOWER(AK81)),-1)</f>
        <v>-1</v>
      </c>
      <c r="AM81" s="0" t="n">
        <f aca="false">IF(AL81=-1,-1, VALUE(MID(AK81,AL81+2, IFERROR(FIND(" ",AK81,AL81),999)-AL81-2)))</f>
        <v>-1</v>
      </c>
      <c r="AN81" s="0" t="str">
        <f aca="false">IF(AND(ISERROR(FIND("$",AK81)),AL81&lt;0,$S81&gt;0), IF(INDEX($D$2:$D$100,$S81)="num","$"&amp;TRIM(SUBSTITUTE(AK81,",",INDEX($F$2:$F$100,$S81)&amp;","))&amp;INDEX($F$2:$F$100,$S81), IF(INDEX($D$2:$D$100,$S81)="excl","$"&amp;REPLACE(AK81,      IFERROR(FIND(CHAR(1),SUBSTITUTE(AK81,",",CHAR(1),INDEX($F$2:$F$100,$S81)-1)),1),      IFERROR(FIND(CHAR(1),SUBSTITUTE(AK81,",",CHAR(1),INDEX($F$2:$F$100,$S81))),99)-          IFERROR(FIND(CHAR(1),SUBSTITUTE(AK81,",",CHAR(1),INDEX($F$2:$F$100,$S81)-1)),0),""), IF(INDEX($D$2:$D$100,$S81)="repl","$"&amp;REPLACE(AK81,      IFERROR(FIND(CHAR(1),SUBSTITUTE(AK81,",",CHAR(1),INDEX($F$2:$F$100,$S81)-1))+1,1),      IFERROR(FIND(CHAR(1),SUBSTITUTE(AK81,",",CHAR(1),INDEX($F$2:$F$100,$S81))),99)-          IFERROR(FIND(CHAR(1),SUBSTITUTE(AK81,",",CHAR(1),INDEX($F$2:$F$100,$S81)-1)),0)-1,INDEX($G$2:$G$100,$S81)),AK81 ))), AK81)</f>
        <v/>
      </c>
      <c r="AO81" s="0" t="str">
        <f aca="false">IF(OR(AL81=-1,IFERROR(INDEX(AL$2:AL$100,AM81),999)&gt;=0),AN81, REPLACE(AN81,AL81,IFERROR(FIND(" ",AN81,AL81),999)-AL81,                   SUBSTITUTE(INDEX(AN$2:AN$100,AM81),"$","")                  ) )</f>
        <v/>
      </c>
      <c r="AP81" s="0" t="n">
        <f aca="false">IFERROR(FIND("f_",LOWER(AO81)),-1)</f>
        <v>-1</v>
      </c>
      <c r="AQ81" s="0" t="n">
        <f aca="false">IF(AP81=-1,-1, VALUE(MID(AO81,AP81+2, IFERROR(FIND(" ",AO81,AP81),999)-AP81-2)))</f>
        <v>-1</v>
      </c>
      <c r="AR81" s="0" t="str">
        <f aca="false">IF(AND(ISERROR(FIND("$",AO81)),AP81&lt;0,$S81&gt;0), IF(INDEX($D$2:$D$100,$S81)="num","$"&amp;TRIM(SUBSTITUTE(AO81,",",INDEX($F$2:$F$100,$S81)&amp;","))&amp;INDEX($F$2:$F$100,$S81), IF(INDEX($D$2:$D$100,$S81)="excl","$"&amp;REPLACE(AO81,      IFERROR(FIND(CHAR(1),SUBSTITUTE(AO81,",",CHAR(1),INDEX($F$2:$F$100,$S81)-1)),1),      IFERROR(FIND(CHAR(1),SUBSTITUTE(AO81,",",CHAR(1),INDEX($F$2:$F$100,$S81))),99)-          IFERROR(FIND(CHAR(1),SUBSTITUTE(AO81,",",CHAR(1),INDEX($F$2:$F$100,$S81)-1)),0),""), IF(INDEX($D$2:$D$100,$S81)="repl","$"&amp;REPLACE(AO81,      IFERROR(FIND(CHAR(1),SUBSTITUTE(AO81,",",CHAR(1),INDEX($F$2:$F$100,$S81)-1))+1,1),      IFERROR(FIND(CHAR(1),SUBSTITUTE(AO81,",",CHAR(1),INDEX($F$2:$F$100,$S81))),99)-          IFERROR(FIND(CHAR(1),SUBSTITUTE(AO81,",",CHAR(1),INDEX($F$2:$F$100,$S81)-1)),0)-1,INDEX($G$2:$G$100,$S81)),AO81 ))), AO81)</f>
        <v/>
      </c>
      <c r="AS81" s="0" t="str">
        <f aca="false">IF(OR(AP81=-1,IFERROR(INDEX(AP$2:AP$100,AQ81),999)&gt;=0),AR81, REPLACE(AR81,AP81,IFERROR(FIND(" ",AR81,AP81),999)-AP81,                   SUBSTITUTE(INDEX(AR$2:AR$100,AQ81),"$","")                  ) )</f>
        <v/>
      </c>
      <c r="AT81" s="0" t="n">
        <f aca="false">IFERROR(FIND("f_",LOWER(AS81)),-1)</f>
        <v>-1</v>
      </c>
      <c r="AU81" s="0" t="n">
        <f aca="false">IF(AT81=-1,-1, VALUE(MID(AS81,AT81+2, IFERROR(FIND(" ",AS81,AT81),999)-AT81-2)))</f>
        <v>-1</v>
      </c>
      <c r="AV81" s="0" t="str">
        <f aca="false">IF(AND(ISERROR(FIND("$",AS81)),AT81&lt;0,$S81&gt;0), IF(INDEX($D$2:$D$100,$S81)="num","$"&amp;TRIM(SUBSTITUTE(AS81,",",INDEX($F$2:$F$100,$S81)&amp;","))&amp;INDEX($F$2:$F$100,$S81), IF(INDEX($D$2:$D$100,$S81)="excl","$"&amp;REPLACE(AS81,      IFERROR(FIND(CHAR(1),SUBSTITUTE(AS81,",",CHAR(1),INDEX($F$2:$F$100,$S81)-1)),1),      IFERROR(FIND(CHAR(1),SUBSTITUTE(AS81,",",CHAR(1),INDEX($F$2:$F$100,$S81))),99)-          IFERROR(FIND(CHAR(1),SUBSTITUTE(AS81,",",CHAR(1),INDEX($F$2:$F$100,$S81)-1)),0),""), IF(INDEX($D$2:$D$100,$S81)="repl","$"&amp;REPLACE(AS81,      IFERROR(FIND(CHAR(1),SUBSTITUTE(AS81,",",CHAR(1),INDEX($F$2:$F$100,$S81)-1))+1,1),      IFERROR(FIND(CHAR(1),SUBSTITUTE(AS81,",",CHAR(1),INDEX($F$2:$F$100,$S81))),99)-          IFERROR(FIND(CHAR(1),SUBSTITUTE(AS81,",",CHAR(1),INDEX($F$2:$F$100,$S81)-1)),0)-1,INDEX($G$2:$G$100,$S81)),AS81 ))), AS81)</f>
        <v/>
      </c>
      <c r="AW81" s="0" t="str">
        <f aca="false">IF(OR(AT81=-1,IFERROR(INDEX(AT$2:AT$100,AU81),999)&gt;=0),AV81, REPLACE(AV81,AT81,IFERROR(FIND(" ",AV81,AT81),999)-AT81,                   SUBSTITUTE(INDEX(AV$2:AV$100,AU81),"$","")                  ) )</f>
        <v/>
      </c>
      <c r="AX81" s="0" t="n">
        <f aca="false">IFERROR(FIND("f_",LOWER(AW81)),-1)</f>
        <v>-1</v>
      </c>
      <c r="AY81" s="0" t="n">
        <f aca="false">IF(AX81=-1,-1, VALUE(MID(AW81,AX81+2, IFERROR(FIND(" ",AW81,AX81),999)-AX81-2)))</f>
        <v>-1</v>
      </c>
      <c r="AZ81" s="0" t="str">
        <f aca="false">IF(AND(ISERROR(FIND("$",AW81)),AX81&lt;0,$S81&gt;0), IF(INDEX($D$2:$D$100,$S81)="num","$"&amp;TRIM(SUBSTITUTE(AW81,",",INDEX($F$2:$F$100,$S81)&amp;","))&amp;INDEX($F$2:$F$100,$S81), IF(INDEX($D$2:$D$100,$S81)="excl","$"&amp;REPLACE(AW81,      IFERROR(FIND(CHAR(1),SUBSTITUTE(AW81,",",CHAR(1),INDEX($F$2:$F$100,$S81)-1)),1),      IFERROR(FIND(CHAR(1),SUBSTITUTE(AW81,",",CHAR(1),INDEX($F$2:$F$100,$S81))),99)-          IFERROR(FIND(CHAR(1),SUBSTITUTE(AW81,",",CHAR(1),INDEX($F$2:$F$100,$S81)-1)),0),""), IF(INDEX($D$2:$D$100,$S81)="repl","$"&amp;REPLACE(AW81,      IFERROR(FIND(CHAR(1),SUBSTITUTE(AW81,",",CHAR(1),INDEX($F$2:$F$100,$S81)-1))+1,1),      IFERROR(FIND(CHAR(1),SUBSTITUTE(AW81,",",CHAR(1),INDEX($F$2:$F$100,$S81))),99)-          IFERROR(FIND(CHAR(1),SUBSTITUTE(AW81,",",CHAR(1),INDEX($F$2:$F$100,$S81)-1)),0)-1,INDEX($G$2:$G$100,$S81)),AW81 ))), AW81)</f>
        <v/>
      </c>
      <c r="BA81" s="0" t="str">
        <f aca="false">IF(OR(AX81=-1,IFERROR(INDEX(AX$2:AX$100,AY81),999)&gt;=0),AZ81, REPLACE(AZ81,AX81,IFERROR(FIND(" ",AZ81,AX81),999)-AX81,                   SUBSTITUTE(INDEX(AZ$2:AZ$100,AY81),"$","")                  ) )</f>
        <v/>
      </c>
      <c r="BB81" s="0" t="n">
        <f aca="false">IFERROR(FIND("f_",LOWER(BA81)),-1)</f>
        <v>-1</v>
      </c>
      <c r="BC81" s="0" t="n">
        <f aca="false">IF(BB81=-1,-1, VALUE(MID(BA81,BB81+2, IFERROR(FIND(" ",BA81,BB81),999)-BB81-2)))</f>
        <v>-1</v>
      </c>
      <c r="BD81" s="0" t="str">
        <f aca="false">IF(AND(ISERROR(FIND("$",BA81)),BB81&lt;0,$S81&gt;0), IF(INDEX($D$2:$D$100,$S81)="num","$"&amp;TRIM(SUBSTITUTE(BA81,",",INDEX($F$2:$F$100,$S81)&amp;","))&amp;INDEX($F$2:$F$100,$S81), IF(INDEX($D$2:$D$100,$S81)="excl","$"&amp;REPLACE(BA81,      IFERROR(FIND(CHAR(1),SUBSTITUTE(BA81,",",CHAR(1),INDEX($F$2:$F$100,$S81)-1)),1),      IFERROR(FIND(CHAR(1),SUBSTITUTE(BA81,",",CHAR(1),INDEX($F$2:$F$100,$S81))),99)-          IFERROR(FIND(CHAR(1),SUBSTITUTE(BA81,",",CHAR(1),INDEX($F$2:$F$100,$S81)-1)),0),""), IF(INDEX($D$2:$D$100,$S81)="repl","$"&amp;REPLACE(BA81,      IFERROR(FIND(CHAR(1),SUBSTITUTE(BA81,",",CHAR(1),INDEX($F$2:$F$100,$S81)-1))+1,1),      IFERROR(FIND(CHAR(1),SUBSTITUTE(BA81,",",CHAR(1),INDEX($F$2:$F$100,$S81))),99)-          IFERROR(FIND(CHAR(1),SUBSTITUTE(BA81,",",CHAR(1),INDEX($F$2:$F$100,$S81)-1)),0)-1,INDEX($G$2:$G$100,$S81)),BA81 ))), BA81)</f>
        <v/>
      </c>
      <c r="BE81" s="0" t="str">
        <f aca="false">IF(OR(BB81=-1,IFERROR(INDEX(BB$2:BB$100,BC81),999)&gt;=0),BD81, REPLACE(BD81,BB81,IFERROR(FIND(" ",BD81,BB81),999)-BB81,                   SUBSTITUTE(INDEX(BD$2:BD$100,BC81),"$","")                  ) )</f>
        <v/>
      </c>
      <c r="BF81" s="0" t="n">
        <f aca="false">IFERROR(FIND("f_",LOWER(BE81)),-1)</f>
        <v>-1</v>
      </c>
      <c r="BG81" s="0" t="n">
        <f aca="false">IF(BF81=-1,-1, VALUE(MID(BE81,BF81+2, IFERROR(FIND(" ",BE81,BF81),999)-BF81-2)))</f>
        <v>-1</v>
      </c>
      <c r="BH81" s="0" t="str">
        <f aca="false">IF(AND(ISERROR(FIND("$",BE81)),BF81&lt;0,$S81&gt;0), IF(INDEX($D$2:$D$100,$S81)="num","$"&amp;TRIM(SUBSTITUTE(BE81,",",INDEX($F$2:$F$100,$S81)&amp;","))&amp;INDEX($F$2:$F$100,$S81), IF(INDEX($D$2:$D$100,$S81)="excl","$"&amp;REPLACE(BE81,      IFERROR(FIND(CHAR(1),SUBSTITUTE(BE81,",",CHAR(1),INDEX($F$2:$F$100,$S81)-1)),1),      IFERROR(FIND(CHAR(1),SUBSTITUTE(BE81,",",CHAR(1),INDEX($F$2:$F$100,$S81))),99)-          IFERROR(FIND(CHAR(1),SUBSTITUTE(BE81,",",CHAR(1),INDEX($F$2:$F$100,$S81)-1)),0),""), IF(INDEX($D$2:$D$100,$S81)="repl","$"&amp;REPLACE(BE81,      IFERROR(FIND(CHAR(1),SUBSTITUTE(BE81,",",CHAR(1),INDEX($F$2:$F$100,$S81)-1))+1,1),      IFERROR(FIND(CHAR(1),SUBSTITUTE(BE81,",",CHAR(1),INDEX($F$2:$F$100,$S81))),99)-          IFERROR(FIND(CHAR(1),SUBSTITUTE(BE81,",",CHAR(1),INDEX($F$2:$F$100,$S81)-1)),0)-1,INDEX($G$2:$G$100,$S81)),BE81 ))), BE81)</f>
        <v/>
      </c>
      <c r="BI81" s="0" t="str">
        <f aca="false">IF(OR(BF81=-1,IFERROR(INDEX(BF$2:BF$100,BG81),999)&gt;=0),BH81, REPLACE(BH81,BF81,IFERROR(FIND(" ",BH81,BF81),999)-BF81,                   SUBSTITUTE(INDEX(BH$2:BH$100,BG81),"$","")                  ) )</f>
        <v/>
      </c>
      <c r="BJ81" s="0" t="n">
        <f aca="false">IFERROR(FIND("f_",LOWER(BI81)),-1)</f>
        <v>-1</v>
      </c>
      <c r="BK81" s="0" t="n">
        <f aca="false">IF(BJ81=-1,-1, VALUE(MID(BI81,BJ81+2, IFERROR(FIND(" ",BI81,BJ81),999)-BJ81-2)))</f>
        <v>-1</v>
      </c>
      <c r="BL81" s="0" t="str">
        <f aca="false">IF(AND(ISERROR(FIND("$",BI81)),BJ81&lt;0,$S81&gt;0), IF(INDEX($D$2:$D$100,$S81)="num","$"&amp;TRIM(SUBSTITUTE(BI81,",",INDEX($F$2:$F$100,$S81)&amp;","))&amp;INDEX($F$2:$F$100,$S81), IF(INDEX($D$2:$D$100,$S81)="excl","$"&amp;REPLACE(BI81,      IFERROR(FIND(CHAR(1),SUBSTITUTE(BI81,",",CHAR(1),INDEX($F$2:$F$100,$S81)-1)),1),      IFERROR(FIND(CHAR(1),SUBSTITUTE(BI81,",",CHAR(1),INDEX($F$2:$F$100,$S81))),99)-          IFERROR(FIND(CHAR(1),SUBSTITUTE(BI81,",",CHAR(1),INDEX($F$2:$F$100,$S81)-1)),0),""), IF(INDEX($D$2:$D$100,$S81)="repl","$"&amp;REPLACE(BI81,      IFERROR(FIND(CHAR(1),SUBSTITUTE(BI81,",",CHAR(1),INDEX($F$2:$F$100,$S81)-1))+1,1),      IFERROR(FIND(CHAR(1),SUBSTITUTE(BI81,",",CHAR(1),INDEX($F$2:$F$100,$S81))),99)-          IFERROR(FIND(CHAR(1),SUBSTITUTE(BI81,",",CHAR(1),INDEX($F$2:$F$100,$S81)-1)),0)-1,INDEX($G$2:$G$100,$S81)),BI81 ))), BI81)</f>
        <v/>
      </c>
      <c r="BM81" s="0" t="str">
        <f aca="false">IF(OR(BJ81=-1,IFERROR(INDEX(BJ$2:BJ$100,BK81),999)&gt;=0),BL81, REPLACE(BL81,BJ81,IFERROR(FIND(" ",BL81,BJ81),999)-BJ81,                   SUBSTITUTE(INDEX(BL$2:BL$100,BK81),"$","")                  ) )</f>
        <v/>
      </c>
      <c r="BN81" s="0" t="n">
        <f aca="false">IFERROR(FIND("f_",LOWER(BM81)),-1)</f>
        <v>-1</v>
      </c>
      <c r="BO81" s="0" t="n">
        <f aca="false">IF(BN81=-1,-1, VALUE(MID(BM81,BN81+2, IFERROR(FIND(" ",BM81,BN81),999)-BN81-2)))</f>
        <v>-1</v>
      </c>
      <c r="BP81" s="0" t="str">
        <f aca="false">IF(AND(ISERROR(FIND("$",BM81)),BN81&lt;0,$S81&gt;0), IF(INDEX($D$2:$D$100,$S81)="num","$"&amp;TRIM(SUBSTITUTE(BM81,",",INDEX($F$2:$F$100,$S81)&amp;","))&amp;INDEX($F$2:$F$100,$S81), IF(INDEX($D$2:$D$100,$S81)="excl","$"&amp;REPLACE(BM81,      IFERROR(FIND(CHAR(1),SUBSTITUTE(BM81,",",CHAR(1),INDEX($F$2:$F$100,$S81)-1)),1),      IFERROR(FIND(CHAR(1),SUBSTITUTE(BM81,",",CHAR(1),INDEX($F$2:$F$100,$S81))),99)-          IFERROR(FIND(CHAR(1),SUBSTITUTE(BM81,",",CHAR(1),INDEX($F$2:$F$100,$S81)-1)),0),""), IF(INDEX($D$2:$D$100,$S81)="repl","$"&amp;REPLACE(BM81,      IFERROR(FIND(CHAR(1),SUBSTITUTE(BM81,",",CHAR(1),INDEX($F$2:$F$100,$S81)-1))+1,1),      IFERROR(FIND(CHAR(1),SUBSTITUTE(BM81,",",CHAR(1),INDEX($F$2:$F$100,$S81))),99)-          IFERROR(FIND(CHAR(1),SUBSTITUTE(BM81,",",CHAR(1),INDEX($F$2:$F$100,$S81)-1)),0)-1,INDEX($G$2:$G$100,$S81)),BM81 ))), BM81)</f>
        <v/>
      </c>
      <c r="BQ81" s="0" t="str">
        <f aca="false">IF(OR(BN81=-1,IFERROR(INDEX(BN$2:BN$100,BO81),999)&gt;=0),BP81, REPLACE(BP81,BN81,IFERROR(FIND(" ",BP81,BN81),999)-BN81,                   SUBSTITUTE(INDEX(BP$2:BP$100,BO81),"$","")                  ) )</f>
        <v/>
      </c>
      <c r="BR81" s="0" t="n">
        <f aca="false">IFERROR(FIND("f_",LOWER(BQ81)),-1)</f>
        <v>-1</v>
      </c>
      <c r="BS81" s="0" t="n">
        <f aca="false">IF(BR81=-1,-1, VALUE(MID(BQ81,BR81+2, IFERROR(FIND(" ",BQ81,BR81),999)-BR81-2)))</f>
        <v>-1</v>
      </c>
      <c r="BT81" s="0" t="str">
        <f aca="false">IF(AND(ISERROR(FIND("$",BQ81)),BR81&lt;0,$S81&gt;0), IF(INDEX($D$2:$D$100,$S81)="num","$"&amp;TRIM(SUBSTITUTE(BQ81,",",INDEX($F$2:$F$100,$S81)&amp;","))&amp;INDEX($F$2:$F$100,$S81), IF(INDEX($D$2:$D$100,$S81)="excl","$"&amp;REPLACE(BQ81,      IFERROR(FIND(CHAR(1),SUBSTITUTE(BQ81,",",CHAR(1),INDEX($F$2:$F$100,$S81)-1)),1),      IFERROR(FIND(CHAR(1),SUBSTITUTE(BQ81,",",CHAR(1),INDEX($F$2:$F$100,$S81))),99)-          IFERROR(FIND(CHAR(1),SUBSTITUTE(BQ81,",",CHAR(1),INDEX($F$2:$F$100,$S81)-1)),0),""), IF(INDEX($D$2:$D$100,$S81)="repl","$"&amp;REPLACE(BQ81,      IFERROR(FIND(CHAR(1),SUBSTITUTE(BQ81,",",CHAR(1),INDEX($F$2:$F$100,$S81)-1))+1,1),      IFERROR(FIND(CHAR(1),SUBSTITUTE(BQ81,",",CHAR(1),INDEX($F$2:$F$100,$S81))),99)-          IFERROR(FIND(CHAR(1),SUBSTITUTE(BQ81,",",CHAR(1),INDEX($F$2:$F$100,$S81)-1)),0)-1,INDEX($G$2:$G$100,$S81)),BQ81 ))), BQ81)</f>
        <v/>
      </c>
      <c r="BU81" s="0" t="str">
        <f aca="false">IF(OR(BR81=-1,IFERROR(INDEX(BR$2:BR$100,BS81),999)&gt;=0),BT81, REPLACE(BT81,BR81,IFERROR(FIND(" ",BT81,BR81),999)-BR81,                   SUBSTITUTE(INDEX(BT$2:BT$100,BS81),"$","")                  ) )</f>
        <v/>
      </c>
      <c r="BV81" s="0" t="n">
        <f aca="false">IFERROR(FIND("f_",LOWER(BU81)),-1)</f>
        <v>-1</v>
      </c>
      <c r="BW81" s="0" t="n">
        <f aca="false">IF(BV81=-1,-1, VALUE(MID(BU81,BV81+2, IFERROR(FIND(" ",BU81,BV81),999)-BV81-2)))</f>
        <v>-1</v>
      </c>
      <c r="BX81" s="0" t="str">
        <f aca="false">IF(AND(ISERROR(FIND("$",BU81)),BV81&lt;0,$S81&gt;0), IF(INDEX($D$2:$D$100,$S81)="num","$"&amp;TRIM(SUBSTITUTE(BU81,",",INDEX($F$2:$F$100,$S81)&amp;","))&amp;INDEX($F$2:$F$100,$S81), IF(INDEX($D$2:$D$100,$S81)="excl","$"&amp;REPLACE(BU81,      IFERROR(FIND(CHAR(1),SUBSTITUTE(BU81,",",CHAR(1),INDEX($F$2:$F$100,$S81)-1)),1),      IFERROR(FIND(CHAR(1),SUBSTITUTE(BU81,",",CHAR(1),INDEX($F$2:$F$100,$S81))),99)-          IFERROR(FIND(CHAR(1),SUBSTITUTE(BU81,",",CHAR(1),INDEX($F$2:$F$100,$S81)-1)),0),""), IF(INDEX($D$2:$D$100,$S81)="repl","$"&amp;REPLACE(BU81,      IFERROR(FIND(CHAR(1),SUBSTITUTE(BU81,",",CHAR(1),INDEX($F$2:$F$100,$S81)-1))+1,1),      IFERROR(FIND(CHAR(1),SUBSTITUTE(BU81,",",CHAR(1),INDEX($F$2:$F$100,$S81))),99)-          IFERROR(FIND(CHAR(1),SUBSTITUTE(BU81,",",CHAR(1),INDEX($F$2:$F$100,$S81)-1)),0)-1,INDEX($G$2:$G$100,$S81)),BU81 ))), BU81)</f>
        <v/>
      </c>
      <c r="BY81" s="0" t="str">
        <f aca="false">IF(OR(BV81=-1,IFERROR(INDEX(BV$2:BV$100,BW81),999)&gt;=0),BX81, REPLACE(BX81,BV81,IFERROR(FIND(" ",BX81,BV81),999)-BV81,                   SUBSTITUTE(INDEX(BX$2:BX$100,BW81),"$","")                  ) )</f>
        <v/>
      </c>
      <c r="BZ81" s="0" t="n">
        <f aca="false">IFERROR(FIND("f_",LOWER(BY81)),-1)</f>
        <v>-1</v>
      </c>
      <c r="CA81" s="0" t="n">
        <f aca="false">IF(BZ81=-1,-1, VALUE(MID(BY81,BZ81+2, IFERROR(FIND(" ",BY81,BZ81),999)-BZ81-2)))</f>
        <v>-1</v>
      </c>
      <c r="CB81" s="0" t="str">
        <f aca="false">IF(AND(ISERROR(FIND("$",BY81)),BZ81&lt;0,$S81&gt;0), IF(INDEX($D$2:$D$100,$S81)="num","$"&amp;TRIM(SUBSTITUTE(BY81,",",INDEX($F$2:$F$100,$S81)&amp;","))&amp;INDEX($F$2:$F$100,$S81), IF(INDEX($D$2:$D$100,$S81)="excl","$"&amp;REPLACE(BY81,      IFERROR(FIND(CHAR(1),SUBSTITUTE(BY81,",",CHAR(1),INDEX($F$2:$F$100,$S81)-1)),1),      IFERROR(FIND(CHAR(1),SUBSTITUTE(BY81,",",CHAR(1),INDEX($F$2:$F$100,$S81))),99)-          IFERROR(FIND(CHAR(1),SUBSTITUTE(BY81,",",CHAR(1),INDEX($F$2:$F$100,$S81)-1)),0),""), IF(INDEX($D$2:$D$100,$S81)="repl","$"&amp;REPLACE(BY81,      IFERROR(FIND(CHAR(1),SUBSTITUTE(BY81,",",CHAR(1),INDEX($F$2:$F$100,$S81)-1))+1,1),      IFERROR(FIND(CHAR(1),SUBSTITUTE(BY81,",",CHAR(1),INDEX($F$2:$F$100,$S81))),99)-          IFERROR(FIND(CHAR(1),SUBSTITUTE(BY81,",",CHAR(1),INDEX($F$2:$F$100,$S81)-1)),0)-1,INDEX($G$2:$G$100,$S81)),BY81 ))), BY81)</f>
        <v/>
      </c>
      <c r="CC81" s="0" t="str">
        <f aca="false">IF(OR(BZ81=-1,IFERROR(INDEX(BZ$2:BZ$100,CA81),999)&gt;=0),CB81, REPLACE(CB81,BZ81,IFERROR(FIND(" ",CB81,BZ81),999)-BZ81,                   SUBSTITUTE(INDEX(CB$2:CB$100,CA81),"$","")                  ) )</f>
        <v/>
      </c>
      <c r="CD81" s="0" t="n">
        <f aca="false">IFERROR(FIND("f_",LOWER(CC81)),-1)</f>
        <v>-1</v>
      </c>
      <c r="CE81" s="0" t="n">
        <f aca="false">IF(CD81=-1,-1, VALUE(MID(CC81,CD81+2, IFERROR(FIND(" ",CC81,CD81),999)-CD81-2)))</f>
        <v>-1</v>
      </c>
      <c r="CF81" s="0" t="str">
        <f aca="false">IF(AND(ISERROR(FIND("$",CC81)),CD81&lt;0,$S81&gt;0), IF(INDEX($D$2:$D$100,$S81)="num","$"&amp;TRIM(SUBSTITUTE(CC81,",",INDEX($F$2:$F$100,$S81)&amp;","))&amp;INDEX($F$2:$F$100,$S81), IF(INDEX($D$2:$D$100,$S81)="excl","$"&amp;REPLACE(CC81,      IFERROR(FIND(CHAR(1),SUBSTITUTE(CC81,",",CHAR(1),INDEX($F$2:$F$100,$S81)-1)),1),      IFERROR(FIND(CHAR(1),SUBSTITUTE(CC81,",",CHAR(1),INDEX($F$2:$F$100,$S81))),99)-          IFERROR(FIND(CHAR(1),SUBSTITUTE(CC81,",",CHAR(1),INDEX($F$2:$F$100,$S81)-1)),0),""), IF(INDEX($D$2:$D$100,$S81)="repl","$"&amp;REPLACE(CC81,      IFERROR(FIND(CHAR(1),SUBSTITUTE(CC81,",",CHAR(1),INDEX($F$2:$F$100,$S81)-1))+1,1),      IFERROR(FIND(CHAR(1),SUBSTITUTE(CC81,",",CHAR(1),INDEX($F$2:$F$100,$S81))),99)-          IFERROR(FIND(CHAR(1),SUBSTITUTE(CC81,",",CHAR(1),INDEX($F$2:$F$100,$S81)-1)),0)-1,INDEX($G$2:$G$100,$S81)),CC81 ))), CC81)</f>
        <v/>
      </c>
      <c r="CG81" s="0" t="str">
        <f aca="false">IF(OR(CD81=-1,IFERROR(INDEX(CD$2:CD$100,CE81),999)&gt;=0),CF81, REPLACE(CF81,CD81,IFERROR(FIND(" ",CF81,CD81),999)-CD81,                   SUBSTITUTE(INDEX(CF$2:CF$100,CE81),"$","")                  ) )</f>
        <v/>
      </c>
      <c r="CH81" s="0" t="n">
        <f aca="false">IFERROR(FIND("f_",LOWER(CG81)),-1)</f>
        <v>-1</v>
      </c>
      <c r="CI81" s="0" t="n">
        <f aca="false">IF(CH81=-1,-1, VALUE(MID(CG81,CH81+2, IFERROR(FIND(" ",CG81,CH81),999)-CH81-2)))</f>
        <v>-1</v>
      </c>
      <c r="CJ81" s="0" t="str">
        <f aca="false">IF(AND(ISERROR(FIND("$",CG81)),CH81&lt;0,$S81&gt;0), IF(INDEX($D$2:$D$100,$S81)="num","$"&amp;TRIM(SUBSTITUTE(CG81,",",INDEX($F$2:$F$100,$S81)&amp;","))&amp;INDEX($F$2:$F$100,$S81), IF(INDEX($D$2:$D$100,$S81)="excl","$"&amp;REPLACE(CG81,      IFERROR(FIND(CHAR(1),SUBSTITUTE(CG81,",",CHAR(1),INDEX($F$2:$F$100,$S81)-1)),1),      IFERROR(FIND(CHAR(1),SUBSTITUTE(CG81,",",CHAR(1),INDEX($F$2:$F$100,$S81))),99)-          IFERROR(FIND(CHAR(1),SUBSTITUTE(CG81,",",CHAR(1),INDEX($F$2:$F$100,$S81)-1)),0),""), IF(INDEX($D$2:$D$100,$S81)="repl","$"&amp;REPLACE(CG81,      IFERROR(FIND(CHAR(1),SUBSTITUTE(CG81,",",CHAR(1),INDEX($F$2:$F$100,$S81)-1))+1,1),      IFERROR(FIND(CHAR(1),SUBSTITUTE(CG81,",",CHAR(1),INDEX($F$2:$F$100,$S81))),99)-          IFERROR(FIND(CHAR(1),SUBSTITUTE(CG81,",",CHAR(1),INDEX($F$2:$F$100,$S81)-1)),0)-1,INDEX($G$2:$G$100,$S81)),CG81 ))), CG81)</f>
        <v/>
      </c>
      <c r="CK81" s="0" t="str">
        <f aca="false">IF(OR(CH81=-1,IFERROR(INDEX(CH$2:CH$100,CI81),999)&gt;=0),CJ81, REPLACE(CJ81,CH81,IFERROR(FIND(" ",CJ81,CH81),999)-CH81,                   SUBSTITUTE(INDEX(CJ$2:CJ$100,CI81),"$","")                  ) )</f>
        <v/>
      </c>
      <c r="CL81" s="0" t="n">
        <f aca="false">IFERROR(FIND("f_",LOWER(CK81)),-1)</f>
        <v>-1</v>
      </c>
      <c r="CM81" s="0" t="n">
        <f aca="false">IF(CL81=-1,-1, VALUE(MID(CK81,CL81+2, IFERROR(FIND(" ",CK81,CL81),999)-CL81-2)))</f>
        <v>-1</v>
      </c>
      <c r="CN81" s="0" t="str">
        <f aca="false">IF(AND(ISERROR(FIND("$",CK81)),CL81&lt;0,$S81&gt;0), IF(INDEX($D$2:$D$100,$S81)="num","$"&amp;TRIM(SUBSTITUTE(CK81,",",INDEX($F$2:$F$100,$S81)&amp;","))&amp;INDEX($F$2:$F$100,$S81), IF(INDEX($D$2:$D$100,$S81)="excl","$"&amp;REPLACE(CK81,      IFERROR(FIND(CHAR(1),SUBSTITUTE(CK81,",",CHAR(1),INDEX($F$2:$F$100,$S81)-1)),1),      IFERROR(FIND(CHAR(1),SUBSTITUTE(CK81,",",CHAR(1),INDEX($F$2:$F$100,$S81))),99)-          IFERROR(FIND(CHAR(1),SUBSTITUTE(CK81,",",CHAR(1),INDEX($F$2:$F$100,$S81)-1)),0),""), IF(INDEX($D$2:$D$100,$S81)="repl","$"&amp;REPLACE(CK81,      IFERROR(FIND(CHAR(1),SUBSTITUTE(CK81,",",CHAR(1),INDEX($F$2:$F$100,$S81)-1))+1,1),      IFERROR(FIND(CHAR(1),SUBSTITUTE(CK81,",",CHAR(1),INDEX($F$2:$F$100,$S81))),99)-          IFERROR(FIND(CHAR(1),SUBSTITUTE(CK81,",",CHAR(1),INDEX($F$2:$F$100,$S81)-1)),0)-1,INDEX($G$2:$G$100,$S81)),CK81 ))), CK81)</f>
        <v/>
      </c>
      <c r="CO81" s="0" t="str">
        <f aca="false">IF(OR(CL81=-1,IFERROR(INDEX(CL$2:CL$100,CM81),999)&gt;=0),CN81, REPLACE(CN81,CL81,IFERROR(FIND(" ",CN81,CL81),999)-CL81,                   SUBSTITUTE(INDEX(CN$2:CN$100,CM81),"$","")                  ) )</f>
        <v/>
      </c>
      <c r="CP81" s="0" t="n">
        <f aca="false">IFERROR(FIND("f_",LOWER(CO81)),-1)</f>
        <v>-1</v>
      </c>
      <c r="CQ81" s="0" t="n">
        <f aca="false">IF(CP81=-1,-1, VALUE(MID(CO81,CP81+2, IFERROR(FIND(" ",CO81,CP81),999)-CP81-2)))</f>
        <v>-1</v>
      </c>
      <c r="CR81" s="0" t="str">
        <f aca="false">IF(AND(ISERROR(FIND("$",CO81)),CP81&lt;0,$S81&gt;0), IF(INDEX($D$2:$D$100,$S81)="num","$"&amp;TRIM(SUBSTITUTE(CO81,",",INDEX($F$2:$F$100,$S81)&amp;","))&amp;INDEX($F$2:$F$100,$S81), IF(INDEX($D$2:$D$100,$S81)="excl","$"&amp;REPLACE(CO81,      IFERROR(FIND(CHAR(1),SUBSTITUTE(CO81,",",CHAR(1),INDEX($F$2:$F$100,$S81)-1)),1),      IFERROR(FIND(CHAR(1),SUBSTITUTE(CO81,",",CHAR(1),INDEX($F$2:$F$100,$S81))),99)-          IFERROR(FIND(CHAR(1),SUBSTITUTE(CO81,",",CHAR(1),INDEX($F$2:$F$100,$S81)-1)),0),""), IF(INDEX($D$2:$D$100,$S81)="repl","$"&amp;REPLACE(CO81,      IFERROR(FIND(CHAR(1),SUBSTITUTE(CO81,",",CHAR(1),INDEX($F$2:$F$100,$S81)-1))+1,1),      IFERROR(FIND(CHAR(1),SUBSTITUTE(CO81,",",CHAR(1),INDEX($F$2:$F$100,$S81))),99)-          IFERROR(FIND(CHAR(1),SUBSTITUTE(CO81,",",CHAR(1),INDEX($F$2:$F$100,$S81)-1)),0)-1,INDEX($G$2:$G$100,$S81)),CO81 ))), CO81)</f>
        <v/>
      </c>
      <c r="CS81" s="0" t="str">
        <f aca="false">IF(OR(CP81=-1,IFERROR(INDEX(CP$2:CP$100,CQ81),999)&gt;=0),CR81, REPLACE(CR81,CP81,IFERROR(FIND(" ",CR81,CP81),999)-CP81,                   SUBSTITUTE(INDEX(CR$2:CR$100,CQ81),"$","")                  ) )</f>
        <v/>
      </c>
      <c r="CT81" s="0" t="n">
        <f aca="false">IFERROR(FIND("f_",LOWER(CS81)),-1)</f>
        <v>-1</v>
      </c>
      <c r="CU81" s="0" t="n">
        <f aca="false">IF(CT81=-1,-1, VALUE(MID(CS81,CT81+2, IFERROR(FIND(" ",CS81,CT81),999)-CT81-2)))</f>
        <v>-1</v>
      </c>
      <c r="CV81" s="0" t="str">
        <f aca="false">IF(AND(ISERROR(FIND("$",CS81)),CT81&lt;0,$S81&gt;0), IF(INDEX($D$2:$D$100,$S81)="num","$"&amp;TRIM(SUBSTITUTE(CS81,",",INDEX($F$2:$F$100,$S81)&amp;","))&amp;INDEX($F$2:$F$100,$S81), IF(INDEX($D$2:$D$100,$S81)="excl","$"&amp;REPLACE(CS81,      IFERROR(FIND(CHAR(1),SUBSTITUTE(CS81,",",CHAR(1),INDEX($F$2:$F$100,$S81)-1)),1),      IFERROR(FIND(CHAR(1),SUBSTITUTE(CS81,",",CHAR(1),INDEX($F$2:$F$100,$S81))),99)-          IFERROR(FIND(CHAR(1),SUBSTITUTE(CS81,",",CHAR(1),INDEX($F$2:$F$100,$S81)-1)),0),""), IF(INDEX($D$2:$D$100,$S81)="repl","$"&amp;REPLACE(CS81,      IFERROR(FIND(CHAR(1),SUBSTITUTE(CS81,",",CHAR(1),INDEX($F$2:$F$100,$S81)-1))+1,1),      IFERROR(FIND(CHAR(1),SUBSTITUTE(CS81,",",CHAR(1),INDEX($F$2:$F$100,$S81))),99)-          IFERROR(FIND(CHAR(1),SUBSTITUTE(CS81,",",CHAR(1),INDEX($F$2:$F$100,$S81)-1)),0)-1,INDEX($G$2:$G$100,$S81)),CS81 ))), CS81)</f>
        <v/>
      </c>
      <c r="CW81" s="0" t="str">
        <f aca="false">IF(OR(CT81=-1,IFERROR(INDEX(CT$2:CT$100,CU81),999)&gt;=0),CV81, REPLACE(CV81,CT81,IFERROR(FIND(" ",CV81,CT81),999)-CT81,                   SUBSTITUTE(INDEX(CV$2:CV$100,CU81),"$","")                  ) )</f>
        <v/>
      </c>
      <c r="CX81" s="0" t="n">
        <f aca="false">IFERROR(FIND("f_",LOWER(CW81)),-1)</f>
        <v>-1</v>
      </c>
      <c r="CY81" s="0" t="n">
        <f aca="false">IF(CX81=-1,-1, VALUE(MID(CW81,CX81+2, IFERROR(FIND(" ",CW81,CX81),999)-CX81-2)))</f>
        <v>-1</v>
      </c>
      <c r="CZ81" s="0" t="str">
        <f aca="false">IF(AND(ISERROR(FIND("$",CW81)),CX81&lt;0,$S81&gt;0), IF(INDEX($D$2:$D$100,$S81)="num","$"&amp;TRIM(SUBSTITUTE(CW81,",",INDEX($F$2:$F$100,$S81)&amp;","))&amp;INDEX($F$2:$F$100,$S81), IF(INDEX($D$2:$D$100,$S81)="excl","$"&amp;REPLACE(CW81,      IFERROR(FIND(CHAR(1),SUBSTITUTE(CW81,",",CHAR(1),INDEX($F$2:$F$100,$S81)-1)),1),      IFERROR(FIND(CHAR(1),SUBSTITUTE(CW81,",",CHAR(1),INDEX($F$2:$F$100,$S81))),99)-          IFERROR(FIND(CHAR(1),SUBSTITUTE(CW81,",",CHAR(1),INDEX($F$2:$F$100,$S81)-1)),0),""), IF(INDEX($D$2:$D$100,$S81)="repl","$"&amp;REPLACE(CW81,      IFERROR(FIND(CHAR(1),SUBSTITUTE(CW81,",",CHAR(1),INDEX($F$2:$F$100,$S81)-1))+1,1),      IFERROR(FIND(CHAR(1),SUBSTITUTE(CW81,",",CHAR(1),INDEX($F$2:$F$100,$S81))),99)-          IFERROR(FIND(CHAR(1),SUBSTITUTE(CW81,",",CHAR(1),INDEX($F$2:$F$100,$S81)-1)),0)-1,INDEX($G$2:$G$100,$S81)),CW81 ))), CW81)</f>
        <v/>
      </c>
      <c r="DA81" s="0" t="str">
        <f aca="false">IF(OR(CX81=-1,IFERROR(INDEX(CX$2:CX$100,CY81),999)&gt;=0),CZ81, REPLACE(CZ81,CX81,IFERROR(FIND(" ",CZ81,CX81),999)-CX81,                   SUBSTITUTE(INDEX(CZ$2:CZ$100,CY81),"$","")                  ) )</f>
        <v/>
      </c>
    </row>
    <row r="82" customFormat="false" ht="13.8" hidden="false" customHeight="false" outlineLevel="0" collapsed="false">
      <c r="D82" s="1"/>
      <c r="L82" s="0" t="str">
        <f aca="false">DA82</f>
        <v/>
      </c>
      <c r="O82" s="0" t="e">
        <f aca="false">IF(D82="cols", VLOOKUP(E82,$A$5:$B$20,2,0), NA())</f>
        <v>#N/A</v>
      </c>
      <c r="P82" s="0" t="e">
        <f aca="false">IFERROR(O82,VLOOKUP($D82,Relcols!$A:$E,5,0))</f>
        <v>#N/A</v>
      </c>
      <c r="Q82" s="0" t="e">
        <f aca="false">SUBSTITUTE(SUBSTITUTE(SUBSTITUTE(SUBSTITUTE(P82,"parm1",E82),"parm2",F82),"parm3",G82),"parm4",H82)</f>
        <v>#N/A</v>
      </c>
      <c r="R82" s="0" t="str">
        <f aca="false">IFERROR(VLOOKUP(ROW($A81),$J$2:$Q$100,COLUMN(Q81)-COLUMN(J81)+1,0),"")</f>
        <v/>
      </c>
      <c r="S82" s="0" t="n">
        <f aca="false">IFERROR(MATCH(ROW(A81),$J$2:$J$100,0),0)</f>
        <v>0</v>
      </c>
      <c r="U82" s="0" t="str">
        <f aca="false">R82</f>
        <v/>
      </c>
      <c r="V82" s="0" t="n">
        <f aca="false">IFERROR(FIND("f_",LOWER(U82)),-1)</f>
        <v>-1</v>
      </c>
      <c r="W82" s="0" t="n">
        <f aca="false">IF(V82=-1,-1, VALUE(MID(U82,V82+2, IFERROR(FIND(" ",U82,V82),999)-V82-2)))</f>
        <v>-1</v>
      </c>
      <c r="X82" s="0" t="str">
        <f aca="false">IF(AND(ISERROR(FIND("$",U82)),V82&lt;0,$S82&gt;0), IF(INDEX($D$2:$D$100,$S82)="num","$"&amp;TRIM(SUBSTITUTE(U82,",",INDEX($F$2:$F$100,$S82)&amp;","))&amp;INDEX($F$2:$F$100,$S82), IF(INDEX($D$2:$D$100,$S82)="excl","$"&amp;REPLACE(U82,      IFERROR(FIND(CHAR(1),SUBSTITUTE(U82,",",CHAR(1),INDEX($F$2:$F$100,$S82)-1)),1),      IFERROR(FIND(CHAR(1),SUBSTITUTE(U82,",",CHAR(1),INDEX($F$2:$F$100,$S82))),99)-          IFERROR(FIND(CHAR(1),SUBSTITUTE(U82,",",CHAR(1),INDEX($F$2:$F$100,$S82)-1)),0),""), IF(INDEX($D$2:$D$100,$S82)="repl","$"&amp;REPLACE(U82,      IFERROR(FIND(CHAR(1),SUBSTITUTE(U82,",",CHAR(1),INDEX($F$2:$F$100,$S82)-1))+1,1),      IFERROR(FIND(CHAR(1),SUBSTITUTE(U82,",",CHAR(1),INDEX($F$2:$F$100,$S82))),99)-          IFERROR(FIND(CHAR(1),SUBSTITUTE(U82,",",CHAR(1),INDEX($F$2:$F$100,$S82)-1)),0)-1,INDEX($G$2:$G$100,$S82)),U82 ))), U82)</f>
        <v/>
      </c>
      <c r="Y82" s="0" t="str">
        <f aca="false">IF(OR(V82=-1,IFERROR(INDEX(V$2:V$100,W82),999)&gt;=0),X82, REPLACE(X82,V82,IFERROR(FIND(" ",X82,V82),999)-V82,                   SUBSTITUTE(INDEX(X$2:X$100,W82),"$","")                  ) )</f>
        <v/>
      </c>
      <c r="Z82" s="0" t="n">
        <f aca="false">IFERROR(FIND("f_",LOWER(Y82)),-1)</f>
        <v>-1</v>
      </c>
      <c r="AA82" s="0" t="n">
        <f aca="false">IF(Z82=-1,-1, VALUE(MID(Y82,Z82+2, IFERROR(FIND(" ",Y82,Z82),999)-Z82-2)))</f>
        <v>-1</v>
      </c>
      <c r="AB82" s="0" t="str">
        <f aca="false">IF(AND(ISERROR(FIND("$",Y82)),Z82&lt;0,$S82&gt;0), IF(INDEX($D$2:$D$100,$S82)="num","$"&amp;TRIM(SUBSTITUTE(Y82,",",INDEX($F$2:$F$100,$S82)&amp;","))&amp;INDEX($F$2:$F$100,$S82), IF(INDEX($D$2:$D$100,$S82)="excl","$"&amp;REPLACE(Y82,      IFERROR(FIND(CHAR(1),SUBSTITUTE(Y82,",",CHAR(1),INDEX($F$2:$F$100,$S82)-1)),1),      IFERROR(FIND(CHAR(1),SUBSTITUTE(Y82,",",CHAR(1),INDEX($F$2:$F$100,$S82))),99)-          IFERROR(FIND(CHAR(1),SUBSTITUTE(Y82,",",CHAR(1),INDEX($F$2:$F$100,$S82)-1)),0),""), IF(INDEX($D$2:$D$100,$S82)="repl","$"&amp;REPLACE(Y82,      IFERROR(FIND(CHAR(1),SUBSTITUTE(Y82,",",CHAR(1),INDEX($F$2:$F$100,$S82)-1))+1,1),      IFERROR(FIND(CHAR(1),SUBSTITUTE(Y82,",",CHAR(1),INDEX($F$2:$F$100,$S82))),99)-          IFERROR(FIND(CHAR(1),SUBSTITUTE(Y82,",",CHAR(1),INDEX($F$2:$F$100,$S82)-1)),0)-1,INDEX($G$2:$G$100,$S82)),Y82 ))), Y82)</f>
        <v/>
      </c>
      <c r="AC82" s="0" t="str">
        <f aca="false">IF(OR(Z82=-1,IFERROR(INDEX(Z$2:Z$100,AA82),999)&gt;=0),AB82, REPLACE(AB82,Z82,IFERROR(FIND(" ",AB82,Z82),999)-Z82,                   SUBSTITUTE(INDEX(AB$2:AB$100,AA82),"$","")                  ) )</f>
        <v/>
      </c>
      <c r="AD82" s="0" t="n">
        <f aca="false">IFERROR(FIND("f_",LOWER(AC82)),-1)</f>
        <v>-1</v>
      </c>
      <c r="AE82" s="0" t="n">
        <f aca="false">IF(AD82=-1,-1, VALUE(MID(AC82,AD82+2, IFERROR(FIND(" ",AC82,AD82),999)-AD82-2)))</f>
        <v>-1</v>
      </c>
      <c r="AF82" s="0" t="str">
        <f aca="false">IF(AND(ISERROR(FIND("$",AC82)),AD82&lt;0,$S82&gt;0), IF(INDEX($D$2:$D$100,$S82)="num","$"&amp;TRIM(SUBSTITUTE(AC82,",",INDEX($F$2:$F$100,$S82)&amp;","))&amp;INDEX($F$2:$F$100,$S82), IF(INDEX($D$2:$D$100,$S82)="excl","$"&amp;REPLACE(AC82,      IFERROR(FIND(CHAR(1),SUBSTITUTE(AC82,",",CHAR(1),INDEX($F$2:$F$100,$S82)-1)),1),      IFERROR(FIND(CHAR(1),SUBSTITUTE(AC82,",",CHAR(1),INDEX($F$2:$F$100,$S82))),99)-          IFERROR(FIND(CHAR(1),SUBSTITUTE(AC82,",",CHAR(1),INDEX($F$2:$F$100,$S82)-1)),0),""), IF(INDEX($D$2:$D$100,$S82)="repl","$"&amp;REPLACE(AC82,      IFERROR(FIND(CHAR(1),SUBSTITUTE(AC82,",",CHAR(1),INDEX($F$2:$F$100,$S82)-1))+1,1),      IFERROR(FIND(CHAR(1),SUBSTITUTE(AC82,",",CHAR(1),INDEX($F$2:$F$100,$S82))),99)-          IFERROR(FIND(CHAR(1),SUBSTITUTE(AC82,",",CHAR(1),INDEX($F$2:$F$100,$S82)-1)),0)-1,INDEX($G$2:$G$100,$S82)),AC82 ))), AC82)</f>
        <v/>
      </c>
      <c r="AG82" s="0" t="str">
        <f aca="false">IF(OR(AD82=-1,IFERROR(INDEX(AD$2:AD$100,AE82),999)&gt;=0),AF82, REPLACE(AF82,AD82,IFERROR(FIND(" ",AF82,AD82),999)-AD82,                   SUBSTITUTE(INDEX(AF$2:AF$100,AE82),"$","")                  ) )</f>
        <v/>
      </c>
      <c r="AH82" s="0" t="n">
        <f aca="false">IFERROR(FIND("f_",LOWER(AG82)),-1)</f>
        <v>-1</v>
      </c>
      <c r="AI82" s="0" t="n">
        <f aca="false">IF(AH82=-1,-1, VALUE(MID(AG82,AH82+2, IFERROR(FIND(" ",AG82,AH82),999)-AH82-2)))</f>
        <v>-1</v>
      </c>
      <c r="AJ82" s="0" t="str">
        <f aca="false">IF(AND(ISERROR(FIND("$",AG82)),AH82&lt;0,$S82&gt;0), IF(INDEX($D$2:$D$100,$S82)="num","$"&amp;TRIM(SUBSTITUTE(AG82,",",INDEX($F$2:$F$100,$S82)&amp;","))&amp;INDEX($F$2:$F$100,$S82), IF(INDEX($D$2:$D$100,$S82)="excl","$"&amp;REPLACE(AG82,      IFERROR(FIND(CHAR(1),SUBSTITUTE(AG82,",",CHAR(1),INDEX($F$2:$F$100,$S82)-1)),1),      IFERROR(FIND(CHAR(1),SUBSTITUTE(AG82,",",CHAR(1),INDEX($F$2:$F$100,$S82))),99)-          IFERROR(FIND(CHAR(1),SUBSTITUTE(AG82,",",CHAR(1),INDEX($F$2:$F$100,$S82)-1)),0),""), IF(INDEX($D$2:$D$100,$S82)="repl","$"&amp;REPLACE(AG82,      IFERROR(FIND(CHAR(1),SUBSTITUTE(AG82,",",CHAR(1),INDEX($F$2:$F$100,$S82)-1))+1,1),      IFERROR(FIND(CHAR(1),SUBSTITUTE(AG82,",",CHAR(1),INDEX($F$2:$F$100,$S82))),99)-          IFERROR(FIND(CHAR(1),SUBSTITUTE(AG82,",",CHAR(1),INDEX($F$2:$F$100,$S82)-1)),0)-1,INDEX($G$2:$G$100,$S82)),AG82 ))), AG82)</f>
        <v/>
      </c>
      <c r="AK82" s="0" t="str">
        <f aca="false">IF(OR(AH82=-1,IFERROR(INDEX(AH$2:AH$100,AI82),999)&gt;=0),AJ82, REPLACE(AJ82,AH82,IFERROR(FIND(" ",AJ82,AH82),999)-AH82,                   SUBSTITUTE(INDEX(AJ$2:AJ$100,AI82),"$","")                  ) )</f>
        <v/>
      </c>
      <c r="AL82" s="0" t="n">
        <f aca="false">IFERROR(FIND("f_",LOWER(AK82)),-1)</f>
        <v>-1</v>
      </c>
      <c r="AM82" s="0" t="n">
        <f aca="false">IF(AL82=-1,-1, VALUE(MID(AK82,AL82+2, IFERROR(FIND(" ",AK82,AL82),999)-AL82-2)))</f>
        <v>-1</v>
      </c>
      <c r="AN82" s="0" t="str">
        <f aca="false">IF(AND(ISERROR(FIND("$",AK82)),AL82&lt;0,$S82&gt;0), IF(INDEX($D$2:$D$100,$S82)="num","$"&amp;TRIM(SUBSTITUTE(AK82,",",INDEX($F$2:$F$100,$S82)&amp;","))&amp;INDEX($F$2:$F$100,$S82), IF(INDEX($D$2:$D$100,$S82)="excl","$"&amp;REPLACE(AK82,      IFERROR(FIND(CHAR(1),SUBSTITUTE(AK82,",",CHAR(1),INDEX($F$2:$F$100,$S82)-1)),1),      IFERROR(FIND(CHAR(1),SUBSTITUTE(AK82,",",CHAR(1),INDEX($F$2:$F$100,$S82))),99)-          IFERROR(FIND(CHAR(1),SUBSTITUTE(AK82,",",CHAR(1),INDEX($F$2:$F$100,$S82)-1)),0),""), IF(INDEX($D$2:$D$100,$S82)="repl","$"&amp;REPLACE(AK82,      IFERROR(FIND(CHAR(1),SUBSTITUTE(AK82,",",CHAR(1),INDEX($F$2:$F$100,$S82)-1))+1,1),      IFERROR(FIND(CHAR(1),SUBSTITUTE(AK82,",",CHAR(1),INDEX($F$2:$F$100,$S82))),99)-          IFERROR(FIND(CHAR(1),SUBSTITUTE(AK82,",",CHAR(1),INDEX($F$2:$F$100,$S82)-1)),0)-1,INDEX($G$2:$G$100,$S82)),AK82 ))), AK82)</f>
        <v/>
      </c>
      <c r="AO82" s="0" t="str">
        <f aca="false">IF(OR(AL82=-1,IFERROR(INDEX(AL$2:AL$100,AM82),999)&gt;=0),AN82, REPLACE(AN82,AL82,IFERROR(FIND(" ",AN82,AL82),999)-AL82,                   SUBSTITUTE(INDEX(AN$2:AN$100,AM82),"$","")                  ) )</f>
        <v/>
      </c>
      <c r="AP82" s="0" t="n">
        <f aca="false">IFERROR(FIND("f_",LOWER(AO82)),-1)</f>
        <v>-1</v>
      </c>
      <c r="AQ82" s="0" t="n">
        <f aca="false">IF(AP82=-1,-1, VALUE(MID(AO82,AP82+2, IFERROR(FIND(" ",AO82,AP82),999)-AP82-2)))</f>
        <v>-1</v>
      </c>
      <c r="AR82" s="0" t="str">
        <f aca="false">IF(AND(ISERROR(FIND("$",AO82)),AP82&lt;0,$S82&gt;0), IF(INDEX($D$2:$D$100,$S82)="num","$"&amp;TRIM(SUBSTITUTE(AO82,",",INDEX($F$2:$F$100,$S82)&amp;","))&amp;INDEX($F$2:$F$100,$S82), IF(INDEX($D$2:$D$100,$S82)="excl","$"&amp;REPLACE(AO82,      IFERROR(FIND(CHAR(1),SUBSTITUTE(AO82,",",CHAR(1),INDEX($F$2:$F$100,$S82)-1)),1),      IFERROR(FIND(CHAR(1),SUBSTITUTE(AO82,",",CHAR(1),INDEX($F$2:$F$100,$S82))),99)-          IFERROR(FIND(CHAR(1),SUBSTITUTE(AO82,",",CHAR(1),INDEX($F$2:$F$100,$S82)-1)),0),""), IF(INDEX($D$2:$D$100,$S82)="repl","$"&amp;REPLACE(AO82,      IFERROR(FIND(CHAR(1),SUBSTITUTE(AO82,",",CHAR(1),INDEX($F$2:$F$100,$S82)-1))+1,1),      IFERROR(FIND(CHAR(1),SUBSTITUTE(AO82,",",CHAR(1),INDEX($F$2:$F$100,$S82))),99)-          IFERROR(FIND(CHAR(1),SUBSTITUTE(AO82,",",CHAR(1),INDEX($F$2:$F$100,$S82)-1)),0)-1,INDEX($G$2:$G$100,$S82)),AO82 ))), AO82)</f>
        <v/>
      </c>
      <c r="AS82" s="0" t="str">
        <f aca="false">IF(OR(AP82=-1,IFERROR(INDEX(AP$2:AP$100,AQ82),999)&gt;=0),AR82, REPLACE(AR82,AP82,IFERROR(FIND(" ",AR82,AP82),999)-AP82,                   SUBSTITUTE(INDEX(AR$2:AR$100,AQ82),"$","")                  ) )</f>
        <v/>
      </c>
      <c r="AT82" s="0" t="n">
        <f aca="false">IFERROR(FIND("f_",LOWER(AS82)),-1)</f>
        <v>-1</v>
      </c>
      <c r="AU82" s="0" t="n">
        <f aca="false">IF(AT82=-1,-1, VALUE(MID(AS82,AT82+2, IFERROR(FIND(" ",AS82,AT82),999)-AT82-2)))</f>
        <v>-1</v>
      </c>
      <c r="AV82" s="0" t="str">
        <f aca="false">IF(AND(ISERROR(FIND("$",AS82)),AT82&lt;0,$S82&gt;0), IF(INDEX($D$2:$D$100,$S82)="num","$"&amp;TRIM(SUBSTITUTE(AS82,",",INDEX($F$2:$F$100,$S82)&amp;","))&amp;INDEX($F$2:$F$100,$S82), IF(INDEX($D$2:$D$100,$S82)="excl","$"&amp;REPLACE(AS82,      IFERROR(FIND(CHAR(1),SUBSTITUTE(AS82,",",CHAR(1),INDEX($F$2:$F$100,$S82)-1)),1),      IFERROR(FIND(CHAR(1),SUBSTITUTE(AS82,",",CHAR(1),INDEX($F$2:$F$100,$S82))),99)-          IFERROR(FIND(CHAR(1),SUBSTITUTE(AS82,",",CHAR(1),INDEX($F$2:$F$100,$S82)-1)),0),""), IF(INDEX($D$2:$D$100,$S82)="repl","$"&amp;REPLACE(AS82,      IFERROR(FIND(CHAR(1),SUBSTITUTE(AS82,",",CHAR(1),INDEX($F$2:$F$100,$S82)-1))+1,1),      IFERROR(FIND(CHAR(1),SUBSTITUTE(AS82,",",CHAR(1),INDEX($F$2:$F$100,$S82))),99)-          IFERROR(FIND(CHAR(1),SUBSTITUTE(AS82,",",CHAR(1),INDEX($F$2:$F$100,$S82)-1)),0)-1,INDEX($G$2:$G$100,$S82)),AS82 ))), AS82)</f>
        <v/>
      </c>
      <c r="AW82" s="0" t="str">
        <f aca="false">IF(OR(AT82=-1,IFERROR(INDEX(AT$2:AT$100,AU82),999)&gt;=0),AV82, REPLACE(AV82,AT82,IFERROR(FIND(" ",AV82,AT82),999)-AT82,                   SUBSTITUTE(INDEX(AV$2:AV$100,AU82),"$","")                  ) )</f>
        <v/>
      </c>
      <c r="AX82" s="0" t="n">
        <f aca="false">IFERROR(FIND("f_",LOWER(AW82)),-1)</f>
        <v>-1</v>
      </c>
      <c r="AY82" s="0" t="n">
        <f aca="false">IF(AX82=-1,-1, VALUE(MID(AW82,AX82+2, IFERROR(FIND(" ",AW82,AX82),999)-AX82-2)))</f>
        <v>-1</v>
      </c>
      <c r="AZ82" s="0" t="str">
        <f aca="false">IF(AND(ISERROR(FIND("$",AW82)),AX82&lt;0,$S82&gt;0), IF(INDEX($D$2:$D$100,$S82)="num","$"&amp;TRIM(SUBSTITUTE(AW82,",",INDEX($F$2:$F$100,$S82)&amp;","))&amp;INDEX($F$2:$F$100,$S82), IF(INDEX($D$2:$D$100,$S82)="excl","$"&amp;REPLACE(AW82,      IFERROR(FIND(CHAR(1),SUBSTITUTE(AW82,",",CHAR(1),INDEX($F$2:$F$100,$S82)-1)),1),      IFERROR(FIND(CHAR(1),SUBSTITUTE(AW82,",",CHAR(1),INDEX($F$2:$F$100,$S82))),99)-          IFERROR(FIND(CHAR(1),SUBSTITUTE(AW82,",",CHAR(1),INDEX($F$2:$F$100,$S82)-1)),0),""), IF(INDEX($D$2:$D$100,$S82)="repl","$"&amp;REPLACE(AW82,      IFERROR(FIND(CHAR(1),SUBSTITUTE(AW82,",",CHAR(1),INDEX($F$2:$F$100,$S82)-1))+1,1),      IFERROR(FIND(CHAR(1),SUBSTITUTE(AW82,",",CHAR(1),INDEX($F$2:$F$100,$S82))),99)-          IFERROR(FIND(CHAR(1),SUBSTITUTE(AW82,",",CHAR(1),INDEX($F$2:$F$100,$S82)-1)),0)-1,INDEX($G$2:$G$100,$S82)),AW82 ))), AW82)</f>
        <v/>
      </c>
      <c r="BA82" s="0" t="str">
        <f aca="false">IF(OR(AX82=-1,IFERROR(INDEX(AX$2:AX$100,AY82),999)&gt;=0),AZ82, REPLACE(AZ82,AX82,IFERROR(FIND(" ",AZ82,AX82),999)-AX82,                   SUBSTITUTE(INDEX(AZ$2:AZ$100,AY82),"$","")                  ) )</f>
        <v/>
      </c>
      <c r="BB82" s="0" t="n">
        <f aca="false">IFERROR(FIND("f_",LOWER(BA82)),-1)</f>
        <v>-1</v>
      </c>
      <c r="BC82" s="0" t="n">
        <f aca="false">IF(BB82=-1,-1, VALUE(MID(BA82,BB82+2, IFERROR(FIND(" ",BA82,BB82),999)-BB82-2)))</f>
        <v>-1</v>
      </c>
      <c r="BD82" s="0" t="str">
        <f aca="false">IF(AND(ISERROR(FIND("$",BA82)),BB82&lt;0,$S82&gt;0), IF(INDEX($D$2:$D$100,$S82)="num","$"&amp;TRIM(SUBSTITUTE(BA82,",",INDEX($F$2:$F$100,$S82)&amp;","))&amp;INDEX($F$2:$F$100,$S82), IF(INDEX($D$2:$D$100,$S82)="excl","$"&amp;REPLACE(BA82,      IFERROR(FIND(CHAR(1),SUBSTITUTE(BA82,",",CHAR(1),INDEX($F$2:$F$100,$S82)-1)),1),      IFERROR(FIND(CHAR(1),SUBSTITUTE(BA82,",",CHAR(1),INDEX($F$2:$F$100,$S82))),99)-          IFERROR(FIND(CHAR(1),SUBSTITUTE(BA82,",",CHAR(1),INDEX($F$2:$F$100,$S82)-1)),0),""), IF(INDEX($D$2:$D$100,$S82)="repl","$"&amp;REPLACE(BA82,      IFERROR(FIND(CHAR(1),SUBSTITUTE(BA82,",",CHAR(1),INDEX($F$2:$F$100,$S82)-1))+1,1),      IFERROR(FIND(CHAR(1),SUBSTITUTE(BA82,",",CHAR(1),INDEX($F$2:$F$100,$S82))),99)-          IFERROR(FIND(CHAR(1),SUBSTITUTE(BA82,",",CHAR(1),INDEX($F$2:$F$100,$S82)-1)),0)-1,INDEX($G$2:$G$100,$S82)),BA82 ))), BA82)</f>
        <v/>
      </c>
      <c r="BE82" s="0" t="str">
        <f aca="false">IF(OR(BB82=-1,IFERROR(INDEX(BB$2:BB$100,BC82),999)&gt;=0),BD82, REPLACE(BD82,BB82,IFERROR(FIND(" ",BD82,BB82),999)-BB82,                   SUBSTITUTE(INDEX(BD$2:BD$100,BC82),"$","")                  ) )</f>
        <v/>
      </c>
      <c r="BF82" s="0" t="n">
        <f aca="false">IFERROR(FIND("f_",LOWER(BE82)),-1)</f>
        <v>-1</v>
      </c>
      <c r="BG82" s="0" t="n">
        <f aca="false">IF(BF82=-1,-1, VALUE(MID(BE82,BF82+2, IFERROR(FIND(" ",BE82,BF82),999)-BF82-2)))</f>
        <v>-1</v>
      </c>
      <c r="BH82" s="0" t="str">
        <f aca="false">IF(AND(ISERROR(FIND("$",BE82)),BF82&lt;0,$S82&gt;0), IF(INDEX($D$2:$D$100,$S82)="num","$"&amp;TRIM(SUBSTITUTE(BE82,",",INDEX($F$2:$F$100,$S82)&amp;","))&amp;INDEX($F$2:$F$100,$S82), IF(INDEX($D$2:$D$100,$S82)="excl","$"&amp;REPLACE(BE82,      IFERROR(FIND(CHAR(1),SUBSTITUTE(BE82,",",CHAR(1),INDEX($F$2:$F$100,$S82)-1)),1),      IFERROR(FIND(CHAR(1),SUBSTITUTE(BE82,",",CHAR(1),INDEX($F$2:$F$100,$S82))),99)-          IFERROR(FIND(CHAR(1),SUBSTITUTE(BE82,",",CHAR(1),INDEX($F$2:$F$100,$S82)-1)),0),""), IF(INDEX($D$2:$D$100,$S82)="repl","$"&amp;REPLACE(BE82,      IFERROR(FIND(CHAR(1),SUBSTITUTE(BE82,",",CHAR(1),INDEX($F$2:$F$100,$S82)-1))+1,1),      IFERROR(FIND(CHAR(1),SUBSTITUTE(BE82,",",CHAR(1),INDEX($F$2:$F$100,$S82))),99)-          IFERROR(FIND(CHAR(1),SUBSTITUTE(BE82,",",CHAR(1),INDEX($F$2:$F$100,$S82)-1)),0)-1,INDEX($G$2:$G$100,$S82)),BE82 ))), BE82)</f>
        <v/>
      </c>
      <c r="BI82" s="0" t="str">
        <f aca="false">IF(OR(BF82=-1,IFERROR(INDEX(BF$2:BF$100,BG82),999)&gt;=0),BH82, REPLACE(BH82,BF82,IFERROR(FIND(" ",BH82,BF82),999)-BF82,                   SUBSTITUTE(INDEX(BH$2:BH$100,BG82),"$","")                  ) )</f>
        <v/>
      </c>
      <c r="BJ82" s="0" t="n">
        <f aca="false">IFERROR(FIND("f_",LOWER(BI82)),-1)</f>
        <v>-1</v>
      </c>
      <c r="BK82" s="0" t="n">
        <f aca="false">IF(BJ82=-1,-1, VALUE(MID(BI82,BJ82+2, IFERROR(FIND(" ",BI82,BJ82),999)-BJ82-2)))</f>
        <v>-1</v>
      </c>
      <c r="BL82" s="0" t="str">
        <f aca="false">IF(AND(ISERROR(FIND("$",BI82)),BJ82&lt;0,$S82&gt;0), IF(INDEX($D$2:$D$100,$S82)="num","$"&amp;TRIM(SUBSTITUTE(BI82,",",INDEX($F$2:$F$100,$S82)&amp;","))&amp;INDEX($F$2:$F$100,$S82), IF(INDEX($D$2:$D$100,$S82)="excl","$"&amp;REPLACE(BI82,      IFERROR(FIND(CHAR(1),SUBSTITUTE(BI82,",",CHAR(1),INDEX($F$2:$F$100,$S82)-1)),1),      IFERROR(FIND(CHAR(1),SUBSTITUTE(BI82,",",CHAR(1),INDEX($F$2:$F$100,$S82))),99)-          IFERROR(FIND(CHAR(1),SUBSTITUTE(BI82,",",CHAR(1),INDEX($F$2:$F$100,$S82)-1)),0),""), IF(INDEX($D$2:$D$100,$S82)="repl","$"&amp;REPLACE(BI82,      IFERROR(FIND(CHAR(1),SUBSTITUTE(BI82,",",CHAR(1),INDEX($F$2:$F$100,$S82)-1))+1,1),      IFERROR(FIND(CHAR(1),SUBSTITUTE(BI82,",",CHAR(1),INDEX($F$2:$F$100,$S82))),99)-          IFERROR(FIND(CHAR(1),SUBSTITUTE(BI82,",",CHAR(1),INDEX($F$2:$F$100,$S82)-1)),0)-1,INDEX($G$2:$G$100,$S82)),BI82 ))), BI82)</f>
        <v/>
      </c>
      <c r="BM82" s="0" t="str">
        <f aca="false">IF(OR(BJ82=-1,IFERROR(INDEX(BJ$2:BJ$100,BK82),999)&gt;=0),BL82, REPLACE(BL82,BJ82,IFERROR(FIND(" ",BL82,BJ82),999)-BJ82,                   SUBSTITUTE(INDEX(BL$2:BL$100,BK82),"$","")                  ) )</f>
        <v/>
      </c>
      <c r="BN82" s="0" t="n">
        <f aca="false">IFERROR(FIND("f_",LOWER(BM82)),-1)</f>
        <v>-1</v>
      </c>
      <c r="BO82" s="0" t="n">
        <f aca="false">IF(BN82=-1,-1, VALUE(MID(BM82,BN82+2, IFERROR(FIND(" ",BM82,BN82),999)-BN82-2)))</f>
        <v>-1</v>
      </c>
      <c r="BP82" s="0" t="str">
        <f aca="false">IF(AND(ISERROR(FIND("$",BM82)),BN82&lt;0,$S82&gt;0), IF(INDEX($D$2:$D$100,$S82)="num","$"&amp;TRIM(SUBSTITUTE(BM82,",",INDEX($F$2:$F$100,$S82)&amp;","))&amp;INDEX($F$2:$F$100,$S82), IF(INDEX($D$2:$D$100,$S82)="excl","$"&amp;REPLACE(BM82,      IFERROR(FIND(CHAR(1),SUBSTITUTE(BM82,",",CHAR(1),INDEX($F$2:$F$100,$S82)-1)),1),      IFERROR(FIND(CHAR(1),SUBSTITUTE(BM82,",",CHAR(1),INDEX($F$2:$F$100,$S82))),99)-          IFERROR(FIND(CHAR(1),SUBSTITUTE(BM82,",",CHAR(1),INDEX($F$2:$F$100,$S82)-1)),0),""), IF(INDEX($D$2:$D$100,$S82)="repl","$"&amp;REPLACE(BM82,      IFERROR(FIND(CHAR(1),SUBSTITUTE(BM82,",",CHAR(1),INDEX($F$2:$F$100,$S82)-1))+1,1),      IFERROR(FIND(CHAR(1),SUBSTITUTE(BM82,",",CHAR(1),INDEX($F$2:$F$100,$S82))),99)-          IFERROR(FIND(CHAR(1),SUBSTITUTE(BM82,",",CHAR(1),INDEX($F$2:$F$100,$S82)-1)),0)-1,INDEX($G$2:$G$100,$S82)),BM82 ))), BM82)</f>
        <v/>
      </c>
      <c r="BQ82" s="0" t="str">
        <f aca="false">IF(OR(BN82=-1,IFERROR(INDEX(BN$2:BN$100,BO82),999)&gt;=0),BP82, REPLACE(BP82,BN82,IFERROR(FIND(" ",BP82,BN82),999)-BN82,                   SUBSTITUTE(INDEX(BP$2:BP$100,BO82),"$","")                  ) )</f>
        <v/>
      </c>
      <c r="BR82" s="0" t="n">
        <f aca="false">IFERROR(FIND("f_",LOWER(BQ82)),-1)</f>
        <v>-1</v>
      </c>
      <c r="BS82" s="0" t="n">
        <f aca="false">IF(BR82=-1,-1, VALUE(MID(BQ82,BR82+2, IFERROR(FIND(" ",BQ82,BR82),999)-BR82-2)))</f>
        <v>-1</v>
      </c>
      <c r="BT82" s="0" t="str">
        <f aca="false">IF(AND(ISERROR(FIND("$",BQ82)),BR82&lt;0,$S82&gt;0), IF(INDEX($D$2:$D$100,$S82)="num","$"&amp;TRIM(SUBSTITUTE(BQ82,",",INDEX($F$2:$F$100,$S82)&amp;","))&amp;INDEX($F$2:$F$100,$S82), IF(INDEX($D$2:$D$100,$S82)="excl","$"&amp;REPLACE(BQ82,      IFERROR(FIND(CHAR(1),SUBSTITUTE(BQ82,",",CHAR(1),INDEX($F$2:$F$100,$S82)-1)),1),      IFERROR(FIND(CHAR(1),SUBSTITUTE(BQ82,",",CHAR(1),INDEX($F$2:$F$100,$S82))),99)-          IFERROR(FIND(CHAR(1),SUBSTITUTE(BQ82,",",CHAR(1),INDEX($F$2:$F$100,$S82)-1)),0),""), IF(INDEX($D$2:$D$100,$S82)="repl","$"&amp;REPLACE(BQ82,      IFERROR(FIND(CHAR(1),SUBSTITUTE(BQ82,",",CHAR(1),INDEX($F$2:$F$100,$S82)-1))+1,1),      IFERROR(FIND(CHAR(1),SUBSTITUTE(BQ82,",",CHAR(1),INDEX($F$2:$F$100,$S82))),99)-          IFERROR(FIND(CHAR(1),SUBSTITUTE(BQ82,",",CHAR(1),INDEX($F$2:$F$100,$S82)-1)),0)-1,INDEX($G$2:$G$100,$S82)),BQ82 ))), BQ82)</f>
        <v/>
      </c>
      <c r="BU82" s="0" t="str">
        <f aca="false">IF(OR(BR82=-1,IFERROR(INDEX(BR$2:BR$100,BS82),999)&gt;=0),BT82, REPLACE(BT82,BR82,IFERROR(FIND(" ",BT82,BR82),999)-BR82,                   SUBSTITUTE(INDEX(BT$2:BT$100,BS82),"$","")                  ) )</f>
        <v/>
      </c>
      <c r="BV82" s="0" t="n">
        <f aca="false">IFERROR(FIND("f_",LOWER(BU82)),-1)</f>
        <v>-1</v>
      </c>
      <c r="BW82" s="0" t="n">
        <f aca="false">IF(BV82=-1,-1, VALUE(MID(BU82,BV82+2, IFERROR(FIND(" ",BU82,BV82),999)-BV82-2)))</f>
        <v>-1</v>
      </c>
      <c r="BX82" s="0" t="str">
        <f aca="false">IF(AND(ISERROR(FIND("$",BU82)),BV82&lt;0,$S82&gt;0), IF(INDEX($D$2:$D$100,$S82)="num","$"&amp;TRIM(SUBSTITUTE(BU82,",",INDEX($F$2:$F$100,$S82)&amp;","))&amp;INDEX($F$2:$F$100,$S82), IF(INDEX($D$2:$D$100,$S82)="excl","$"&amp;REPLACE(BU82,      IFERROR(FIND(CHAR(1),SUBSTITUTE(BU82,",",CHAR(1),INDEX($F$2:$F$100,$S82)-1)),1),      IFERROR(FIND(CHAR(1),SUBSTITUTE(BU82,",",CHAR(1),INDEX($F$2:$F$100,$S82))),99)-          IFERROR(FIND(CHAR(1),SUBSTITUTE(BU82,",",CHAR(1),INDEX($F$2:$F$100,$S82)-1)),0),""), IF(INDEX($D$2:$D$100,$S82)="repl","$"&amp;REPLACE(BU82,      IFERROR(FIND(CHAR(1),SUBSTITUTE(BU82,",",CHAR(1),INDEX($F$2:$F$100,$S82)-1))+1,1),      IFERROR(FIND(CHAR(1),SUBSTITUTE(BU82,",",CHAR(1),INDEX($F$2:$F$100,$S82))),99)-          IFERROR(FIND(CHAR(1),SUBSTITUTE(BU82,",",CHAR(1),INDEX($F$2:$F$100,$S82)-1)),0)-1,INDEX($G$2:$G$100,$S82)),BU82 ))), BU82)</f>
        <v/>
      </c>
      <c r="BY82" s="0" t="str">
        <f aca="false">IF(OR(BV82=-1,IFERROR(INDEX(BV$2:BV$100,BW82),999)&gt;=0),BX82, REPLACE(BX82,BV82,IFERROR(FIND(" ",BX82,BV82),999)-BV82,                   SUBSTITUTE(INDEX(BX$2:BX$100,BW82),"$","")                  ) )</f>
        <v/>
      </c>
      <c r="BZ82" s="0" t="n">
        <f aca="false">IFERROR(FIND("f_",LOWER(BY82)),-1)</f>
        <v>-1</v>
      </c>
      <c r="CA82" s="0" t="n">
        <f aca="false">IF(BZ82=-1,-1, VALUE(MID(BY82,BZ82+2, IFERROR(FIND(" ",BY82,BZ82),999)-BZ82-2)))</f>
        <v>-1</v>
      </c>
      <c r="CB82" s="0" t="str">
        <f aca="false">IF(AND(ISERROR(FIND("$",BY82)),BZ82&lt;0,$S82&gt;0), IF(INDEX($D$2:$D$100,$S82)="num","$"&amp;TRIM(SUBSTITUTE(BY82,",",INDEX($F$2:$F$100,$S82)&amp;","))&amp;INDEX($F$2:$F$100,$S82), IF(INDEX($D$2:$D$100,$S82)="excl","$"&amp;REPLACE(BY82,      IFERROR(FIND(CHAR(1),SUBSTITUTE(BY82,",",CHAR(1),INDEX($F$2:$F$100,$S82)-1)),1),      IFERROR(FIND(CHAR(1),SUBSTITUTE(BY82,",",CHAR(1),INDEX($F$2:$F$100,$S82))),99)-          IFERROR(FIND(CHAR(1),SUBSTITUTE(BY82,",",CHAR(1),INDEX($F$2:$F$100,$S82)-1)),0),""), IF(INDEX($D$2:$D$100,$S82)="repl","$"&amp;REPLACE(BY82,      IFERROR(FIND(CHAR(1),SUBSTITUTE(BY82,",",CHAR(1),INDEX($F$2:$F$100,$S82)-1))+1,1),      IFERROR(FIND(CHAR(1),SUBSTITUTE(BY82,",",CHAR(1),INDEX($F$2:$F$100,$S82))),99)-          IFERROR(FIND(CHAR(1),SUBSTITUTE(BY82,",",CHAR(1),INDEX($F$2:$F$100,$S82)-1)),0)-1,INDEX($G$2:$G$100,$S82)),BY82 ))), BY82)</f>
        <v/>
      </c>
      <c r="CC82" s="0" t="str">
        <f aca="false">IF(OR(BZ82=-1,IFERROR(INDEX(BZ$2:BZ$100,CA82),999)&gt;=0),CB82, REPLACE(CB82,BZ82,IFERROR(FIND(" ",CB82,BZ82),999)-BZ82,                   SUBSTITUTE(INDEX(CB$2:CB$100,CA82),"$","")                  ) )</f>
        <v/>
      </c>
      <c r="CD82" s="0" t="n">
        <f aca="false">IFERROR(FIND("f_",LOWER(CC82)),-1)</f>
        <v>-1</v>
      </c>
      <c r="CE82" s="0" t="n">
        <f aca="false">IF(CD82=-1,-1, VALUE(MID(CC82,CD82+2, IFERROR(FIND(" ",CC82,CD82),999)-CD82-2)))</f>
        <v>-1</v>
      </c>
      <c r="CF82" s="0" t="str">
        <f aca="false">IF(AND(ISERROR(FIND("$",CC82)),CD82&lt;0,$S82&gt;0), IF(INDEX($D$2:$D$100,$S82)="num","$"&amp;TRIM(SUBSTITUTE(CC82,",",INDEX($F$2:$F$100,$S82)&amp;","))&amp;INDEX($F$2:$F$100,$S82), IF(INDEX($D$2:$D$100,$S82)="excl","$"&amp;REPLACE(CC82,      IFERROR(FIND(CHAR(1),SUBSTITUTE(CC82,",",CHAR(1),INDEX($F$2:$F$100,$S82)-1)),1),      IFERROR(FIND(CHAR(1),SUBSTITUTE(CC82,",",CHAR(1),INDEX($F$2:$F$100,$S82))),99)-          IFERROR(FIND(CHAR(1),SUBSTITUTE(CC82,",",CHAR(1),INDEX($F$2:$F$100,$S82)-1)),0),""), IF(INDEX($D$2:$D$100,$S82)="repl","$"&amp;REPLACE(CC82,      IFERROR(FIND(CHAR(1),SUBSTITUTE(CC82,",",CHAR(1),INDEX($F$2:$F$100,$S82)-1))+1,1),      IFERROR(FIND(CHAR(1),SUBSTITUTE(CC82,",",CHAR(1),INDEX($F$2:$F$100,$S82))),99)-          IFERROR(FIND(CHAR(1),SUBSTITUTE(CC82,",",CHAR(1),INDEX($F$2:$F$100,$S82)-1)),0)-1,INDEX($G$2:$G$100,$S82)),CC82 ))), CC82)</f>
        <v/>
      </c>
      <c r="CG82" s="0" t="str">
        <f aca="false">IF(OR(CD82=-1,IFERROR(INDEX(CD$2:CD$100,CE82),999)&gt;=0),CF82, REPLACE(CF82,CD82,IFERROR(FIND(" ",CF82,CD82),999)-CD82,                   SUBSTITUTE(INDEX(CF$2:CF$100,CE82),"$","")                  ) )</f>
        <v/>
      </c>
      <c r="CH82" s="0" t="n">
        <f aca="false">IFERROR(FIND("f_",LOWER(CG82)),-1)</f>
        <v>-1</v>
      </c>
      <c r="CI82" s="0" t="n">
        <f aca="false">IF(CH82=-1,-1, VALUE(MID(CG82,CH82+2, IFERROR(FIND(" ",CG82,CH82),999)-CH82-2)))</f>
        <v>-1</v>
      </c>
      <c r="CJ82" s="0" t="str">
        <f aca="false">IF(AND(ISERROR(FIND("$",CG82)),CH82&lt;0,$S82&gt;0), IF(INDEX($D$2:$D$100,$S82)="num","$"&amp;TRIM(SUBSTITUTE(CG82,",",INDEX($F$2:$F$100,$S82)&amp;","))&amp;INDEX($F$2:$F$100,$S82), IF(INDEX($D$2:$D$100,$S82)="excl","$"&amp;REPLACE(CG82,      IFERROR(FIND(CHAR(1),SUBSTITUTE(CG82,",",CHAR(1),INDEX($F$2:$F$100,$S82)-1)),1),      IFERROR(FIND(CHAR(1),SUBSTITUTE(CG82,",",CHAR(1),INDEX($F$2:$F$100,$S82))),99)-          IFERROR(FIND(CHAR(1),SUBSTITUTE(CG82,",",CHAR(1),INDEX($F$2:$F$100,$S82)-1)),0),""), IF(INDEX($D$2:$D$100,$S82)="repl","$"&amp;REPLACE(CG82,      IFERROR(FIND(CHAR(1),SUBSTITUTE(CG82,",",CHAR(1),INDEX($F$2:$F$100,$S82)-1))+1,1),      IFERROR(FIND(CHAR(1),SUBSTITUTE(CG82,",",CHAR(1),INDEX($F$2:$F$100,$S82))),99)-          IFERROR(FIND(CHAR(1),SUBSTITUTE(CG82,",",CHAR(1),INDEX($F$2:$F$100,$S82)-1)),0)-1,INDEX($G$2:$G$100,$S82)),CG82 ))), CG82)</f>
        <v/>
      </c>
      <c r="CK82" s="0" t="str">
        <f aca="false">IF(OR(CH82=-1,IFERROR(INDEX(CH$2:CH$100,CI82),999)&gt;=0),CJ82, REPLACE(CJ82,CH82,IFERROR(FIND(" ",CJ82,CH82),999)-CH82,                   SUBSTITUTE(INDEX(CJ$2:CJ$100,CI82),"$","")                  ) )</f>
        <v/>
      </c>
      <c r="CL82" s="0" t="n">
        <f aca="false">IFERROR(FIND("f_",LOWER(CK82)),-1)</f>
        <v>-1</v>
      </c>
      <c r="CM82" s="0" t="n">
        <f aca="false">IF(CL82=-1,-1, VALUE(MID(CK82,CL82+2, IFERROR(FIND(" ",CK82,CL82),999)-CL82-2)))</f>
        <v>-1</v>
      </c>
      <c r="CN82" s="0" t="str">
        <f aca="false">IF(AND(ISERROR(FIND("$",CK82)),CL82&lt;0,$S82&gt;0), IF(INDEX($D$2:$D$100,$S82)="num","$"&amp;TRIM(SUBSTITUTE(CK82,",",INDEX($F$2:$F$100,$S82)&amp;","))&amp;INDEX($F$2:$F$100,$S82), IF(INDEX($D$2:$D$100,$S82)="excl","$"&amp;REPLACE(CK82,      IFERROR(FIND(CHAR(1),SUBSTITUTE(CK82,",",CHAR(1),INDEX($F$2:$F$100,$S82)-1)),1),      IFERROR(FIND(CHAR(1),SUBSTITUTE(CK82,",",CHAR(1),INDEX($F$2:$F$100,$S82))),99)-          IFERROR(FIND(CHAR(1),SUBSTITUTE(CK82,",",CHAR(1),INDEX($F$2:$F$100,$S82)-1)),0),""), IF(INDEX($D$2:$D$100,$S82)="repl","$"&amp;REPLACE(CK82,      IFERROR(FIND(CHAR(1),SUBSTITUTE(CK82,",",CHAR(1),INDEX($F$2:$F$100,$S82)-1))+1,1),      IFERROR(FIND(CHAR(1),SUBSTITUTE(CK82,",",CHAR(1),INDEX($F$2:$F$100,$S82))),99)-          IFERROR(FIND(CHAR(1),SUBSTITUTE(CK82,",",CHAR(1),INDEX($F$2:$F$100,$S82)-1)),0)-1,INDEX($G$2:$G$100,$S82)),CK82 ))), CK82)</f>
        <v/>
      </c>
      <c r="CO82" s="0" t="str">
        <f aca="false">IF(OR(CL82=-1,IFERROR(INDEX(CL$2:CL$100,CM82),999)&gt;=0),CN82, REPLACE(CN82,CL82,IFERROR(FIND(" ",CN82,CL82),999)-CL82,                   SUBSTITUTE(INDEX(CN$2:CN$100,CM82),"$","")                  ) )</f>
        <v/>
      </c>
      <c r="CP82" s="0" t="n">
        <f aca="false">IFERROR(FIND("f_",LOWER(CO82)),-1)</f>
        <v>-1</v>
      </c>
      <c r="CQ82" s="0" t="n">
        <f aca="false">IF(CP82=-1,-1, VALUE(MID(CO82,CP82+2, IFERROR(FIND(" ",CO82,CP82),999)-CP82-2)))</f>
        <v>-1</v>
      </c>
      <c r="CR82" s="0" t="str">
        <f aca="false">IF(AND(ISERROR(FIND("$",CO82)),CP82&lt;0,$S82&gt;0), IF(INDEX($D$2:$D$100,$S82)="num","$"&amp;TRIM(SUBSTITUTE(CO82,",",INDEX($F$2:$F$100,$S82)&amp;","))&amp;INDEX($F$2:$F$100,$S82), IF(INDEX($D$2:$D$100,$S82)="excl","$"&amp;REPLACE(CO82,      IFERROR(FIND(CHAR(1),SUBSTITUTE(CO82,",",CHAR(1),INDEX($F$2:$F$100,$S82)-1)),1),      IFERROR(FIND(CHAR(1),SUBSTITUTE(CO82,",",CHAR(1),INDEX($F$2:$F$100,$S82))),99)-          IFERROR(FIND(CHAR(1),SUBSTITUTE(CO82,",",CHAR(1),INDEX($F$2:$F$100,$S82)-1)),0),""), IF(INDEX($D$2:$D$100,$S82)="repl","$"&amp;REPLACE(CO82,      IFERROR(FIND(CHAR(1),SUBSTITUTE(CO82,",",CHAR(1),INDEX($F$2:$F$100,$S82)-1))+1,1),      IFERROR(FIND(CHAR(1),SUBSTITUTE(CO82,",",CHAR(1),INDEX($F$2:$F$100,$S82))),99)-          IFERROR(FIND(CHAR(1),SUBSTITUTE(CO82,",",CHAR(1),INDEX($F$2:$F$100,$S82)-1)),0)-1,INDEX($G$2:$G$100,$S82)),CO82 ))), CO82)</f>
        <v/>
      </c>
      <c r="CS82" s="0" t="str">
        <f aca="false">IF(OR(CP82=-1,IFERROR(INDEX(CP$2:CP$100,CQ82),999)&gt;=0),CR82, REPLACE(CR82,CP82,IFERROR(FIND(" ",CR82,CP82),999)-CP82,                   SUBSTITUTE(INDEX(CR$2:CR$100,CQ82),"$","")                  ) )</f>
        <v/>
      </c>
      <c r="CT82" s="0" t="n">
        <f aca="false">IFERROR(FIND("f_",LOWER(CS82)),-1)</f>
        <v>-1</v>
      </c>
      <c r="CU82" s="0" t="n">
        <f aca="false">IF(CT82=-1,-1, VALUE(MID(CS82,CT82+2, IFERROR(FIND(" ",CS82,CT82),999)-CT82-2)))</f>
        <v>-1</v>
      </c>
      <c r="CV82" s="0" t="str">
        <f aca="false">IF(AND(ISERROR(FIND("$",CS82)),CT82&lt;0,$S82&gt;0), IF(INDEX($D$2:$D$100,$S82)="num","$"&amp;TRIM(SUBSTITUTE(CS82,",",INDEX($F$2:$F$100,$S82)&amp;","))&amp;INDEX($F$2:$F$100,$S82), IF(INDEX($D$2:$D$100,$S82)="excl","$"&amp;REPLACE(CS82,      IFERROR(FIND(CHAR(1),SUBSTITUTE(CS82,",",CHAR(1),INDEX($F$2:$F$100,$S82)-1)),1),      IFERROR(FIND(CHAR(1),SUBSTITUTE(CS82,",",CHAR(1),INDEX($F$2:$F$100,$S82))),99)-          IFERROR(FIND(CHAR(1),SUBSTITUTE(CS82,",",CHAR(1),INDEX($F$2:$F$100,$S82)-1)),0),""), IF(INDEX($D$2:$D$100,$S82)="repl","$"&amp;REPLACE(CS82,      IFERROR(FIND(CHAR(1),SUBSTITUTE(CS82,",",CHAR(1),INDEX($F$2:$F$100,$S82)-1))+1,1),      IFERROR(FIND(CHAR(1),SUBSTITUTE(CS82,",",CHAR(1),INDEX($F$2:$F$100,$S82))),99)-          IFERROR(FIND(CHAR(1),SUBSTITUTE(CS82,",",CHAR(1),INDEX($F$2:$F$100,$S82)-1)),0)-1,INDEX($G$2:$G$100,$S82)),CS82 ))), CS82)</f>
        <v/>
      </c>
      <c r="CW82" s="0" t="str">
        <f aca="false">IF(OR(CT82=-1,IFERROR(INDEX(CT$2:CT$100,CU82),999)&gt;=0),CV82, REPLACE(CV82,CT82,IFERROR(FIND(" ",CV82,CT82),999)-CT82,                   SUBSTITUTE(INDEX(CV$2:CV$100,CU82),"$","")                  ) )</f>
        <v/>
      </c>
      <c r="CX82" s="0" t="n">
        <f aca="false">IFERROR(FIND("f_",LOWER(CW82)),-1)</f>
        <v>-1</v>
      </c>
      <c r="CY82" s="0" t="n">
        <f aca="false">IF(CX82=-1,-1, VALUE(MID(CW82,CX82+2, IFERROR(FIND(" ",CW82,CX82),999)-CX82-2)))</f>
        <v>-1</v>
      </c>
      <c r="CZ82" s="0" t="str">
        <f aca="false">IF(AND(ISERROR(FIND("$",CW82)),CX82&lt;0,$S82&gt;0), IF(INDEX($D$2:$D$100,$S82)="num","$"&amp;TRIM(SUBSTITUTE(CW82,",",INDEX($F$2:$F$100,$S82)&amp;","))&amp;INDEX($F$2:$F$100,$S82), IF(INDEX($D$2:$D$100,$S82)="excl","$"&amp;REPLACE(CW82,      IFERROR(FIND(CHAR(1),SUBSTITUTE(CW82,",",CHAR(1),INDEX($F$2:$F$100,$S82)-1)),1),      IFERROR(FIND(CHAR(1),SUBSTITUTE(CW82,",",CHAR(1),INDEX($F$2:$F$100,$S82))),99)-          IFERROR(FIND(CHAR(1),SUBSTITUTE(CW82,",",CHAR(1),INDEX($F$2:$F$100,$S82)-1)),0),""), IF(INDEX($D$2:$D$100,$S82)="repl","$"&amp;REPLACE(CW82,      IFERROR(FIND(CHAR(1),SUBSTITUTE(CW82,",",CHAR(1),INDEX($F$2:$F$100,$S82)-1))+1,1),      IFERROR(FIND(CHAR(1),SUBSTITUTE(CW82,",",CHAR(1),INDEX($F$2:$F$100,$S82))),99)-          IFERROR(FIND(CHAR(1),SUBSTITUTE(CW82,",",CHAR(1),INDEX($F$2:$F$100,$S82)-1)),0)-1,INDEX($G$2:$G$100,$S82)),CW82 ))), CW82)</f>
        <v/>
      </c>
      <c r="DA82" s="0" t="str">
        <f aca="false">IF(OR(CX82=-1,IFERROR(INDEX(CX$2:CX$100,CY82),999)&gt;=0),CZ82, REPLACE(CZ82,CX82,IFERROR(FIND(" ",CZ82,CX82),999)-CX82,                   SUBSTITUTE(INDEX(CZ$2:CZ$100,CY82),"$","")                  ) )</f>
        <v/>
      </c>
    </row>
    <row r="83" customFormat="false" ht="13.8" hidden="false" customHeight="false" outlineLevel="0" collapsed="false">
      <c r="D83" s="1"/>
      <c r="L83" s="0" t="str">
        <f aca="false">DA83</f>
        <v/>
      </c>
      <c r="O83" s="0" t="e">
        <f aca="false">IF(D83="cols", VLOOKUP(E83,$A$5:$B$20,2,0), NA())</f>
        <v>#N/A</v>
      </c>
      <c r="P83" s="0" t="e">
        <f aca="false">IFERROR(O83,VLOOKUP($D83,Relcols!$A:$E,5,0))</f>
        <v>#N/A</v>
      </c>
      <c r="Q83" s="0" t="e">
        <f aca="false">SUBSTITUTE(SUBSTITUTE(SUBSTITUTE(SUBSTITUTE(P83,"parm1",E83),"parm2",F83),"parm3",G83),"parm4",H83)</f>
        <v>#N/A</v>
      </c>
      <c r="R83" s="0" t="str">
        <f aca="false">IFERROR(VLOOKUP(ROW($A82),$J$2:$Q$100,COLUMN(Q82)-COLUMN(J82)+1,0),"")</f>
        <v/>
      </c>
      <c r="S83" s="0" t="n">
        <f aca="false">IFERROR(MATCH(ROW(A82),$J$2:$J$100,0),0)</f>
        <v>0</v>
      </c>
      <c r="U83" s="0" t="str">
        <f aca="false">R83</f>
        <v/>
      </c>
      <c r="V83" s="0" t="n">
        <f aca="false">IFERROR(FIND("f_",LOWER(U83)),-1)</f>
        <v>-1</v>
      </c>
      <c r="W83" s="0" t="n">
        <f aca="false">IF(V83=-1,-1, VALUE(MID(U83,V83+2, IFERROR(FIND(" ",U83,V83),999)-V83-2)))</f>
        <v>-1</v>
      </c>
      <c r="X83" s="0" t="str">
        <f aca="false">IF(AND(ISERROR(FIND("$",U83)),V83&lt;0,$S83&gt;0), IF(INDEX($D$2:$D$100,$S83)="num","$"&amp;TRIM(SUBSTITUTE(U83,",",INDEX($F$2:$F$100,$S83)&amp;","))&amp;INDEX($F$2:$F$100,$S83), IF(INDEX($D$2:$D$100,$S83)="excl","$"&amp;REPLACE(U83,      IFERROR(FIND(CHAR(1),SUBSTITUTE(U83,",",CHAR(1),INDEX($F$2:$F$100,$S83)-1)),1),      IFERROR(FIND(CHAR(1),SUBSTITUTE(U83,",",CHAR(1),INDEX($F$2:$F$100,$S83))),99)-          IFERROR(FIND(CHAR(1),SUBSTITUTE(U83,",",CHAR(1),INDEX($F$2:$F$100,$S83)-1)),0),""), IF(INDEX($D$2:$D$100,$S83)="repl","$"&amp;REPLACE(U83,      IFERROR(FIND(CHAR(1),SUBSTITUTE(U83,",",CHAR(1),INDEX($F$2:$F$100,$S83)-1))+1,1),      IFERROR(FIND(CHAR(1),SUBSTITUTE(U83,",",CHAR(1),INDEX($F$2:$F$100,$S83))),99)-          IFERROR(FIND(CHAR(1),SUBSTITUTE(U83,",",CHAR(1),INDEX($F$2:$F$100,$S83)-1)),0)-1,INDEX($G$2:$G$100,$S83)),U83 ))), U83)</f>
        <v/>
      </c>
      <c r="Y83" s="0" t="str">
        <f aca="false">IF(OR(V83=-1,IFERROR(INDEX(V$2:V$100,W83),999)&gt;=0),X83, REPLACE(X83,V83,IFERROR(FIND(" ",X83,V83),999)-V83,                   SUBSTITUTE(INDEX(X$2:X$100,W83),"$","")                  ) )</f>
        <v/>
      </c>
      <c r="Z83" s="0" t="n">
        <f aca="false">IFERROR(FIND("f_",LOWER(Y83)),-1)</f>
        <v>-1</v>
      </c>
      <c r="AA83" s="0" t="n">
        <f aca="false">IF(Z83=-1,-1, VALUE(MID(Y83,Z83+2, IFERROR(FIND(" ",Y83,Z83),999)-Z83-2)))</f>
        <v>-1</v>
      </c>
      <c r="AB83" s="0" t="str">
        <f aca="false">IF(AND(ISERROR(FIND("$",Y83)),Z83&lt;0,$S83&gt;0), IF(INDEX($D$2:$D$100,$S83)="num","$"&amp;TRIM(SUBSTITUTE(Y83,",",INDEX($F$2:$F$100,$S83)&amp;","))&amp;INDEX($F$2:$F$100,$S83), IF(INDEX($D$2:$D$100,$S83)="excl","$"&amp;REPLACE(Y83,      IFERROR(FIND(CHAR(1),SUBSTITUTE(Y83,",",CHAR(1),INDEX($F$2:$F$100,$S83)-1)),1),      IFERROR(FIND(CHAR(1),SUBSTITUTE(Y83,",",CHAR(1),INDEX($F$2:$F$100,$S83))),99)-          IFERROR(FIND(CHAR(1),SUBSTITUTE(Y83,",",CHAR(1),INDEX($F$2:$F$100,$S83)-1)),0),""), IF(INDEX($D$2:$D$100,$S83)="repl","$"&amp;REPLACE(Y83,      IFERROR(FIND(CHAR(1),SUBSTITUTE(Y83,",",CHAR(1),INDEX($F$2:$F$100,$S83)-1))+1,1),      IFERROR(FIND(CHAR(1),SUBSTITUTE(Y83,",",CHAR(1),INDEX($F$2:$F$100,$S83))),99)-          IFERROR(FIND(CHAR(1),SUBSTITUTE(Y83,",",CHAR(1),INDEX($F$2:$F$100,$S83)-1)),0)-1,INDEX($G$2:$G$100,$S83)),Y83 ))), Y83)</f>
        <v/>
      </c>
      <c r="AC83" s="0" t="str">
        <f aca="false">IF(OR(Z83=-1,IFERROR(INDEX(Z$2:Z$100,AA83),999)&gt;=0),AB83, REPLACE(AB83,Z83,IFERROR(FIND(" ",AB83,Z83),999)-Z83,                   SUBSTITUTE(INDEX(AB$2:AB$100,AA83),"$","")                  ) )</f>
        <v/>
      </c>
      <c r="AD83" s="0" t="n">
        <f aca="false">IFERROR(FIND("f_",LOWER(AC83)),-1)</f>
        <v>-1</v>
      </c>
      <c r="AE83" s="0" t="n">
        <f aca="false">IF(AD83=-1,-1, VALUE(MID(AC83,AD83+2, IFERROR(FIND(" ",AC83,AD83),999)-AD83-2)))</f>
        <v>-1</v>
      </c>
      <c r="AF83" s="0" t="str">
        <f aca="false">IF(AND(ISERROR(FIND("$",AC83)),AD83&lt;0,$S83&gt;0), IF(INDEX($D$2:$D$100,$S83)="num","$"&amp;TRIM(SUBSTITUTE(AC83,",",INDEX($F$2:$F$100,$S83)&amp;","))&amp;INDEX($F$2:$F$100,$S83), IF(INDEX($D$2:$D$100,$S83)="excl","$"&amp;REPLACE(AC83,      IFERROR(FIND(CHAR(1),SUBSTITUTE(AC83,",",CHAR(1),INDEX($F$2:$F$100,$S83)-1)),1),      IFERROR(FIND(CHAR(1),SUBSTITUTE(AC83,",",CHAR(1),INDEX($F$2:$F$100,$S83))),99)-          IFERROR(FIND(CHAR(1),SUBSTITUTE(AC83,",",CHAR(1),INDEX($F$2:$F$100,$S83)-1)),0),""), IF(INDEX($D$2:$D$100,$S83)="repl","$"&amp;REPLACE(AC83,      IFERROR(FIND(CHAR(1),SUBSTITUTE(AC83,",",CHAR(1),INDEX($F$2:$F$100,$S83)-1))+1,1),      IFERROR(FIND(CHAR(1),SUBSTITUTE(AC83,",",CHAR(1),INDEX($F$2:$F$100,$S83))),99)-          IFERROR(FIND(CHAR(1),SUBSTITUTE(AC83,",",CHAR(1),INDEX($F$2:$F$100,$S83)-1)),0)-1,INDEX($G$2:$G$100,$S83)),AC83 ))), AC83)</f>
        <v/>
      </c>
      <c r="AG83" s="0" t="str">
        <f aca="false">IF(OR(AD83=-1,IFERROR(INDEX(AD$2:AD$100,AE83),999)&gt;=0),AF83, REPLACE(AF83,AD83,IFERROR(FIND(" ",AF83,AD83),999)-AD83,                   SUBSTITUTE(INDEX(AF$2:AF$100,AE83),"$","")                  ) )</f>
        <v/>
      </c>
      <c r="AH83" s="0" t="n">
        <f aca="false">IFERROR(FIND("f_",LOWER(AG83)),-1)</f>
        <v>-1</v>
      </c>
      <c r="AI83" s="0" t="n">
        <f aca="false">IF(AH83=-1,-1, VALUE(MID(AG83,AH83+2, IFERROR(FIND(" ",AG83,AH83),999)-AH83-2)))</f>
        <v>-1</v>
      </c>
      <c r="AJ83" s="0" t="str">
        <f aca="false">IF(AND(ISERROR(FIND("$",AG83)),AH83&lt;0,$S83&gt;0), IF(INDEX($D$2:$D$100,$S83)="num","$"&amp;TRIM(SUBSTITUTE(AG83,",",INDEX($F$2:$F$100,$S83)&amp;","))&amp;INDEX($F$2:$F$100,$S83), IF(INDEX($D$2:$D$100,$S83)="excl","$"&amp;REPLACE(AG83,      IFERROR(FIND(CHAR(1),SUBSTITUTE(AG83,",",CHAR(1),INDEX($F$2:$F$100,$S83)-1)),1),      IFERROR(FIND(CHAR(1),SUBSTITUTE(AG83,",",CHAR(1),INDEX($F$2:$F$100,$S83))),99)-          IFERROR(FIND(CHAR(1),SUBSTITUTE(AG83,",",CHAR(1),INDEX($F$2:$F$100,$S83)-1)),0),""), IF(INDEX($D$2:$D$100,$S83)="repl","$"&amp;REPLACE(AG83,      IFERROR(FIND(CHAR(1),SUBSTITUTE(AG83,",",CHAR(1),INDEX($F$2:$F$100,$S83)-1))+1,1),      IFERROR(FIND(CHAR(1),SUBSTITUTE(AG83,",",CHAR(1),INDEX($F$2:$F$100,$S83))),99)-          IFERROR(FIND(CHAR(1),SUBSTITUTE(AG83,",",CHAR(1),INDEX($F$2:$F$100,$S83)-1)),0)-1,INDEX($G$2:$G$100,$S83)),AG83 ))), AG83)</f>
        <v/>
      </c>
      <c r="AK83" s="0" t="str">
        <f aca="false">IF(OR(AH83=-1,IFERROR(INDEX(AH$2:AH$100,AI83),999)&gt;=0),AJ83, REPLACE(AJ83,AH83,IFERROR(FIND(" ",AJ83,AH83),999)-AH83,                   SUBSTITUTE(INDEX(AJ$2:AJ$100,AI83),"$","")                  ) )</f>
        <v/>
      </c>
      <c r="AL83" s="0" t="n">
        <f aca="false">IFERROR(FIND("f_",LOWER(AK83)),-1)</f>
        <v>-1</v>
      </c>
      <c r="AM83" s="0" t="n">
        <f aca="false">IF(AL83=-1,-1, VALUE(MID(AK83,AL83+2, IFERROR(FIND(" ",AK83,AL83),999)-AL83-2)))</f>
        <v>-1</v>
      </c>
      <c r="AN83" s="0" t="str">
        <f aca="false">IF(AND(ISERROR(FIND("$",AK83)),AL83&lt;0,$S83&gt;0), IF(INDEX($D$2:$D$100,$S83)="num","$"&amp;TRIM(SUBSTITUTE(AK83,",",INDEX($F$2:$F$100,$S83)&amp;","))&amp;INDEX($F$2:$F$100,$S83), IF(INDEX($D$2:$D$100,$S83)="excl","$"&amp;REPLACE(AK83,      IFERROR(FIND(CHAR(1),SUBSTITUTE(AK83,",",CHAR(1),INDEX($F$2:$F$100,$S83)-1)),1),      IFERROR(FIND(CHAR(1),SUBSTITUTE(AK83,",",CHAR(1),INDEX($F$2:$F$100,$S83))),99)-          IFERROR(FIND(CHAR(1),SUBSTITUTE(AK83,",",CHAR(1),INDEX($F$2:$F$100,$S83)-1)),0),""), IF(INDEX($D$2:$D$100,$S83)="repl","$"&amp;REPLACE(AK83,      IFERROR(FIND(CHAR(1),SUBSTITUTE(AK83,",",CHAR(1),INDEX($F$2:$F$100,$S83)-1))+1,1),      IFERROR(FIND(CHAR(1),SUBSTITUTE(AK83,",",CHAR(1),INDEX($F$2:$F$100,$S83))),99)-          IFERROR(FIND(CHAR(1),SUBSTITUTE(AK83,",",CHAR(1),INDEX($F$2:$F$100,$S83)-1)),0)-1,INDEX($G$2:$G$100,$S83)),AK83 ))), AK83)</f>
        <v/>
      </c>
      <c r="AO83" s="0" t="str">
        <f aca="false">IF(OR(AL83=-1,IFERROR(INDEX(AL$2:AL$100,AM83),999)&gt;=0),AN83, REPLACE(AN83,AL83,IFERROR(FIND(" ",AN83,AL83),999)-AL83,                   SUBSTITUTE(INDEX(AN$2:AN$100,AM83),"$","")                  ) )</f>
        <v/>
      </c>
      <c r="AP83" s="0" t="n">
        <f aca="false">IFERROR(FIND("f_",LOWER(AO83)),-1)</f>
        <v>-1</v>
      </c>
      <c r="AQ83" s="0" t="n">
        <f aca="false">IF(AP83=-1,-1, VALUE(MID(AO83,AP83+2, IFERROR(FIND(" ",AO83,AP83),999)-AP83-2)))</f>
        <v>-1</v>
      </c>
      <c r="AR83" s="0" t="str">
        <f aca="false">IF(AND(ISERROR(FIND("$",AO83)),AP83&lt;0,$S83&gt;0), IF(INDEX($D$2:$D$100,$S83)="num","$"&amp;TRIM(SUBSTITUTE(AO83,",",INDEX($F$2:$F$100,$S83)&amp;","))&amp;INDEX($F$2:$F$100,$S83), IF(INDEX($D$2:$D$100,$S83)="excl","$"&amp;REPLACE(AO83,      IFERROR(FIND(CHAR(1),SUBSTITUTE(AO83,",",CHAR(1),INDEX($F$2:$F$100,$S83)-1)),1),      IFERROR(FIND(CHAR(1),SUBSTITUTE(AO83,",",CHAR(1),INDEX($F$2:$F$100,$S83))),99)-          IFERROR(FIND(CHAR(1),SUBSTITUTE(AO83,",",CHAR(1),INDEX($F$2:$F$100,$S83)-1)),0),""), IF(INDEX($D$2:$D$100,$S83)="repl","$"&amp;REPLACE(AO83,      IFERROR(FIND(CHAR(1),SUBSTITUTE(AO83,",",CHAR(1),INDEX($F$2:$F$100,$S83)-1))+1,1),      IFERROR(FIND(CHAR(1),SUBSTITUTE(AO83,",",CHAR(1),INDEX($F$2:$F$100,$S83))),99)-          IFERROR(FIND(CHAR(1),SUBSTITUTE(AO83,",",CHAR(1),INDEX($F$2:$F$100,$S83)-1)),0)-1,INDEX($G$2:$G$100,$S83)),AO83 ))), AO83)</f>
        <v/>
      </c>
      <c r="AS83" s="0" t="str">
        <f aca="false">IF(OR(AP83=-1,IFERROR(INDEX(AP$2:AP$100,AQ83),999)&gt;=0),AR83, REPLACE(AR83,AP83,IFERROR(FIND(" ",AR83,AP83),999)-AP83,                   SUBSTITUTE(INDEX(AR$2:AR$100,AQ83),"$","")                  ) )</f>
        <v/>
      </c>
      <c r="AT83" s="0" t="n">
        <f aca="false">IFERROR(FIND("f_",LOWER(AS83)),-1)</f>
        <v>-1</v>
      </c>
      <c r="AU83" s="0" t="n">
        <f aca="false">IF(AT83=-1,-1, VALUE(MID(AS83,AT83+2, IFERROR(FIND(" ",AS83,AT83),999)-AT83-2)))</f>
        <v>-1</v>
      </c>
      <c r="AV83" s="0" t="str">
        <f aca="false">IF(AND(ISERROR(FIND("$",AS83)),AT83&lt;0,$S83&gt;0), IF(INDEX($D$2:$D$100,$S83)="num","$"&amp;TRIM(SUBSTITUTE(AS83,",",INDEX($F$2:$F$100,$S83)&amp;","))&amp;INDEX($F$2:$F$100,$S83), IF(INDEX($D$2:$D$100,$S83)="excl","$"&amp;REPLACE(AS83,      IFERROR(FIND(CHAR(1),SUBSTITUTE(AS83,",",CHAR(1),INDEX($F$2:$F$100,$S83)-1)),1),      IFERROR(FIND(CHAR(1),SUBSTITUTE(AS83,",",CHAR(1),INDEX($F$2:$F$100,$S83))),99)-          IFERROR(FIND(CHAR(1),SUBSTITUTE(AS83,",",CHAR(1),INDEX($F$2:$F$100,$S83)-1)),0),""), IF(INDEX($D$2:$D$100,$S83)="repl","$"&amp;REPLACE(AS83,      IFERROR(FIND(CHAR(1),SUBSTITUTE(AS83,",",CHAR(1),INDEX($F$2:$F$100,$S83)-1))+1,1),      IFERROR(FIND(CHAR(1),SUBSTITUTE(AS83,",",CHAR(1),INDEX($F$2:$F$100,$S83))),99)-          IFERROR(FIND(CHAR(1),SUBSTITUTE(AS83,",",CHAR(1),INDEX($F$2:$F$100,$S83)-1)),0)-1,INDEX($G$2:$G$100,$S83)),AS83 ))), AS83)</f>
        <v/>
      </c>
      <c r="AW83" s="0" t="str">
        <f aca="false">IF(OR(AT83=-1,IFERROR(INDEX(AT$2:AT$100,AU83),999)&gt;=0),AV83, REPLACE(AV83,AT83,IFERROR(FIND(" ",AV83,AT83),999)-AT83,                   SUBSTITUTE(INDEX(AV$2:AV$100,AU83),"$","")                  ) )</f>
        <v/>
      </c>
      <c r="AX83" s="0" t="n">
        <f aca="false">IFERROR(FIND("f_",LOWER(AW83)),-1)</f>
        <v>-1</v>
      </c>
      <c r="AY83" s="0" t="n">
        <f aca="false">IF(AX83=-1,-1, VALUE(MID(AW83,AX83+2, IFERROR(FIND(" ",AW83,AX83),999)-AX83-2)))</f>
        <v>-1</v>
      </c>
      <c r="AZ83" s="0" t="str">
        <f aca="false">IF(AND(ISERROR(FIND("$",AW83)),AX83&lt;0,$S83&gt;0), IF(INDEX($D$2:$D$100,$S83)="num","$"&amp;TRIM(SUBSTITUTE(AW83,",",INDEX($F$2:$F$100,$S83)&amp;","))&amp;INDEX($F$2:$F$100,$S83), IF(INDEX($D$2:$D$100,$S83)="excl","$"&amp;REPLACE(AW83,      IFERROR(FIND(CHAR(1),SUBSTITUTE(AW83,",",CHAR(1),INDEX($F$2:$F$100,$S83)-1)),1),      IFERROR(FIND(CHAR(1),SUBSTITUTE(AW83,",",CHAR(1),INDEX($F$2:$F$100,$S83))),99)-          IFERROR(FIND(CHAR(1),SUBSTITUTE(AW83,",",CHAR(1),INDEX($F$2:$F$100,$S83)-1)),0),""), IF(INDEX($D$2:$D$100,$S83)="repl","$"&amp;REPLACE(AW83,      IFERROR(FIND(CHAR(1),SUBSTITUTE(AW83,",",CHAR(1),INDEX($F$2:$F$100,$S83)-1))+1,1),      IFERROR(FIND(CHAR(1),SUBSTITUTE(AW83,",",CHAR(1),INDEX($F$2:$F$100,$S83))),99)-          IFERROR(FIND(CHAR(1),SUBSTITUTE(AW83,",",CHAR(1),INDEX($F$2:$F$100,$S83)-1)),0)-1,INDEX($G$2:$G$100,$S83)),AW83 ))), AW83)</f>
        <v/>
      </c>
      <c r="BA83" s="0" t="str">
        <f aca="false">IF(OR(AX83=-1,IFERROR(INDEX(AX$2:AX$100,AY83),999)&gt;=0),AZ83, REPLACE(AZ83,AX83,IFERROR(FIND(" ",AZ83,AX83),999)-AX83,                   SUBSTITUTE(INDEX(AZ$2:AZ$100,AY83),"$","")                  ) )</f>
        <v/>
      </c>
      <c r="BB83" s="0" t="n">
        <f aca="false">IFERROR(FIND("f_",LOWER(BA83)),-1)</f>
        <v>-1</v>
      </c>
      <c r="BC83" s="0" t="n">
        <f aca="false">IF(BB83=-1,-1, VALUE(MID(BA83,BB83+2, IFERROR(FIND(" ",BA83,BB83),999)-BB83-2)))</f>
        <v>-1</v>
      </c>
      <c r="BD83" s="0" t="str">
        <f aca="false">IF(AND(ISERROR(FIND("$",BA83)),BB83&lt;0,$S83&gt;0), IF(INDEX($D$2:$D$100,$S83)="num","$"&amp;TRIM(SUBSTITUTE(BA83,",",INDEX($F$2:$F$100,$S83)&amp;","))&amp;INDEX($F$2:$F$100,$S83), IF(INDEX($D$2:$D$100,$S83)="excl","$"&amp;REPLACE(BA83,      IFERROR(FIND(CHAR(1),SUBSTITUTE(BA83,",",CHAR(1),INDEX($F$2:$F$100,$S83)-1)),1),      IFERROR(FIND(CHAR(1),SUBSTITUTE(BA83,",",CHAR(1),INDEX($F$2:$F$100,$S83))),99)-          IFERROR(FIND(CHAR(1),SUBSTITUTE(BA83,",",CHAR(1),INDEX($F$2:$F$100,$S83)-1)),0),""), IF(INDEX($D$2:$D$100,$S83)="repl","$"&amp;REPLACE(BA83,      IFERROR(FIND(CHAR(1),SUBSTITUTE(BA83,",",CHAR(1),INDEX($F$2:$F$100,$S83)-1))+1,1),      IFERROR(FIND(CHAR(1),SUBSTITUTE(BA83,",",CHAR(1),INDEX($F$2:$F$100,$S83))),99)-          IFERROR(FIND(CHAR(1),SUBSTITUTE(BA83,",",CHAR(1),INDEX($F$2:$F$100,$S83)-1)),0)-1,INDEX($G$2:$G$100,$S83)),BA83 ))), BA83)</f>
        <v/>
      </c>
      <c r="BE83" s="0" t="str">
        <f aca="false">IF(OR(BB83=-1,IFERROR(INDEX(BB$2:BB$100,BC83),999)&gt;=0),BD83, REPLACE(BD83,BB83,IFERROR(FIND(" ",BD83,BB83),999)-BB83,                   SUBSTITUTE(INDEX(BD$2:BD$100,BC83),"$","")                  ) )</f>
        <v/>
      </c>
      <c r="BF83" s="0" t="n">
        <f aca="false">IFERROR(FIND("f_",LOWER(BE83)),-1)</f>
        <v>-1</v>
      </c>
      <c r="BG83" s="0" t="n">
        <f aca="false">IF(BF83=-1,-1, VALUE(MID(BE83,BF83+2, IFERROR(FIND(" ",BE83,BF83),999)-BF83-2)))</f>
        <v>-1</v>
      </c>
      <c r="BH83" s="0" t="str">
        <f aca="false">IF(AND(ISERROR(FIND("$",BE83)),BF83&lt;0,$S83&gt;0), IF(INDEX($D$2:$D$100,$S83)="num","$"&amp;TRIM(SUBSTITUTE(BE83,",",INDEX($F$2:$F$100,$S83)&amp;","))&amp;INDEX($F$2:$F$100,$S83), IF(INDEX($D$2:$D$100,$S83)="excl","$"&amp;REPLACE(BE83,      IFERROR(FIND(CHAR(1),SUBSTITUTE(BE83,",",CHAR(1),INDEX($F$2:$F$100,$S83)-1)),1),      IFERROR(FIND(CHAR(1),SUBSTITUTE(BE83,",",CHAR(1),INDEX($F$2:$F$100,$S83))),99)-          IFERROR(FIND(CHAR(1),SUBSTITUTE(BE83,",",CHAR(1),INDEX($F$2:$F$100,$S83)-1)),0),""), IF(INDEX($D$2:$D$100,$S83)="repl","$"&amp;REPLACE(BE83,      IFERROR(FIND(CHAR(1),SUBSTITUTE(BE83,",",CHAR(1),INDEX($F$2:$F$100,$S83)-1))+1,1),      IFERROR(FIND(CHAR(1),SUBSTITUTE(BE83,",",CHAR(1),INDEX($F$2:$F$100,$S83))),99)-          IFERROR(FIND(CHAR(1),SUBSTITUTE(BE83,",",CHAR(1),INDEX($F$2:$F$100,$S83)-1)),0)-1,INDEX($G$2:$G$100,$S83)),BE83 ))), BE83)</f>
        <v/>
      </c>
      <c r="BI83" s="0" t="str">
        <f aca="false">IF(OR(BF83=-1,IFERROR(INDEX(BF$2:BF$100,BG83),999)&gt;=0),BH83, REPLACE(BH83,BF83,IFERROR(FIND(" ",BH83,BF83),999)-BF83,                   SUBSTITUTE(INDEX(BH$2:BH$100,BG83),"$","")                  ) )</f>
        <v/>
      </c>
      <c r="BJ83" s="0" t="n">
        <f aca="false">IFERROR(FIND("f_",LOWER(BI83)),-1)</f>
        <v>-1</v>
      </c>
      <c r="BK83" s="0" t="n">
        <f aca="false">IF(BJ83=-1,-1, VALUE(MID(BI83,BJ83+2, IFERROR(FIND(" ",BI83,BJ83),999)-BJ83-2)))</f>
        <v>-1</v>
      </c>
      <c r="BL83" s="0" t="str">
        <f aca="false">IF(AND(ISERROR(FIND("$",BI83)),BJ83&lt;0,$S83&gt;0), IF(INDEX($D$2:$D$100,$S83)="num","$"&amp;TRIM(SUBSTITUTE(BI83,",",INDEX($F$2:$F$100,$S83)&amp;","))&amp;INDEX($F$2:$F$100,$S83), IF(INDEX($D$2:$D$100,$S83)="excl","$"&amp;REPLACE(BI83,      IFERROR(FIND(CHAR(1),SUBSTITUTE(BI83,",",CHAR(1),INDEX($F$2:$F$100,$S83)-1)),1),      IFERROR(FIND(CHAR(1),SUBSTITUTE(BI83,",",CHAR(1),INDEX($F$2:$F$100,$S83))),99)-          IFERROR(FIND(CHAR(1),SUBSTITUTE(BI83,",",CHAR(1),INDEX($F$2:$F$100,$S83)-1)),0),""), IF(INDEX($D$2:$D$100,$S83)="repl","$"&amp;REPLACE(BI83,      IFERROR(FIND(CHAR(1),SUBSTITUTE(BI83,",",CHAR(1),INDEX($F$2:$F$100,$S83)-1))+1,1),      IFERROR(FIND(CHAR(1),SUBSTITUTE(BI83,",",CHAR(1),INDEX($F$2:$F$100,$S83))),99)-          IFERROR(FIND(CHAR(1),SUBSTITUTE(BI83,",",CHAR(1),INDEX($F$2:$F$100,$S83)-1)),0)-1,INDEX($G$2:$G$100,$S83)),BI83 ))), BI83)</f>
        <v/>
      </c>
      <c r="BM83" s="0" t="str">
        <f aca="false">IF(OR(BJ83=-1,IFERROR(INDEX(BJ$2:BJ$100,BK83),999)&gt;=0),BL83, REPLACE(BL83,BJ83,IFERROR(FIND(" ",BL83,BJ83),999)-BJ83,                   SUBSTITUTE(INDEX(BL$2:BL$100,BK83),"$","")                  ) )</f>
        <v/>
      </c>
      <c r="BN83" s="0" t="n">
        <f aca="false">IFERROR(FIND("f_",LOWER(BM83)),-1)</f>
        <v>-1</v>
      </c>
      <c r="BO83" s="0" t="n">
        <f aca="false">IF(BN83=-1,-1, VALUE(MID(BM83,BN83+2, IFERROR(FIND(" ",BM83,BN83),999)-BN83-2)))</f>
        <v>-1</v>
      </c>
      <c r="BP83" s="0" t="str">
        <f aca="false">IF(AND(ISERROR(FIND("$",BM83)),BN83&lt;0,$S83&gt;0), IF(INDEX($D$2:$D$100,$S83)="num","$"&amp;TRIM(SUBSTITUTE(BM83,",",INDEX($F$2:$F$100,$S83)&amp;","))&amp;INDEX($F$2:$F$100,$S83), IF(INDEX($D$2:$D$100,$S83)="excl","$"&amp;REPLACE(BM83,      IFERROR(FIND(CHAR(1),SUBSTITUTE(BM83,",",CHAR(1),INDEX($F$2:$F$100,$S83)-1)),1),      IFERROR(FIND(CHAR(1),SUBSTITUTE(BM83,",",CHAR(1),INDEX($F$2:$F$100,$S83))),99)-          IFERROR(FIND(CHAR(1),SUBSTITUTE(BM83,",",CHAR(1),INDEX($F$2:$F$100,$S83)-1)),0),""), IF(INDEX($D$2:$D$100,$S83)="repl","$"&amp;REPLACE(BM83,      IFERROR(FIND(CHAR(1),SUBSTITUTE(BM83,",",CHAR(1),INDEX($F$2:$F$100,$S83)-1))+1,1),      IFERROR(FIND(CHAR(1),SUBSTITUTE(BM83,",",CHAR(1),INDEX($F$2:$F$100,$S83))),99)-          IFERROR(FIND(CHAR(1),SUBSTITUTE(BM83,",",CHAR(1),INDEX($F$2:$F$100,$S83)-1)),0)-1,INDEX($G$2:$G$100,$S83)),BM83 ))), BM83)</f>
        <v/>
      </c>
      <c r="BQ83" s="0" t="str">
        <f aca="false">IF(OR(BN83=-1,IFERROR(INDEX(BN$2:BN$100,BO83),999)&gt;=0),BP83, REPLACE(BP83,BN83,IFERROR(FIND(" ",BP83,BN83),999)-BN83,                   SUBSTITUTE(INDEX(BP$2:BP$100,BO83),"$","")                  ) )</f>
        <v/>
      </c>
      <c r="BR83" s="0" t="n">
        <f aca="false">IFERROR(FIND("f_",LOWER(BQ83)),-1)</f>
        <v>-1</v>
      </c>
      <c r="BS83" s="0" t="n">
        <f aca="false">IF(BR83=-1,-1, VALUE(MID(BQ83,BR83+2, IFERROR(FIND(" ",BQ83,BR83),999)-BR83-2)))</f>
        <v>-1</v>
      </c>
      <c r="BT83" s="0" t="str">
        <f aca="false">IF(AND(ISERROR(FIND("$",BQ83)),BR83&lt;0,$S83&gt;0), IF(INDEX($D$2:$D$100,$S83)="num","$"&amp;TRIM(SUBSTITUTE(BQ83,",",INDEX($F$2:$F$100,$S83)&amp;","))&amp;INDEX($F$2:$F$100,$S83), IF(INDEX($D$2:$D$100,$S83)="excl","$"&amp;REPLACE(BQ83,      IFERROR(FIND(CHAR(1),SUBSTITUTE(BQ83,",",CHAR(1),INDEX($F$2:$F$100,$S83)-1)),1),      IFERROR(FIND(CHAR(1),SUBSTITUTE(BQ83,",",CHAR(1),INDEX($F$2:$F$100,$S83))),99)-          IFERROR(FIND(CHAR(1),SUBSTITUTE(BQ83,",",CHAR(1),INDEX($F$2:$F$100,$S83)-1)),0),""), IF(INDEX($D$2:$D$100,$S83)="repl","$"&amp;REPLACE(BQ83,      IFERROR(FIND(CHAR(1),SUBSTITUTE(BQ83,",",CHAR(1),INDEX($F$2:$F$100,$S83)-1))+1,1),      IFERROR(FIND(CHAR(1),SUBSTITUTE(BQ83,",",CHAR(1),INDEX($F$2:$F$100,$S83))),99)-          IFERROR(FIND(CHAR(1),SUBSTITUTE(BQ83,",",CHAR(1),INDEX($F$2:$F$100,$S83)-1)),0)-1,INDEX($G$2:$G$100,$S83)),BQ83 ))), BQ83)</f>
        <v/>
      </c>
      <c r="BU83" s="0" t="str">
        <f aca="false">IF(OR(BR83=-1,IFERROR(INDEX(BR$2:BR$100,BS83),999)&gt;=0),BT83, REPLACE(BT83,BR83,IFERROR(FIND(" ",BT83,BR83),999)-BR83,                   SUBSTITUTE(INDEX(BT$2:BT$100,BS83),"$","")                  ) )</f>
        <v/>
      </c>
      <c r="BV83" s="0" t="n">
        <f aca="false">IFERROR(FIND("f_",LOWER(BU83)),-1)</f>
        <v>-1</v>
      </c>
      <c r="BW83" s="0" t="n">
        <f aca="false">IF(BV83=-1,-1, VALUE(MID(BU83,BV83+2, IFERROR(FIND(" ",BU83,BV83),999)-BV83-2)))</f>
        <v>-1</v>
      </c>
      <c r="BX83" s="0" t="str">
        <f aca="false">IF(AND(ISERROR(FIND("$",BU83)),BV83&lt;0,$S83&gt;0), IF(INDEX($D$2:$D$100,$S83)="num","$"&amp;TRIM(SUBSTITUTE(BU83,",",INDEX($F$2:$F$100,$S83)&amp;","))&amp;INDEX($F$2:$F$100,$S83), IF(INDEX($D$2:$D$100,$S83)="excl","$"&amp;REPLACE(BU83,      IFERROR(FIND(CHAR(1),SUBSTITUTE(BU83,",",CHAR(1),INDEX($F$2:$F$100,$S83)-1)),1),      IFERROR(FIND(CHAR(1),SUBSTITUTE(BU83,",",CHAR(1),INDEX($F$2:$F$100,$S83))),99)-          IFERROR(FIND(CHAR(1),SUBSTITUTE(BU83,",",CHAR(1),INDEX($F$2:$F$100,$S83)-1)),0),""), IF(INDEX($D$2:$D$100,$S83)="repl","$"&amp;REPLACE(BU83,      IFERROR(FIND(CHAR(1),SUBSTITUTE(BU83,",",CHAR(1),INDEX($F$2:$F$100,$S83)-1))+1,1),      IFERROR(FIND(CHAR(1),SUBSTITUTE(BU83,",",CHAR(1),INDEX($F$2:$F$100,$S83))),99)-          IFERROR(FIND(CHAR(1),SUBSTITUTE(BU83,",",CHAR(1),INDEX($F$2:$F$100,$S83)-1)),0)-1,INDEX($G$2:$G$100,$S83)),BU83 ))), BU83)</f>
        <v/>
      </c>
      <c r="BY83" s="0" t="str">
        <f aca="false">IF(OR(BV83=-1,IFERROR(INDEX(BV$2:BV$100,BW83),999)&gt;=0),BX83, REPLACE(BX83,BV83,IFERROR(FIND(" ",BX83,BV83),999)-BV83,                   SUBSTITUTE(INDEX(BX$2:BX$100,BW83),"$","")                  ) )</f>
        <v/>
      </c>
      <c r="BZ83" s="0" t="n">
        <f aca="false">IFERROR(FIND("f_",LOWER(BY83)),-1)</f>
        <v>-1</v>
      </c>
      <c r="CA83" s="0" t="n">
        <f aca="false">IF(BZ83=-1,-1, VALUE(MID(BY83,BZ83+2, IFERROR(FIND(" ",BY83,BZ83),999)-BZ83-2)))</f>
        <v>-1</v>
      </c>
      <c r="CB83" s="0" t="str">
        <f aca="false">IF(AND(ISERROR(FIND("$",BY83)),BZ83&lt;0,$S83&gt;0), IF(INDEX($D$2:$D$100,$S83)="num","$"&amp;TRIM(SUBSTITUTE(BY83,",",INDEX($F$2:$F$100,$S83)&amp;","))&amp;INDEX($F$2:$F$100,$S83), IF(INDEX($D$2:$D$100,$S83)="excl","$"&amp;REPLACE(BY83,      IFERROR(FIND(CHAR(1),SUBSTITUTE(BY83,",",CHAR(1),INDEX($F$2:$F$100,$S83)-1)),1),      IFERROR(FIND(CHAR(1),SUBSTITUTE(BY83,",",CHAR(1),INDEX($F$2:$F$100,$S83))),99)-          IFERROR(FIND(CHAR(1),SUBSTITUTE(BY83,",",CHAR(1),INDEX($F$2:$F$100,$S83)-1)),0),""), IF(INDEX($D$2:$D$100,$S83)="repl","$"&amp;REPLACE(BY83,      IFERROR(FIND(CHAR(1),SUBSTITUTE(BY83,",",CHAR(1),INDEX($F$2:$F$100,$S83)-1))+1,1),      IFERROR(FIND(CHAR(1),SUBSTITUTE(BY83,",",CHAR(1),INDEX($F$2:$F$100,$S83))),99)-          IFERROR(FIND(CHAR(1),SUBSTITUTE(BY83,",",CHAR(1),INDEX($F$2:$F$100,$S83)-1)),0)-1,INDEX($G$2:$G$100,$S83)),BY83 ))), BY83)</f>
        <v/>
      </c>
      <c r="CC83" s="0" t="str">
        <f aca="false">IF(OR(BZ83=-1,IFERROR(INDEX(BZ$2:BZ$100,CA83),999)&gt;=0),CB83, REPLACE(CB83,BZ83,IFERROR(FIND(" ",CB83,BZ83),999)-BZ83,                   SUBSTITUTE(INDEX(CB$2:CB$100,CA83),"$","")                  ) )</f>
        <v/>
      </c>
      <c r="CD83" s="0" t="n">
        <f aca="false">IFERROR(FIND("f_",LOWER(CC83)),-1)</f>
        <v>-1</v>
      </c>
      <c r="CE83" s="0" t="n">
        <f aca="false">IF(CD83=-1,-1, VALUE(MID(CC83,CD83+2, IFERROR(FIND(" ",CC83,CD83),999)-CD83-2)))</f>
        <v>-1</v>
      </c>
      <c r="CF83" s="0" t="str">
        <f aca="false">IF(AND(ISERROR(FIND("$",CC83)),CD83&lt;0,$S83&gt;0), IF(INDEX($D$2:$D$100,$S83)="num","$"&amp;TRIM(SUBSTITUTE(CC83,",",INDEX($F$2:$F$100,$S83)&amp;","))&amp;INDEX($F$2:$F$100,$S83), IF(INDEX($D$2:$D$100,$S83)="excl","$"&amp;REPLACE(CC83,      IFERROR(FIND(CHAR(1),SUBSTITUTE(CC83,",",CHAR(1),INDEX($F$2:$F$100,$S83)-1)),1),      IFERROR(FIND(CHAR(1),SUBSTITUTE(CC83,",",CHAR(1),INDEX($F$2:$F$100,$S83))),99)-          IFERROR(FIND(CHAR(1),SUBSTITUTE(CC83,",",CHAR(1),INDEX($F$2:$F$100,$S83)-1)),0),""), IF(INDEX($D$2:$D$100,$S83)="repl","$"&amp;REPLACE(CC83,      IFERROR(FIND(CHAR(1),SUBSTITUTE(CC83,",",CHAR(1),INDEX($F$2:$F$100,$S83)-1))+1,1),      IFERROR(FIND(CHAR(1),SUBSTITUTE(CC83,",",CHAR(1),INDEX($F$2:$F$100,$S83))),99)-          IFERROR(FIND(CHAR(1),SUBSTITUTE(CC83,",",CHAR(1),INDEX($F$2:$F$100,$S83)-1)),0)-1,INDEX($G$2:$G$100,$S83)),CC83 ))), CC83)</f>
        <v/>
      </c>
      <c r="CG83" s="0" t="str">
        <f aca="false">IF(OR(CD83=-1,IFERROR(INDEX(CD$2:CD$100,CE83),999)&gt;=0),CF83, REPLACE(CF83,CD83,IFERROR(FIND(" ",CF83,CD83),999)-CD83,                   SUBSTITUTE(INDEX(CF$2:CF$100,CE83),"$","")                  ) )</f>
        <v/>
      </c>
      <c r="CH83" s="0" t="n">
        <f aca="false">IFERROR(FIND("f_",LOWER(CG83)),-1)</f>
        <v>-1</v>
      </c>
      <c r="CI83" s="0" t="n">
        <f aca="false">IF(CH83=-1,-1, VALUE(MID(CG83,CH83+2, IFERROR(FIND(" ",CG83,CH83),999)-CH83-2)))</f>
        <v>-1</v>
      </c>
      <c r="CJ83" s="0" t="str">
        <f aca="false">IF(AND(ISERROR(FIND("$",CG83)),CH83&lt;0,$S83&gt;0), IF(INDEX($D$2:$D$100,$S83)="num","$"&amp;TRIM(SUBSTITUTE(CG83,",",INDEX($F$2:$F$100,$S83)&amp;","))&amp;INDEX($F$2:$F$100,$S83), IF(INDEX($D$2:$D$100,$S83)="excl","$"&amp;REPLACE(CG83,      IFERROR(FIND(CHAR(1),SUBSTITUTE(CG83,",",CHAR(1),INDEX($F$2:$F$100,$S83)-1)),1),      IFERROR(FIND(CHAR(1),SUBSTITUTE(CG83,",",CHAR(1),INDEX($F$2:$F$100,$S83))),99)-          IFERROR(FIND(CHAR(1),SUBSTITUTE(CG83,",",CHAR(1),INDEX($F$2:$F$100,$S83)-1)),0),""), IF(INDEX($D$2:$D$100,$S83)="repl","$"&amp;REPLACE(CG83,      IFERROR(FIND(CHAR(1),SUBSTITUTE(CG83,",",CHAR(1),INDEX($F$2:$F$100,$S83)-1))+1,1),      IFERROR(FIND(CHAR(1),SUBSTITUTE(CG83,",",CHAR(1),INDEX($F$2:$F$100,$S83))),99)-          IFERROR(FIND(CHAR(1),SUBSTITUTE(CG83,",",CHAR(1),INDEX($F$2:$F$100,$S83)-1)),0)-1,INDEX($G$2:$G$100,$S83)),CG83 ))), CG83)</f>
        <v/>
      </c>
      <c r="CK83" s="0" t="str">
        <f aca="false">IF(OR(CH83=-1,IFERROR(INDEX(CH$2:CH$100,CI83),999)&gt;=0),CJ83, REPLACE(CJ83,CH83,IFERROR(FIND(" ",CJ83,CH83),999)-CH83,                   SUBSTITUTE(INDEX(CJ$2:CJ$100,CI83),"$","")                  ) )</f>
        <v/>
      </c>
      <c r="CL83" s="0" t="n">
        <f aca="false">IFERROR(FIND("f_",LOWER(CK83)),-1)</f>
        <v>-1</v>
      </c>
      <c r="CM83" s="0" t="n">
        <f aca="false">IF(CL83=-1,-1, VALUE(MID(CK83,CL83+2, IFERROR(FIND(" ",CK83,CL83),999)-CL83-2)))</f>
        <v>-1</v>
      </c>
      <c r="CN83" s="0" t="str">
        <f aca="false">IF(AND(ISERROR(FIND("$",CK83)),CL83&lt;0,$S83&gt;0), IF(INDEX($D$2:$D$100,$S83)="num","$"&amp;TRIM(SUBSTITUTE(CK83,",",INDEX($F$2:$F$100,$S83)&amp;","))&amp;INDEX($F$2:$F$100,$S83), IF(INDEX($D$2:$D$100,$S83)="excl","$"&amp;REPLACE(CK83,      IFERROR(FIND(CHAR(1),SUBSTITUTE(CK83,",",CHAR(1),INDEX($F$2:$F$100,$S83)-1)),1),      IFERROR(FIND(CHAR(1),SUBSTITUTE(CK83,",",CHAR(1),INDEX($F$2:$F$100,$S83))),99)-          IFERROR(FIND(CHAR(1),SUBSTITUTE(CK83,",",CHAR(1),INDEX($F$2:$F$100,$S83)-1)),0),""), IF(INDEX($D$2:$D$100,$S83)="repl","$"&amp;REPLACE(CK83,      IFERROR(FIND(CHAR(1),SUBSTITUTE(CK83,",",CHAR(1),INDEX($F$2:$F$100,$S83)-1))+1,1),      IFERROR(FIND(CHAR(1),SUBSTITUTE(CK83,",",CHAR(1),INDEX($F$2:$F$100,$S83))),99)-          IFERROR(FIND(CHAR(1),SUBSTITUTE(CK83,",",CHAR(1),INDEX($F$2:$F$100,$S83)-1)),0)-1,INDEX($G$2:$G$100,$S83)),CK83 ))), CK83)</f>
        <v/>
      </c>
      <c r="CO83" s="0" t="str">
        <f aca="false">IF(OR(CL83=-1,IFERROR(INDEX(CL$2:CL$100,CM83),999)&gt;=0),CN83, REPLACE(CN83,CL83,IFERROR(FIND(" ",CN83,CL83),999)-CL83,                   SUBSTITUTE(INDEX(CN$2:CN$100,CM83),"$","")                  ) )</f>
        <v/>
      </c>
      <c r="CP83" s="0" t="n">
        <f aca="false">IFERROR(FIND("f_",LOWER(CO83)),-1)</f>
        <v>-1</v>
      </c>
      <c r="CQ83" s="0" t="n">
        <f aca="false">IF(CP83=-1,-1, VALUE(MID(CO83,CP83+2, IFERROR(FIND(" ",CO83,CP83),999)-CP83-2)))</f>
        <v>-1</v>
      </c>
      <c r="CR83" s="0" t="str">
        <f aca="false">IF(AND(ISERROR(FIND("$",CO83)),CP83&lt;0,$S83&gt;0), IF(INDEX($D$2:$D$100,$S83)="num","$"&amp;TRIM(SUBSTITUTE(CO83,",",INDEX($F$2:$F$100,$S83)&amp;","))&amp;INDEX($F$2:$F$100,$S83), IF(INDEX($D$2:$D$100,$S83)="excl","$"&amp;REPLACE(CO83,      IFERROR(FIND(CHAR(1),SUBSTITUTE(CO83,",",CHAR(1),INDEX($F$2:$F$100,$S83)-1)),1),      IFERROR(FIND(CHAR(1),SUBSTITUTE(CO83,",",CHAR(1),INDEX($F$2:$F$100,$S83))),99)-          IFERROR(FIND(CHAR(1),SUBSTITUTE(CO83,",",CHAR(1),INDEX($F$2:$F$100,$S83)-1)),0),""), IF(INDEX($D$2:$D$100,$S83)="repl","$"&amp;REPLACE(CO83,      IFERROR(FIND(CHAR(1),SUBSTITUTE(CO83,",",CHAR(1),INDEX($F$2:$F$100,$S83)-1))+1,1),      IFERROR(FIND(CHAR(1),SUBSTITUTE(CO83,",",CHAR(1),INDEX($F$2:$F$100,$S83))),99)-          IFERROR(FIND(CHAR(1),SUBSTITUTE(CO83,",",CHAR(1),INDEX($F$2:$F$100,$S83)-1)),0)-1,INDEX($G$2:$G$100,$S83)),CO83 ))), CO83)</f>
        <v/>
      </c>
      <c r="CS83" s="0" t="str">
        <f aca="false">IF(OR(CP83=-1,IFERROR(INDEX(CP$2:CP$100,CQ83),999)&gt;=0),CR83, REPLACE(CR83,CP83,IFERROR(FIND(" ",CR83,CP83),999)-CP83,                   SUBSTITUTE(INDEX(CR$2:CR$100,CQ83),"$","")                  ) )</f>
        <v/>
      </c>
      <c r="CT83" s="0" t="n">
        <f aca="false">IFERROR(FIND("f_",LOWER(CS83)),-1)</f>
        <v>-1</v>
      </c>
      <c r="CU83" s="0" t="n">
        <f aca="false">IF(CT83=-1,-1, VALUE(MID(CS83,CT83+2, IFERROR(FIND(" ",CS83,CT83),999)-CT83-2)))</f>
        <v>-1</v>
      </c>
      <c r="CV83" s="0" t="str">
        <f aca="false">IF(AND(ISERROR(FIND("$",CS83)),CT83&lt;0,$S83&gt;0), IF(INDEX($D$2:$D$100,$S83)="num","$"&amp;TRIM(SUBSTITUTE(CS83,",",INDEX($F$2:$F$100,$S83)&amp;","))&amp;INDEX($F$2:$F$100,$S83), IF(INDEX($D$2:$D$100,$S83)="excl","$"&amp;REPLACE(CS83,      IFERROR(FIND(CHAR(1),SUBSTITUTE(CS83,",",CHAR(1),INDEX($F$2:$F$100,$S83)-1)),1),      IFERROR(FIND(CHAR(1),SUBSTITUTE(CS83,",",CHAR(1),INDEX($F$2:$F$100,$S83))),99)-          IFERROR(FIND(CHAR(1),SUBSTITUTE(CS83,",",CHAR(1),INDEX($F$2:$F$100,$S83)-1)),0),""), IF(INDEX($D$2:$D$100,$S83)="repl","$"&amp;REPLACE(CS83,      IFERROR(FIND(CHAR(1),SUBSTITUTE(CS83,",",CHAR(1),INDEX($F$2:$F$100,$S83)-1))+1,1),      IFERROR(FIND(CHAR(1),SUBSTITUTE(CS83,",",CHAR(1),INDEX($F$2:$F$100,$S83))),99)-          IFERROR(FIND(CHAR(1),SUBSTITUTE(CS83,",",CHAR(1),INDEX($F$2:$F$100,$S83)-1)),0)-1,INDEX($G$2:$G$100,$S83)),CS83 ))), CS83)</f>
        <v/>
      </c>
      <c r="CW83" s="0" t="str">
        <f aca="false">IF(OR(CT83=-1,IFERROR(INDEX(CT$2:CT$100,CU83),999)&gt;=0),CV83, REPLACE(CV83,CT83,IFERROR(FIND(" ",CV83,CT83),999)-CT83,                   SUBSTITUTE(INDEX(CV$2:CV$100,CU83),"$","")                  ) )</f>
        <v/>
      </c>
      <c r="CX83" s="0" t="n">
        <f aca="false">IFERROR(FIND("f_",LOWER(CW83)),-1)</f>
        <v>-1</v>
      </c>
      <c r="CY83" s="0" t="n">
        <f aca="false">IF(CX83=-1,-1, VALUE(MID(CW83,CX83+2, IFERROR(FIND(" ",CW83,CX83),999)-CX83-2)))</f>
        <v>-1</v>
      </c>
      <c r="CZ83" s="0" t="str">
        <f aca="false">IF(AND(ISERROR(FIND("$",CW83)),CX83&lt;0,$S83&gt;0), IF(INDEX($D$2:$D$100,$S83)="num","$"&amp;TRIM(SUBSTITUTE(CW83,",",INDEX($F$2:$F$100,$S83)&amp;","))&amp;INDEX($F$2:$F$100,$S83), IF(INDEX($D$2:$D$100,$S83)="excl","$"&amp;REPLACE(CW83,      IFERROR(FIND(CHAR(1),SUBSTITUTE(CW83,",",CHAR(1),INDEX($F$2:$F$100,$S83)-1)),1),      IFERROR(FIND(CHAR(1),SUBSTITUTE(CW83,",",CHAR(1),INDEX($F$2:$F$100,$S83))),99)-          IFERROR(FIND(CHAR(1),SUBSTITUTE(CW83,",",CHAR(1),INDEX($F$2:$F$100,$S83)-1)),0),""), IF(INDEX($D$2:$D$100,$S83)="repl","$"&amp;REPLACE(CW83,      IFERROR(FIND(CHAR(1),SUBSTITUTE(CW83,",",CHAR(1),INDEX($F$2:$F$100,$S83)-1))+1,1),      IFERROR(FIND(CHAR(1),SUBSTITUTE(CW83,",",CHAR(1),INDEX($F$2:$F$100,$S83))),99)-          IFERROR(FIND(CHAR(1),SUBSTITUTE(CW83,",",CHAR(1),INDEX($F$2:$F$100,$S83)-1)),0)-1,INDEX($G$2:$G$100,$S83)),CW83 ))), CW83)</f>
        <v/>
      </c>
      <c r="DA83" s="0" t="str">
        <f aca="false">IF(OR(CX83=-1,IFERROR(INDEX(CX$2:CX$100,CY83),999)&gt;=0),CZ83, REPLACE(CZ83,CX83,IFERROR(FIND(" ",CZ83,CX83),999)-CX83,                   SUBSTITUTE(INDEX(CZ$2:CZ$100,CY83),"$","")                  ) )</f>
        <v/>
      </c>
    </row>
    <row r="84" customFormat="false" ht="13.8" hidden="false" customHeight="false" outlineLevel="0" collapsed="false">
      <c r="D84" s="1"/>
      <c r="L84" s="0" t="str">
        <f aca="false">DA84</f>
        <v/>
      </c>
      <c r="O84" s="0" t="e">
        <f aca="false">IF(D84="cols", VLOOKUP(E84,$A$5:$B$20,2,0), NA())</f>
        <v>#N/A</v>
      </c>
      <c r="P84" s="0" t="e">
        <f aca="false">IFERROR(O84,VLOOKUP($D84,Relcols!$A:$E,5,0))</f>
        <v>#N/A</v>
      </c>
      <c r="Q84" s="0" t="e">
        <f aca="false">SUBSTITUTE(SUBSTITUTE(SUBSTITUTE(SUBSTITUTE(P84,"parm1",E84),"parm2",F84),"parm3",G84),"parm4",H84)</f>
        <v>#N/A</v>
      </c>
      <c r="R84" s="0" t="str">
        <f aca="false">IFERROR(VLOOKUP(ROW($A83),$J$2:$Q$100,COLUMN(Q83)-COLUMN(J83)+1,0),"")</f>
        <v/>
      </c>
      <c r="S84" s="0" t="n">
        <f aca="false">IFERROR(MATCH(ROW(A83),$J$2:$J$100,0),0)</f>
        <v>0</v>
      </c>
      <c r="U84" s="0" t="str">
        <f aca="false">R84</f>
        <v/>
      </c>
      <c r="V84" s="0" t="n">
        <f aca="false">IFERROR(FIND("f_",LOWER(U84)),-1)</f>
        <v>-1</v>
      </c>
      <c r="W84" s="0" t="n">
        <f aca="false">IF(V84=-1,-1, VALUE(MID(U84,V84+2, IFERROR(FIND(" ",U84,V84),999)-V84-2)))</f>
        <v>-1</v>
      </c>
      <c r="X84" s="0" t="str">
        <f aca="false">IF(AND(ISERROR(FIND("$",U84)),V84&lt;0,$S84&gt;0), IF(INDEX($D$2:$D$100,$S84)="num","$"&amp;TRIM(SUBSTITUTE(U84,",",INDEX($F$2:$F$100,$S84)&amp;","))&amp;INDEX($F$2:$F$100,$S84), IF(INDEX($D$2:$D$100,$S84)="excl","$"&amp;REPLACE(U84,      IFERROR(FIND(CHAR(1),SUBSTITUTE(U84,",",CHAR(1),INDEX($F$2:$F$100,$S84)-1)),1),      IFERROR(FIND(CHAR(1),SUBSTITUTE(U84,",",CHAR(1),INDEX($F$2:$F$100,$S84))),99)-          IFERROR(FIND(CHAR(1),SUBSTITUTE(U84,",",CHAR(1),INDEX($F$2:$F$100,$S84)-1)),0),""), IF(INDEX($D$2:$D$100,$S84)="repl","$"&amp;REPLACE(U84,      IFERROR(FIND(CHAR(1),SUBSTITUTE(U84,",",CHAR(1),INDEX($F$2:$F$100,$S84)-1))+1,1),      IFERROR(FIND(CHAR(1),SUBSTITUTE(U84,",",CHAR(1),INDEX($F$2:$F$100,$S84))),99)-          IFERROR(FIND(CHAR(1),SUBSTITUTE(U84,",",CHAR(1),INDEX($F$2:$F$100,$S84)-1)),0)-1,INDEX($G$2:$G$100,$S84)),U84 ))), U84)</f>
        <v/>
      </c>
      <c r="Y84" s="0" t="str">
        <f aca="false">IF(OR(V84=-1,IFERROR(INDEX(V$2:V$100,W84),999)&gt;=0),X84, REPLACE(X84,V84,IFERROR(FIND(" ",X84,V84),999)-V84,                   SUBSTITUTE(INDEX(X$2:X$100,W84),"$","")                  ) )</f>
        <v/>
      </c>
      <c r="Z84" s="0" t="n">
        <f aca="false">IFERROR(FIND("f_",LOWER(Y84)),-1)</f>
        <v>-1</v>
      </c>
      <c r="AA84" s="0" t="n">
        <f aca="false">IF(Z84=-1,-1, VALUE(MID(Y84,Z84+2, IFERROR(FIND(" ",Y84,Z84),999)-Z84-2)))</f>
        <v>-1</v>
      </c>
      <c r="AB84" s="0" t="str">
        <f aca="false">IF(AND(ISERROR(FIND("$",Y84)),Z84&lt;0,$S84&gt;0), IF(INDEX($D$2:$D$100,$S84)="num","$"&amp;TRIM(SUBSTITUTE(Y84,",",INDEX($F$2:$F$100,$S84)&amp;","))&amp;INDEX($F$2:$F$100,$S84), IF(INDEX($D$2:$D$100,$S84)="excl","$"&amp;REPLACE(Y84,      IFERROR(FIND(CHAR(1),SUBSTITUTE(Y84,",",CHAR(1),INDEX($F$2:$F$100,$S84)-1)),1),      IFERROR(FIND(CHAR(1),SUBSTITUTE(Y84,",",CHAR(1),INDEX($F$2:$F$100,$S84))),99)-          IFERROR(FIND(CHAR(1),SUBSTITUTE(Y84,",",CHAR(1),INDEX($F$2:$F$100,$S84)-1)),0),""), IF(INDEX($D$2:$D$100,$S84)="repl","$"&amp;REPLACE(Y84,      IFERROR(FIND(CHAR(1),SUBSTITUTE(Y84,",",CHAR(1),INDEX($F$2:$F$100,$S84)-1))+1,1),      IFERROR(FIND(CHAR(1),SUBSTITUTE(Y84,",",CHAR(1),INDEX($F$2:$F$100,$S84))),99)-          IFERROR(FIND(CHAR(1),SUBSTITUTE(Y84,",",CHAR(1),INDEX($F$2:$F$100,$S84)-1)),0)-1,INDEX($G$2:$G$100,$S84)),Y84 ))), Y84)</f>
        <v/>
      </c>
      <c r="AC84" s="0" t="str">
        <f aca="false">IF(OR(Z84=-1,IFERROR(INDEX(Z$2:Z$100,AA84),999)&gt;=0),AB84, REPLACE(AB84,Z84,IFERROR(FIND(" ",AB84,Z84),999)-Z84,                   SUBSTITUTE(INDEX(AB$2:AB$100,AA84),"$","")                  ) )</f>
        <v/>
      </c>
      <c r="AD84" s="0" t="n">
        <f aca="false">IFERROR(FIND("f_",LOWER(AC84)),-1)</f>
        <v>-1</v>
      </c>
      <c r="AE84" s="0" t="n">
        <f aca="false">IF(AD84=-1,-1, VALUE(MID(AC84,AD84+2, IFERROR(FIND(" ",AC84,AD84),999)-AD84-2)))</f>
        <v>-1</v>
      </c>
      <c r="AF84" s="0" t="str">
        <f aca="false">IF(AND(ISERROR(FIND("$",AC84)),AD84&lt;0,$S84&gt;0), IF(INDEX($D$2:$D$100,$S84)="num","$"&amp;TRIM(SUBSTITUTE(AC84,",",INDEX($F$2:$F$100,$S84)&amp;","))&amp;INDEX($F$2:$F$100,$S84), IF(INDEX($D$2:$D$100,$S84)="excl","$"&amp;REPLACE(AC84,      IFERROR(FIND(CHAR(1),SUBSTITUTE(AC84,",",CHAR(1),INDEX($F$2:$F$100,$S84)-1)),1),      IFERROR(FIND(CHAR(1),SUBSTITUTE(AC84,",",CHAR(1),INDEX($F$2:$F$100,$S84))),99)-          IFERROR(FIND(CHAR(1),SUBSTITUTE(AC84,",",CHAR(1),INDEX($F$2:$F$100,$S84)-1)),0),""), IF(INDEX($D$2:$D$100,$S84)="repl","$"&amp;REPLACE(AC84,      IFERROR(FIND(CHAR(1),SUBSTITUTE(AC84,",",CHAR(1),INDEX($F$2:$F$100,$S84)-1))+1,1),      IFERROR(FIND(CHAR(1),SUBSTITUTE(AC84,",",CHAR(1),INDEX($F$2:$F$100,$S84))),99)-          IFERROR(FIND(CHAR(1),SUBSTITUTE(AC84,",",CHAR(1),INDEX($F$2:$F$100,$S84)-1)),0)-1,INDEX($G$2:$G$100,$S84)),AC84 ))), AC84)</f>
        <v/>
      </c>
      <c r="AG84" s="0" t="str">
        <f aca="false">IF(OR(AD84=-1,IFERROR(INDEX(AD$2:AD$100,AE84),999)&gt;=0),AF84, REPLACE(AF84,AD84,IFERROR(FIND(" ",AF84,AD84),999)-AD84,                   SUBSTITUTE(INDEX(AF$2:AF$100,AE84),"$","")                  ) )</f>
        <v/>
      </c>
      <c r="AH84" s="0" t="n">
        <f aca="false">IFERROR(FIND("f_",LOWER(AG84)),-1)</f>
        <v>-1</v>
      </c>
      <c r="AI84" s="0" t="n">
        <f aca="false">IF(AH84=-1,-1, VALUE(MID(AG84,AH84+2, IFERROR(FIND(" ",AG84,AH84),999)-AH84-2)))</f>
        <v>-1</v>
      </c>
      <c r="AJ84" s="0" t="str">
        <f aca="false">IF(AND(ISERROR(FIND("$",AG84)),AH84&lt;0,$S84&gt;0), IF(INDEX($D$2:$D$100,$S84)="num","$"&amp;TRIM(SUBSTITUTE(AG84,",",INDEX($F$2:$F$100,$S84)&amp;","))&amp;INDEX($F$2:$F$100,$S84), IF(INDEX($D$2:$D$100,$S84)="excl","$"&amp;REPLACE(AG84,      IFERROR(FIND(CHAR(1),SUBSTITUTE(AG84,",",CHAR(1),INDEX($F$2:$F$100,$S84)-1)),1),      IFERROR(FIND(CHAR(1),SUBSTITUTE(AG84,",",CHAR(1),INDEX($F$2:$F$100,$S84))),99)-          IFERROR(FIND(CHAR(1),SUBSTITUTE(AG84,",",CHAR(1),INDEX($F$2:$F$100,$S84)-1)),0),""), IF(INDEX($D$2:$D$100,$S84)="repl","$"&amp;REPLACE(AG84,      IFERROR(FIND(CHAR(1),SUBSTITUTE(AG84,",",CHAR(1),INDEX($F$2:$F$100,$S84)-1))+1,1),      IFERROR(FIND(CHAR(1),SUBSTITUTE(AG84,",",CHAR(1),INDEX($F$2:$F$100,$S84))),99)-          IFERROR(FIND(CHAR(1),SUBSTITUTE(AG84,",",CHAR(1),INDEX($F$2:$F$100,$S84)-1)),0)-1,INDEX($G$2:$G$100,$S84)),AG84 ))), AG84)</f>
        <v/>
      </c>
      <c r="AK84" s="0" t="str">
        <f aca="false">IF(OR(AH84=-1,IFERROR(INDEX(AH$2:AH$100,AI84),999)&gt;=0),AJ84, REPLACE(AJ84,AH84,IFERROR(FIND(" ",AJ84,AH84),999)-AH84,                   SUBSTITUTE(INDEX(AJ$2:AJ$100,AI84),"$","")                  ) )</f>
        <v/>
      </c>
      <c r="AL84" s="0" t="n">
        <f aca="false">IFERROR(FIND("f_",LOWER(AK84)),-1)</f>
        <v>-1</v>
      </c>
      <c r="AM84" s="0" t="n">
        <f aca="false">IF(AL84=-1,-1, VALUE(MID(AK84,AL84+2, IFERROR(FIND(" ",AK84,AL84),999)-AL84-2)))</f>
        <v>-1</v>
      </c>
      <c r="AN84" s="0" t="str">
        <f aca="false">IF(AND(ISERROR(FIND("$",AK84)),AL84&lt;0,$S84&gt;0), IF(INDEX($D$2:$D$100,$S84)="num","$"&amp;TRIM(SUBSTITUTE(AK84,",",INDEX($F$2:$F$100,$S84)&amp;","))&amp;INDEX($F$2:$F$100,$S84), IF(INDEX($D$2:$D$100,$S84)="excl","$"&amp;REPLACE(AK84,      IFERROR(FIND(CHAR(1),SUBSTITUTE(AK84,",",CHAR(1),INDEX($F$2:$F$100,$S84)-1)),1),      IFERROR(FIND(CHAR(1),SUBSTITUTE(AK84,",",CHAR(1),INDEX($F$2:$F$100,$S84))),99)-          IFERROR(FIND(CHAR(1),SUBSTITUTE(AK84,",",CHAR(1),INDEX($F$2:$F$100,$S84)-1)),0),""), IF(INDEX($D$2:$D$100,$S84)="repl","$"&amp;REPLACE(AK84,      IFERROR(FIND(CHAR(1),SUBSTITUTE(AK84,",",CHAR(1),INDEX($F$2:$F$100,$S84)-1))+1,1),      IFERROR(FIND(CHAR(1),SUBSTITUTE(AK84,",",CHAR(1),INDEX($F$2:$F$100,$S84))),99)-          IFERROR(FIND(CHAR(1),SUBSTITUTE(AK84,",",CHAR(1),INDEX($F$2:$F$100,$S84)-1)),0)-1,INDEX($G$2:$G$100,$S84)),AK84 ))), AK84)</f>
        <v/>
      </c>
      <c r="AO84" s="0" t="str">
        <f aca="false">IF(OR(AL84=-1,IFERROR(INDEX(AL$2:AL$100,AM84),999)&gt;=0),AN84, REPLACE(AN84,AL84,IFERROR(FIND(" ",AN84,AL84),999)-AL84,                   SUBSTITUTE(INDEX(AN$2:AN$100,AM84),"$","")                  ) )</f>
        <v/>
      </c>
      <c r="AP84" s="0" t="n">
        <f aca="false">IFERROR(FIND("f_",LOWER(AO84)),-1)</f>
        <v>-1</v>
      </c>
      <c r="AQ84" s="0" t="n">
        <f aca="false">IF(AP84=-1,-1, VALUE(MID(AO84,AP84+2, IFERROR(FIND(" ",AO84,AP84),999)-AP84-2)))</f>
        <v>-1</v>
      </c>
      <c r="AR84" s="0" t="str">
        <f aca="false">IF(AND(ISERROR(FIND("$",AO84)),AP84&lt;0,$S84&gt;0), IF(INDEX($D$2:$D$100,$S84)="num","$"&amp;TRIM(SUBSTITUTE(AO84,",",INDEX($F$2:$F$100,$S84)&amp;","))&amp;INDEX($F$2:$F$100,$S84), IF(INDEX($D$2:$D$100,$S84)="excl","$"&amp;REPLACE(AO84,      IFERROR(FIND(CHAR(1),SUBSTITUTE(AO84,",",CHAR(1),INDEX($F$2:$F$100,$S84)-1)),1),      IFERROR(FIND(CHAR(1),SUBSTITUTE(AO84,",",CHAR(1),INDEX($F$2:$F$100,$S84))),99)-          IFERROR(FIND(CHAR(1),SUBSTITUTE(AO84,",",CHAR(1),INDEX($F$2:$F$100,$S84)-1)),0),""), IF(INDEX($D$2:$D$100,$S84)="repl","$"&amp;REPLACE(AO84,      IFERROR(FIND(CHAR(1),SUBSTITUTE(AO84,",",CHAR(1),INDEX($F$2:$F$100,$S84)-1))+1,1),      IFERROR(FIND(CHAR(1),SUBSTITUTE(AO84,",",CHAR(1),INDEX($F$2:$F$100,$S84))),99)-          IFERROR(FIND(CHAR(1),SUBSTITUTE(AO84,",",CHAR(1),INDEX($F$2:$F$100,$S84)-1)),0)-1,INDEX($G$2:$G$100,$S84)),AO84 ))), AO84)</f>
        <v/>
      </c>
      <c r="AS84" s="0" t="str">
        <f aca="false">IF(OR(AP84=-1,IFERROR(INDEX(AP$2:AP$100,AQ84),999)&gt;=0),AR84, REPLACE(AR84,AP84,IFERROR(FIND(" ",AR84,AP84),999)-AP84,                   SUBSTITUTE(INDEX(AR$2:AR$100,AQ84),"$","")                  ) )</f>
        <v/>
      </c>
      <c r="AT84" s="0" t="n">
        <f aca="false">IFERROR(FIND("f_",LOWER(AS84)),-1)</f>
        <v>-1</v>
      </c>
      <c r="AU84" s="0" t="n">
        <f aca="false">IF(AT84=-1,-1, VALUE(MID(AS84,AT84+2, IFERROR(FIND(" ",AS84,AT84),999)-AT84-2)))</f>
        <v>-1</v>
      </c>
      <c r="AV84" s="0" t="str">
        <f aca="false">IF(AND(ISERROR(FIND("$",AS84)),AT84&lt;0,$S84&gt;0), IF(INDEX($D$2:$D$100,$S84)="num","$"&amp;TRIM(SUBSTITUTE(AS84,",",INDEX($F$2:$F$100,$S84)&amp;","))&amp;INDEX($F$2:$F$100,$S84), IF(INDEX($D$2:$D$100,$S84)="excl","$"&amp;REPLACE(AS84,      IFERROR(FIND(CHAR(1),SUBSTITUTE(AS84,",",CHAR(1),INDEX($F$2:$F$100,$S84)-1)),1),      IFERROR(FIND(CHAR(1),SUBSTITUTE(AS84,",",CHAR(1),INDEX($F$2:$F$100,$S84))),99)-          IFERROR(FIND(CHAR(1),SUBSTITUTE(AS84,",",CHAR(1),INDEX($F$2:$F$100,$S84)-1)),0),""), IF(INDEX($D$2:$D$100,$S84)="repl","$"&amp;REPLACE(AS84,      IFERROR(FIND(CHAR(1),SUBSTITUTE(AS84,",",CHAR(1),INDEX($F$2:$F$100,$S84)-1))+1,1),      IFERROR(FIND(CHAR(1),SUBSTITUTE(AS84,",",CHAR(1),INDEX($F$2:$F$100,$S84))),99)-          IFERROR(FIND(CHAR(1),SUBSTITUTE(AS84,",",CHAR(1),INDEX($F$2:$F$100,$S84)-1)),0)-1,INDEX($G$2:$G$100,$S84)),AS84 ))), AS84)</f>
        <v/>
      </c>
      <c r="AW84" s="0" t="str">
        <f aca="false">IF(OR(AT84=-1,IFERROR(INDEX(AT$2:AT$100,AU84),999)&gt;=0),AV84, REPLACE(AV84,AT84,IFERROR(FIND(" ",AV84,AT84),999)-AT84,                   SUBSTITUTE(INDEX(AV$2:AV$100,AU84),"$","")                  ) )</f>
        <v/>
      </c>
      <c r="AX84" s="0" t="n">
        <f aca="false">IFERROR(FIND("f_",LOWER(AW84)),-1)</f>
        <v>-1</v>
      </c>
      <c r="AY84" s="0" t="n">
        <f aca="false">IF(AX84=-1,-1, VALUE(MID(AW84,AX84+2, IFERROR(FIND(" ",AW84,AX84),999)-AX84-2)))</f>
        <v>-1</v>
      </c>
      <c r="AZ84" s="0" t="str">
        <f aca="false">IF(AND(ISERROR(FIND("$",AW84)),AX84&lt;0,$S84&gt;0), IF(INDEX($D$2:$D$100,$S84)="num","$"&amp;TRIM(SUBSTITUTE(AW84,",",INDEX($F$2:$F$100,$S84)&amp;","))&amp;INDEX($F$2:$F$100,$S84), IF(INDEX($D$2:$D$100,$S84)="excl","$"&amp;REPLACE(AW84,      IFERROR(FIND(CHAR(1),SUBSTITUTE(AW84,",",CHAR(1),INDEX($F$2:$F$100,$S84)-1)),1),      IFERROR(FIND(CHAR(1),SUBSTITUTE(AW84,",",CHAR(1),INDEX($F$2:$F$100,$S84))),99)-          IFERROR(FIND(CHAR(1),SUBSTITUTE(AW84,",",CHAR(1),INDEX($F$2:$F$100,$S84)-1)),0),""), IF(INDEX($D$2:$D$100,$S84)="repl","$"&amp;REPLACE(AW84,      IFERROR(FIND(CHAR(1),SUBSTITUTE(AW84,",",CHAR(1),INDEX($F$2:$F$100,$S84)-1))+1,1),      IFERROR(FIND(CHAR(1),SUBSTITUTE(AW84,",",CHAR(1),INDEX($F$2:$F$100,$S84))),99)-          IFERROR(FIND(CHAR(1),SUBSTITUTE(AW84,",",CHAR(1),INDEX($F$2:$F$100,$S84)-1)),0)-1,INDEX($G$2:$G$100,$S84)),AW84 ))), AW84)</f>
        <v/>
      </c>
      <c r="BA84" s="0" t="str">
        <f aca="false">IF(OR(AX84=-1,IFERROR(INDEX(AX$2:AX$100,AY84),999)&gt;=0),AZ84, REPLACE(AZ84,AX84,IFERROR(FIND(" ",AZ84,AX84),999)-AX84,                   SUBSTITUTE(INDEX(AZ$2:AZ$100,AY84),"$","")                  ) )</f>
        <v/>
      </c>
      <c r="BB84" s="0" t="n">
        <f aca="false">IFERROR(FIND("f_",LOWER(BA84)),-1)</f>
        <v>-1</v>
      </c>
      <c r="BC84" s="0" t="n">
        <f aca="false">IF(BB84=-1,-1, VALUE(MID(BA84,BB84+2, IFERROR(FIND(" ",BA84,BB84),999)-BB84-2)))</f>
        <v>-1</v>
      </c>
      <c r="BD84" s="0" t="str">
        <f aca="false">IF(AND(ISERROR(FIND("$",BA84)),BB84&lt;0,$S84&gt;0), IF(INDEX($D$2:$D$100,$S84)="num","$"&amp;TRIM(SUBSTITUTE(BA84,",",INDEX($F$2:$F$100,$S84)&amp;","))&amp;INDEX($F$2:$F$100,$S84), IF(INDEX($D$2:$D$100,$S84)="excl","$"&amp;REPLACE(BA84,      IFERROR(FIND(CHAR(1),SUBSTITUTE(BA84,",",CHAR(1),INDEX($F$2:$F$100,$S84)-1)),1),      IFERROR(FIND(CHAR(1),SUBSTITUTE(BA84,",",CHAR(1),INDEX($F$2:$F$100,$S84))),99)-          IFERROR(FIND(CHAR(1),SUBSTITUTE(BA84,",",CHAR(1),INDEX($F$2:$F$100,$S84)-1)),0),""), IF(INDEX($D$2:$D$100,$S84)="repl","$"&amp;REPLACE(BA84,      IFERROR(FIND(CHAR(1),SUBSTITUTE(BA84,",",CHAR(1),INDEX($F$2:$F$100,$S84)-1))+1,1),      IFERROR(FIND(CHAR(1),SUBSTITUTE(BA84,",",CHAR(1),INDEX($F$2:$F$100,$S84))),99)-          IFERROR(FIND(CHAR(1),SUBSTITUTE(BA84,",",CHAR(1),INDEX($F$2:$F$100,$S84)-1)),0)-1,INDEX($G$2:$G$100,$S84)),BA84 ))), BA84)</f>
        <v/>
      </c>
      <c r="BE84" s="0" t="str">
        <f aca="false">IF(OR(BB84=-1,IFERROR(INDEX(BB$2:BB$100,BC84),999)&gt;=0),BD84, REPLACE(BD84,BB84,IFERROR(FIND(" ",BD84,BB84),999)-BB84,                   SUBSTITUTE(INDEX(BD$2:BD$100,BC84),"$","")                  ) )</f>
        <v/>
      </c>
      <c r="BF84" s="0" t="n">
        <f aca="false">IFERROR(FIND("f_",LOWER(BE84)),-1)</f>
        <v>-1</v>
      </c>
      <c r="BG84" s="0" t="n">
        <f aca="false">IF(BF84=-1,-1, VALUE(MID(BE84,BF84+2, IFERROR(FIND(" ",BE84,BF84),999)-BF84-2)))</f>
        <v>-1</v>
      </c>
      <c r="BH84" s="0" t="str">
        <f aca="false">IF(AND(ISERROR(FIND("$",BE84)),BF84&lt;0,$S84&gt;0), IF(INDEX($D$2:$D$100,$S84)="num","$"&amp;TRIM(SUBSTITUTE(BE84,",",INDEX($F$2:$F$100,$S84)&amp;","))&amp;INDEX($F$2:$F$100,$S84), IF(INDEX($D$2:$D$100,$S84)="excl","$"&amp;REPLACE(BE84,      IFERROR(FIND(CHAR(1),SUBSTITUTE(BE84,",",CHAR(1),INDEX($F$2:$F$100,$S84)-1)),1),      IFERROR(FIND(CHAR(1),SUBSTITUTE(BE84,",",CHAR(1),INDEX($F$2:$F$100,$S84))),99)-          IFERROR(FIND(CHAR(1),SUBSTITUTE(BE84,",",CHAR(1),INDEX($F$2:$F$100,$S84)-1)),0),""), IF(INDEX($D$2:$D$100,$S84)="repl","$"&amp;REPLACE(BE84,      IFERROR(FIND(CHAR(1),SUBSTITUTE(BE84,",",CHAR(1),INDEX($F$2:$F$100,$S84)-1))+1,1),      IFERROR(FIND(CHAR(1),SUBSTITUTE(BE84,",",CHAR(1),INDEX($F$2:$F$100,$S84))),99)-          IFERROR(FIND(CHAR(1),SUBSTITUTE(BE84,",",CHAR(1),INDEX($F$2:$F$100,$S84)-1)),0)-1,INDEX($G$2:$G$100,$S84)),BE84 ))), BE84)</f>
        <v/>
      </c>
      <c r="BI84" s="0" t="str">
        <f aca="false">IF(OR(BF84=-1,IFERROR(INDEX(BF$2:BF$100,BG84),999)&gt;=0),BH84, REPLACE(BH84,BF84,IFERROR(FIND(" ",BH84,BF84),999)-BF84,                   SUBSTITUTE(INDEX(BH$2:BH$100,BG84),"$","")                  ) )</f>
        <v/>
      </c>
      <c r="BJ84" s="0" t="n">
        <f aca="false">IFERROR(FIND("f_",LOWER(BI84)),-1)</f>
        <v>-1</v>
      </c>
      <c r="BK84" s="0" t="n">
        <f aca="false">IF(BJ84=-1,-1, VALUE(MID(BI84,BJ84+2, IFERROR(FIND(" ",BI84,BJ84),999)-BJ84-2)))</f>
        <v>-1</v>
      </c>
      <c r="BL84" s="0" t="str">
        <f aca="false">IF(AND(ISERROR(FIND("$",BI84)),BJ84&lt;0,$S84&gt;0), IF(INDEX($D$2:$D$100,$S84)="num","$"&amp;TRIM(SUBSTITUTE(BI84,",",INDEX($F$2:$F$100,$S84)&amp;","))&amp;INDEX($F$2:$F$100,$S84), IF(INDEX($D$2:$D$100,$S84)="excl","$"&amp;REPLACE(BI84,      IFERROR(FIND(CHAR(1),SUBSTITUTE(BI84,",",CHAR(1),INDEX($F$2:$F$100,$S84)-1)),1),      IFERROR(FIND(CHAR(1),SUBSTITUTE(BI84,",",CHAR(1),INDEX($F$2:$F$100,$S84))),99)-          IFERROR(FIND(CHAR(1),SUBSTITUTE(BI84,",",CHAR(1),INDEX($F$2:$F$100,$S84)-1)),0),""), IF(INDEX($D$2:$D$100,$S84)="repl","$"&amp;REPLACE(BI84,      IFERROR(FIND(CHAR(1),SUBSTITUTE(BI84,",",CHAR(1),INDEX($F$2:$F$100,$S84)-1))+1,1),      IFERROR(FIND(CHAR(1),SUBSTITUTE(BI84,",",CHAR(1),INDEX($F$2:$F$100,$S84))),99)-          IFERROR(FIND(CHAR(1),SUBSTITUTE(BI84,",",CHAR(1),INDEX($F$2:$F$100,$S84)-1)),0)-1,INDEX($G$2:$G$100,$S84)),BI84 ))), BI84)</f>
        <v/>
      </c>
      <c r="BM84" s="0" t="str">
        <f aca="false">IF(OR(BJ84=-1,IFERROR(INDEX(BJ$2:BJ$100,BK84),999)&gt;=0),BL84, REPLACE(BL84,BJ84,IFERROR(FIND(" ",BL84,BJ84),999)-BJ84,                   SUBSTITUTE(INDEX(BL$2:BL$100,BK84),"$","")                  ) )</f>
        <v/>
      </c>
      <c r="BN84" s="0" t="n">
        <f aca="false">IFERROR(FIND("f_",LOWER(BM84)),-1)</f>
        <v>-1</v>
      </c>
      <c r="BO84" s="0" t="n">
        <f aca="false">IF(BN84=-1,-1, VALUE(MID(BM84,BN84+2, IFERROR(FIND(" ",BM84,BN84),999)-BN84-2)))</f>
        <v>-1</v>
      </c>
      <c r="BP84" s="0" t="str">
        <f aca="false">IF(AND(ISERROR(FIND("$",BM84)),BN84&lt;0,$S84&gt;0), IF(INDEX($D$2:$D$100,$S84)="num","$"&amp;TRIM(SUBSTITUTE(BM84,",",INDEX($F$2:$F$100,$S84)&amp;","))&amp;INDEX($F$2:$F$100,$S84), IF(INDEX($D$2:$D$100,$S84)="excl","$"&amp;REPLACE(BM84,      IFERROR(FIND(CHAR(1),SUBSTITUTE(BM84,",",CHAR(1),INDEX($F$2:$F$100,$S84)-1)),1),      IFERROR(FIND(CHAR(1),SUBSTITUTE(BM84,",",CHAR(1),INDEX($F$2:$F$100,$S84))),99)-          IFERROR(FIND(CHAR(1),SUBSTITUTE(BM84,",",CHAR(1),INDEX($F$2:$F$100,$S84)-1)),0),""), IF(INDEX($D$2:$D$100,$S84)="repl","$"&amp;REPLACE(BM84,      IFERROR(FIND(CHAR(1),SUBSTITUTE(BM84,",",CHAR(1),INDEX($F$2:$F$100,$S84)-1))+1,1),      IFERROR(FIND(CHAR(1),SUBSTITUTE(BM84,",",CHAR(1),INDEX($F$2:$F$100,$S84))),99)-          IFERROR(FIND(CHAR(1),SUBSTITUTE(BM84,",",CHAR(1),INDEX($F$2:$F$100,$S84)-1)),0)-1,INDEX($G$2:$G$100,$S84)),BM84 ))), BM84)</f>
        <v/>
      </c>
      <c r="BQ84" s="0" t="str">
        <f aca="false">IF(OR(BN84=-1,IFERROR(INDEX(BN$2:BN$100,BO84),999)&gt;=0),BP84, REPLACE(BP84,BN84,IFERROR(FIND(" ",BP84,BN84),999)-BN84,                   SUBSTITUTE(INDEX(BP$2:BP$100,BO84),"$","")                  ) )</f>
        <v/>
      </c>
      <c r="BR84" s="0" t="n">
        <f aca="false">IFERROR(FIND("f_",LOWER(BQ84)),-1)</f>
        <v>-1</v>
      </c>
      <c r="BS84" s="0" t="n">
        <f aca="false">IF(BR84=-1,-1, VALUE(MID(BQ84,BR84+2, IFERROR(FIND(" ",BQ84,BR84),999)-BR84-2)))</f>
        <v>-1</v>
      </c>
      <c r="BT84" s="0" t="str">
        <f aca="false">IF(AND(ISERROR(FIND("$",BQ84)),BR84&lt;0,$S84&gt;0), IF(INDEX($D$2:$D$100,$S84)="num","$"&amp;TRIM(SUBSTITUTE(BQ84,",",INDEX($F$2:$F$100,$S84)&amp;","))&amp;INDEX($F$2:$F$100,$S84), IF(INDEX($D$2:$D$100,$S84)="excl","$"&amp;REPLACE(BQ84,      IFERROR(FIND(CHAR(1),SUBSTITUTE(BQ84,",",CHAR(1),INDEX($F$2:$F$100,$S84)-1)),1),      IFERROR(FIND(CHAR(1),SUBSTITUTE(BQ84,",",CHAR(1),INDEX($F$2:$F$100,$S84))),99)-          IFERROR(FIND(CHAR(1),SUBSTITUTE(BQ84,",",CHAR(1),INDEX($F$2:$F$100,$S84)-1)),0),""), IF(INDEX($D$2:$D$100,$S84)="repl","$"&amp;REPLACE(BQ84,      IFERROR(FIND(CHAR(1),SUBSTITUTE(BQ84,",",CHAR(1),INDEX($F$2:$F$100,$S84)-1))+1,1),      IFERROR(FIND(CHAR(1),SUBSTITUTE(BQ84,",",CHAR(1),INDEX($F$2:$F$100,$S84))),99)-          IFERROR(FIND(CHAR(1),SUBSTITUTE(BQ84,",",CHAR(1),INDEX($F$2:$F$100,$S84)-1)),0)-1,INDEX($G$2:$G$100,$S84)),BQ84 ))), BQ84)</f>
        <v/>
      </c>
      <c r="BU84" s="0" t="str">
        <f aca="false">IF(OR(BR84=-1,IFERROR(INDEX(BR$2:BR$100,BS84),999)&gt;=0),BT84, REPLACE(BT84,BR84,IFERROR(FIND(" ",BT84,BR84),999)-BR84,                   SUBSTITUTE(INDEX(BT$2:BT$100,BS84),"$","")                  ) )</f>
        <v/>
      </c>
      <c r="BV84" s="0" t="n">
        <f aca="false">IFERROR(FIND("f_",LOWER(BU84)),-1)</f>
        <v>-1</v>
      </c>
      <c r="BW84" s="0" t="n">
        <f aca="false">IF(BV84=-1,-1, VALUE(MID(BU84,BV84+2, IFERROR(FIND(" ",BU84,BV84),999)-BV84-2)))</f>
        <v>-1</v>
      </c>
      <c r="BX84" s="0" t="str">
        <f aca="false">IF(AND(ISERROR(FIND("$",BU84)),BV84&lt;0,$S84&gt;0), IF(INDEX($D$2:$D$100,$S84)="num","$"&amp;TRIM(SUBSTITUTE(BU84,",",INDEX($F$2:$F$100,$S84)&amp;","))&amp;INDEX($F$2:$F$100,$S84), IF(INDEX($D$2:$D$100,$S84)="excl","$"&amp;REPLACE(BU84,      IFERROR(FIND(CHAR(1),SUBSTITUTE(BU84,",",CHAR(1),INDEX($F$2:$F$100,$S84)-1)),1),      IFERROR(FIND(CHAR(1),SUBSTITUTE(BU84,",",CHAR(1),INDEX($F$2:$F$100,$S84))),99)-          IFERROR(FIND(CHAR(1),SUBSTITUTE(BU84,",",CHAR(1),INDEX($F$2:$F$100,$S84)-1)),0),""), IF(INDEX($D$2:$D$100,$S84)="repl","$"&amp;REPLACE(BU84,      IFERROR(FIND(CHAR(1),SUBSTITUTE(BU84,",",CHAR(1),INDEX($F$2:$F$100,$S84)-1))+1,1),      IFERROR(FIND(CHAR(1),SUBSTITUTE(BU84,",",CHAR(1),INDEX($F$2:$F$100,$S84))),99)-          IFERROR(FIND(CHAR(1),SUBSTITUTE(BU84,",",CHAR(1),INDEX($F$2:$F$100,$S84)-1)),0)-1,INDEX($G$2:$G$100,$S84)),BU84 ))), BU84)</f>
        <v/>
      </c>
      <c r="BY84" s="0" t="str">
        <f aca="false">IF(OR(BV84=-1,IFERROR(INDEX(BV$2:BV$100,BW84),999)&gt;=0),BX84, REPLACE(BX84,BV84,IFERROR(FIND(" ",BX84,BV84),999)-BV84,                   SUBSTITUTE(INDEX(BX$2:BX$100,BW84),"$","")                  ) )</f>
        <v/>
      </c>
      <c r="BZ84" s="0" t="n">
        <f aca="false">IFERROR(FIND("f_",LOWER(BY84)),-1)</f>
        <v>-1</v>
      </c>
      <c r="CA84" s="0" t="n">
        <f aca="false">IF(BZ84=-1,-1, VALUE(MID(BY84,BZ84+2, IFERROR(FIND(" ",BY84,BZ84),999)-BZ84-2)))</f>
        <v>-1</v>
      </c>
      <c r="CB84" s="0" t="str">
        <f aca="false">IF(AND(ISERROR(FIND("$",BY84)),BZ84&lt;0,$S84&gt;0), IF(INDEX($D$2:$D$100,$S84)="num","$"&amp;TRIM(SUBSTITUTE(BY84,",",INDEX($F$2:$F$100,$S84)&amp;","))&amp;INDEX($F$2:$F$100,$S84), IF(INDEX($D$2:$D$100,$S84)="excl","$"&amp;REPLACE(BY84,      IFERROR(FIND(CHAR(1),SUBSTITUTE(BY84,",",CHAR(1),INDEX($F$2:$F$100,$S84)-1)),1),      IFERROR(FIND(CHAR(1),SUBSTITUTE(BY84,",",CHAR(1),INDEX($F$2:$F$100,$S84))),99)-          IFERROR(FIND(CHAR(1),SUBSTITUTE(BY84,",",CHAR(1),INDEX($F$2:$F$100,$S84)-1)),0),""), IF(INDEX($D$2:$D$100,$S84)="repl","$"&amp;REPLACE(BY84,      IFERROR(FIND(CHAR(1),SUBSTITUTE(BY84,",",CHAR(1),INDEX($F$2:$F$100,$S84)-1))+1,1),      IFERROR(FIND(CHAR(1),SUBSTITUTE(BY84,",",CHAR(1),INDEX($F$2:$F$100,$S84))),99)-          IFERROR(FIND(CHAR(1),SUBSTITUTE(BY84,",",CHAR(1),INDEX($F$2:$F$100,$S84)-1)),0)-1,INDEX($G$2:$G$100,$S84)),BY84 ))), BY84)</f>
        <v/>
      </c>
      <c r="CC84" s="0" t="str">
        <f aca="false">IF(OR(BZ84=-1,IFERROR(INDEX(BZ$2:BZ$100,CA84),999)&gt;=0),CB84, REPLACE(CB84,BZ84,IFERROR(FIND(" ",CB84,BZ84),999)-BZ84,                   SUBSTITUTE(INDEX(CB$2:CB$100,CA84),"$","")                  ) )</f>
        <v/>
      </c>
      <c r="CD84" s="0" t="n">
        <f aca="false">IFERROR(FIND("f_",LOWER(CC84)),-1)</f>
        <v>-1</v>
      </c>
      <c r="CE84" s="0" t="n">
        <f aca="false">IF(CD84=-1,-1, VALUE(MID(CC84,CD84+2, IFERROR(FIND(" ",CC84,CD84),999)-CD84-2)))</f>
        <v>-1</v>
      </c>
      <c r="CF84" s="0" t="str">
        <f aca="false">IF(AND(ISERROR(FIND("$",CC84)),CD84&lt;0,$S84&gt;0), IF(INDEX($D$2:$D$100,$S84)="num","$"&amp;TRIM(SUBSTITUTE(CC84,",",INDEX($F$2:$F$100,$S84)&amp;","))&amp;INDEX($F$2:$F$100,$S84), IF(INDEX($D$2:$D$100,$S84)="excl","$"&amp;REPLACE(CC84,      IFERROR(FIND(CHAR(1),SUBSTITUTE(CC84,",",CHAR(1),INDEX($F$2:$F$100,$S84)-1)),1),      IFERROR(FIND(CHAR(1),SUBSTITUTE(CC84,",",CHAR(1),INDEX($F$2:$F$100,$S84))),99)-          IFERROR(FIND(CHAR(1),SUBSTITUTE(CC84,",",CHAR(1),INDEX($F$2:$F$100,$S84)-1)),0),""), IF(INDEX($D$2:$D$100,$S84)="repl","$"&amp;REPLACE(CC84,      IFERROR(FIND(CHAR(1),SUBSTITUTE(CC84,",",CHAR(1),INDEX($F$2:$F$100,$S84)-1))+1,1),      IFERROR(FIND(CHAR(1),SUBSTITUTE(CC84,",",CHAR(1),INDEX($F$2:$F$100,$S84))),99)-          IFERROR(FIND(CHAR(1),SUBSTITUTE(CC84,",",CHAR(1),INDEX($F$2:$F$100,$S84)-1)),0)-1,INDEX($G$2:$G$100,$S84)),CC84 ))), CC84)</f>
        <v/>
      </c>
      <c r="CG84" s="0" t="str">
        <f aca="false">IF(OR(CD84=-1,IFERROR(INDEX(CD$2:CD$100,CE84),999)&gt;=0),CF84, REPLACE(CF84,CD84,IFERROR(FIND(" ",CF84,CD84),999)-CD84,                   SUBSTITUTE(INDEX(CF$2:CF$100,CE84),"$","")                  ) )</f>
        <v/>
      </c>
      <c r="CH84" s="0" t="n">
        <f aca="false">IFERROR(FIND("f_",LOWER(CG84)),-1)</f>
        <v>-1</v>
      </c>
      <c r="CI84" s="0" t="n">
        <f aca="false">IF(CH84=-1,-1, VALUE(MID(CG84,CH84+2, IFERROR(FIND(" ",CG84,CH84),999)-CH84-2)))</f>
        <v>-1</v>
      </c>
      <c r="CJ84" s="0" t="str">
        <f aca="false">IF(AND(ISERROR(FIND("$",CG84)),CH84&lt;0,$S84&gt;0), IF(INDEX($D$2:$D$100,$S84)="num","$"&amp;TRIM(SUBSTITUTE(CG84,",",INDEX($F$2:$F$100,$S84)&amp;","))&amp;INDEX($F$2:$F$100,$S84), IF(INDEX($D$2:$D$100,$S84)="excl","$"&amp;REPLACE(CG84,      IFERROR(FIND(CHAR(1),SUBSTITUTE(CG84,",",CHAR(1),INDEX($F$2:$F$100,$S84)-1)),1),      IFERROR(FIND(CHAR(1),SUBSTITUTE(CG84,",",CHAR(1),INDEX($F$2:$F$100,$S84))),99)-          IFERROR(FIND(CHAR(1),SUBSTITUTE(CG84,",",CHAR(1),INDEX($F$2:$F$100,$S84)-1)),0),""), IF(INDEX($D$2:$D$100,$S84)="repl","$"&amp;REPLACE(CG84,      IFERROR(FIND(CHAR(1),SUBSTITUTE(CG84,",",CHAR(1),INDEX($F$2:$F$100,$S84)-1))+1,1),      IFERROR(FIND(CHAR(1),SUBSTITUTE(CG84,",",CHAR(1),INDEX($F$2:$F$100,$S84))),99)-          IFERROR(FIND(CHAR(1),SUBSTITUTE(CG84,",",CHAR(1),INDEX($F$2:$F$100,$S84)-1)),0)-1,INDEX($G$2:$G$100,$S84)),CG84 ))), CG84)</f>
        <v/>
      </c>
      <c r="CK84" s="0" t="str">
        <f aca="false">IF(OR(CH84=-1,IFERROR(INDEX(CH$2:CH$100,CI84),999)&gt;=0),CJ84, REPLACE(CJ84,CH84,IFERROR(FIND(" ",CJ84,CH84),999)-CH84,                   SUBSTITUTE(INDEX(CJ$2:CJ$100,CI84),"$","")                  ) )</f>
        <v/>
      </c>
      <c r="CL84" s="0" t="n">
        <f aca="false">IFERROR(FIND("f_",LOWER(CK84)),-1)</f>
        <v>-1</v>
      </c>
      <c r="CM84" s="0" t="n">
        <f aca="false">IF(CL84=-1,-1, VALUE(MID(CK84,CL84+2, IFERROR(FIND(" ",CK84,CL84),999)-CL84-2)))</f>
        <v>-1</v>
      </c>
      <c r="CN84" s="0" t="str">
        <f aca="false">IF(AND(ISERROR(FIND("$",CK84)),CL84&lt;0,$S84&gt;0), IF(INDEX($D$2:$D$100,$S84)="num","$"&amp;TRIM(SUBSTITUTE(CK84,",",INDEX($F$2:$F$100,$S84)&amp;","))&amp;INDEX($F$2:$F$100,$S84), IF(INDEX($D$2:$D$100,$S84)="excl","$"&amp;REPLACE(CK84,      IFERROR(FIND(CHAR(1),SUBSTITUTE(CK84,",",CHAR(1),INDEX($F$2:$F$100,$S84)-1)),1),      IFERROR(FIND(CHAR(1),SUBSTITUTE(CK84,",",CHAR(1),INDEX($F$2:$F$100,$S84))),99)-          IFERROR(FIND(CHAR(1),SUBSTITUTE(CK84,",",CHAR(1),INDEX($F$2:$F$100,$S84)-1)),0),""), IF(INDEX($D$2:$D$100,$S84)="repl","$"&amp;REPLACE(CK84,      IFERROR(FIND(CHAR(1),SUBSTITUTE(CK84,",",CHAR(1),INDEX($F$2:$F$100,$S84)-1))+1,1),      IFERROR(FIND(CHAR(1),SUBSTITUTE(CK84,",",CHAR(1),INDEX($F$2:$F$100,$S84))),99)-          IFERROR(FIND(CHAR(1),SUBSTITUTE(CK84,",",CHAR(1),INDEX($F$2:$F$100,$S84)-1)),0)-1,INDEX($G$2:$G$100,$S84)),CK84 ))), CK84)</f>
        <v/>
      </c>
      <c r="CO84" s="0" t="str">
        <f aca="false">IF(OR(CL84=-1,IFERROR(INDEX(CL$2:CL$100,CM84),999)&gt;=0),CN84, REPLACE(CN84,CL84,IFERROR(FIND(" ",CN84,CL84),999)-CL84,                   SUBSTITUTE(INDEX(CN$2:CN$100,CM84),"$","")                  ) )</f>
        <v/>
      </c>
      <c r="CP84" s="0" t="n">
        <f aca="false">IFERROR(FIND("f_",LOWER(CO84)),-1)</f>
        <v>-1</v>
      </c>
      <c r="CQ84" s="0" t="n">
        <f aca="false">IF(CP84=-1,-1, VALUE(MID(CO84,CP84+2, IFERROR(FIND(" ",CO84,CP84),999)-CP84-2)))</f>
        <v>-1</v>
      </c>
      <c r="CR84" s="0" t="str">
        <f aca="false">IF(AND(ISERROR(FIND("$",CO84)),CP84&lt;0,$S84&gt;0), IF(INDEX($D$2:$D$100,$S84)="num","$"&amp;TRIM(SUBSTITUTE(CO84,",",INDEX($F$2:$F$100,$S84)&amp;","))&amp;INDEX($F$2:$F$100,$S84), IF(INDEX($D$2:$D$100,$S84)="excl","$"&amp;REPLACE(CO84,      IFERROR(FIND(CHAR(1),SUBSTITUTE(CO84,",",CHAR(1),INDEX($F$2:$F$100,$S84)-1)),1),      IFERROR(FIND(CHAR(1),SUBSTITUTE(CO84,",",CHAR(1),INDEX($F$2:$F$100,$S84))),99)-          IFERROR(FIND(CHAR(1),SUBSTITUTE(CO84,",",CHAR(1),INDEX($F$2:$F$100,$S84)-1)),0),""), IF(INDEX($D$2:$D$100,$S84)="repl","$"&amp;REPLACE(CO84,      IFERROR(FIND(CHAR(1),SUBSTITUTE(CO84,",",CHAR(1),INDEX($F$2:$F$100,$S84)-1))+1,1),      IFERROR(FIND(CHAR(1),SUBSTITUTE(CO84,",",CHAR(1),INDEX($F$2:$F$100,$S84))),99)-          IFERROR(FIND(CHAR(1),SUBSTITUTE(CO84,",",CHAR(1),INDEX($F$2:$F$100,$S84)-1)),0)-1,INDEX($G$2:$G$100,$S84)),CO84 ))), CO84)</f>
        <v/>
      </c>
      <c r="CS84" s="0" t="str">
        <f aca="false">IF(OR(CP84=-1,IFERROR(INDEX(CP$2:CP$100,CQ84),999)&gt;=0),CR84, REPLACE(CR84,CP84,IFERROR(FIND(" ",CR84,CP84),999)-CP84,                   SUBSTITUTE(INDEX(CR$2:CR$100,CQ84),"$","")                  ) )</f>
        <v/>
      </c>
      <c r="CT84" s="0" t="n">
        <f aca="false">IFERROR(FIND("f_",LOWER(CS84)),-1)</f>
        <v>-1</v>
      </c>
      <c r="CU84" s="0" t="n">
        <f aca="false">IF(CT84=-1,-1, VALUE(MID(CS84,CT84+2, IFERROR(FIND(" ",CS84,CT84),999)-CT84-2)))</f>
        <v>-1</v>
      </c>
      <c r="CV84" s="0" t="str">
        <f aca="false">IF(AND(ISERROR(FIND("$",CS84)),CT84&lt;0,$S84&gt;0), IF(INDEX($D$2:$D$100,$S84)="num","$"&amp;TRIM(SUBSTITUTE(CS84,",",INDEX($F$2:$F$100,$S84)&amp;","))&amp;INDEX($F$2:$F$100,$S84), IF(INDEX($D$2:$D$100,$S84)="excl","$"&amp;REPLACE(CS84,      IFERROR(FIND(CHAR(1),SUBSTITUTE(CS84,",",CHAR(1),INDEX($F$2:$F$100,$S84)-1)),1),      IFERROR(FIND(CHAR(1),SUBSTITUTE(CS84,",",CHAR(1),INDEX($F$2:$F$100,$S84))),99)-          IFERROR(FIND(CHAR(1),SUBSTITUTE(CS84,",",CHAR(1),INDEX($F$2:$F$100,$S84)-1)),0),""), IF(INDEX($D$2:$D$100,$S84)="repl","$"&amp;REPLACE(CS84,      IFERROR(FIND(CHAR(1),SUBSTITUTE(CS84,",",CHAR(1),INDEX($F$2:$F$100,$S84)-1))+1,1),      IFERROR(FIND(CHAR(1),SUBSTITUTE(CS84,",",CHAR(1),INDEX($F$2:$F$100,$S84))),99)-          IFERROR(FIND(CHAR(1),SUBSTITUTE(CS84,",",CHAR(1),INDEX($F$2:$F$100,$S84)-1)),0)-1,INDEX($G$2:$G$100,$S84)),CS84 ))), CS84)</f>
        <v/>
      </c>
      <c r="CW84" s="0" t="str">
        <f aca="false">IF(OR(CT84=-1,IFERROR(INDEX(CT$2:CT$100,CU84),999)&gt;=0),CV84, REPLACE(CV84,CT84,IFERROR(FIND(" ",CV84,CT84),999)-CT84,                   SUBSTITUTE(INDEX(CV$2:CV$100,CU84),"$","")                  ) )</f>
        <v/>
      </c>
      <c r="CX84" s="0" t="n">
        <f aca="false">IFERROR(FIND("f_",LOWER(CW84)),-1)</f>
        <v>-1</v>
      </c>
      <c r="CY84" s="0" t="n">
        <f aca="false">IF(CX84=-1,-1, VALUE(MID(CW84,CX84+2, IFERROR(FIND(" ",CW84,CX84),999)-CX84-2)))</f>
        <v>-1</v>
      </c>
      <c r="CZ84" s="0" t="str">
        <f aca="false">IF(AND(ISERROR(FIND("$",CW84)),CX84&lt;0,$S84&gt;0), IF(INDEX($D$2:$D$100,$S84)="num","$"&amp;TRIM(SUBSTITUTE(CW84,",",INDEX($F$2:$F$100,$S84)&amp;","))&amp;INDEX($F$2:$F$100,$S84), IF(INDEX($D$2:$D$100,$S84)="excl","$"&amp;REPLACE(CW84,      IFERROR(FIND(CHAR(1),SUBSTITUTE(CW84,",",CHAR(1),INDEX($F$2:$F$100,$S84)-1)),1),      IFERROR(FIND(CHAR(1),SUBSTITUTE(CW84,",",CHAR(1),INDEX($F$2:$F$100,$S84))),99)-          IFERROR(FIND(CHAR(1),SUBSTITUTE(CW84,",",CHAR(1),INDEX($F$2:$F$100,$S84)-1)),0),""), IF(INDEX($D$2:$D$100,$S84)="repl","$"&amp;REPLACE(CW84,      IFERROR(FIND(CHAR(1),SUBSTITUTE(CW84,",",CHAR(1),INDEX($F$2:$F$100,$S84)-1))+1,1),      IFERROR(FIND(CHAR(1),SUBSTITUTE(CW84,",",CHAR(1),INDEX($F$2:$F$100,$S84))),99)-          IFERROR(FIND(CHAR(1),SUBSTITUTE(CW84,",",CHAR(1),INDEX($F$2:$F$100,$S84)-1)),0)-1,INDEX($G$2:$G$100,$S84)),CW84 ))), CW84)</f>
        <v/>
      </c>
      <c r="DA84" s="0" t="str">
        <f aca="false">IF(OR(CX84=-1,IFERROR(INDEX(CX$2:CX$100,CY84),999)&gt;=0),CZ84, REPLACE(CZ84,CX84,IFERROR(FIND(" ",CZ84,CX84),999)-CX84,                   SUBSTITUTE(INDEX(CZ$2:CZ$100,CY84),"$","")                  ) )</f>
        <v/>
      </c>
    </row>
    <row r="85" customFormat="false" ht="13.8" hidden="false" customHeight="false" outlineLevel="0" collapsed="false">
      <c r="D85" s="1"/>
      <c r="L85" s="0" t="str">
        <f aca="false">DA85</f>
        <v/>
      </c>
      <c r="O85" s="0" t="e">
        <f aca="false">IF(D85="cols", VLOOKUP(E85,$A$5:$B$20,2,0), NA())</f>
        <v>#N/A</v>
      </c>
      <c r="P85" s="0" t="e">
        <f aca="false">IFERROR(O85,VLOOKUP($D85,Relcols!$A:$E,5,0))</f>
        <v>#N/A</v>
      </c>
      <c r="Q85" s="0" t="e">
        <f aca="false">SUBSTITUTE(SUBSTITUTE(SUBSTITUTE(SUBSTITUTE(P85,"parm1",E85),"parm2",F85),"parm3",G85),"parm4",H85)</f>
        <v>#N/A</v>
      </c>
      <c r="R85" s="0" t="str">
        <f aca="false">IFERROR(VLOOKUP(ROW($A84),$J$2:$Q$100,COLUMN(Q84)-COLUMN(J84)+1,0),"")</f>
        <v/>
      </c>
      <c r="S85" s="0" t="n">
        <f aca="false">IFERROR(MATCH(ROW(A84),$J$2:$J$100,0),0)</f>
        <v>0</v>
      </c>
      <c r="U85" s="0" t="str">
        <f aca="false">R85</f>
        <v/>
      </c>
      <c r="V85" s="0" t="n">
        <f aca="false">IFERROR(FIND("f_",LOWER(U85)),-1)</f>
        <v>-1</v>
      </c>
      <c r="W85" s="0" t="n">
        <f aca="false">IF(V85=-1,-1, VALUE(MID(U85,V85+2, IFERROR(FIND(" ",U85,V85),999)-V85-2)))</f>
        <v>-1</v>
      </c>
      <c r="X85" s="0" t="str">
        <f aca="false">IF(AND(ISERROR(FIND("$",U85)),V85&lt;0,$S85&gt;0), IF(INDEX($D$2:$D$100,$S85)="num","$"&amp;TRIM(SUBSTITUTE(U85,",",INDEX($F$2:$F$100,$S85)&amp;","))&amp;INDEX($F$2:$F$100,$S85), IF(INDEX($D$2:$D$100,$S85)="excl","$"&amp;REPLACE(U85,      IFERROR(FIND(CHAR(1),SUBSTITUTE(U85,",",CHAR(1),INDEX($F$2:$F$100,$S85)-1)),1),      IFERROR(FIND(CHAR(1),SUBSTITUTE(U85,",",CHAR(1),INDEX($F$2:$F$100,$S85))),99)-          IFERROR(FIND(CHAR(1),SUBSTITUTE(U85,",",CHAR(1),INDEX($F$2:$F$100,$S85)-1)),0),""), IF(INDEX($D$2:$D$100,$S85)="repl","$"&amp;REPLACE(U85,      IFERROR(FIND(CHAR(1),SUBSTITUTE(U85,",",CHAR(1),INDEX($F$2:$F$100,$S85)-1))+1,1),      IFERROR(FIND(CHAR(1),SUBSTITUTE(U85,",",CHAR(1),INDEX($F$2:$F$100,$S85))),99)-          IFERROR(FIND(CHAR(1),SUBSTITUTE(U85,",",CHAR(1),INDEX($F$2:$F$100,$S85)-1)),0)-1,INDEX($G$2:$G$100,$S85)),U85 ))), U85)</f>
        <v/>
      </c>
      <c r="Y85" s="0" t="str">
        <f aca="false">IF(OR(V85=-1,IFERROR(INDEX(V$2:V$100,W85),999)&gt;=0),X85, REPLACE(X85,V85,IFERROR(FIND(" ",X85,V85),999)-V85,                   SUBSTITUTE(INDEX(X$2:X$100,W85),"$","")                  ) )</f>
        <v/>
      </c>
      <c r="Z85" s="0" t="n">
        <f aca="false">IFERROR(FIND("f_",LOWER(Y85)),-1)</f>
        <v>-1</v>
      </c>
      <c r="AA85" s="0" t="n">
        <f aca="false">IF(Z85=-1,-1, VALUE(MID(Y85,Z85+2, IFERROR(FIND(" ",Y85,Z85),999)-Z85-2)))</f>
        <v>-1</v>
      </c>
      <c r="AB85" s="0" t="str">
        <f aca="false">IF(AND(ISERROR(FIND("$",Y85)),Z85&lt;0,$S85&gt;0), IF(INDEX($D$2:$D$100,$S85)="num","$"&amp;TRIM(SUBSTITUTE(Y85,",",INDEX($F$2:$F$100,$S85)&amp;","))&amp;INDEX($F$2:$F$100,$S85), IF(INDEX($D$2:$D$100,$S85)="excl","$"&amp;REPLACE(Y85,      IFERROR(FIND(CHAR(1),SUBSTITUTE(Y85,",",CHAR(1),INDEX($F$2:$F$100,$S85)-1)),1),      IFERROR(FIND(CHAR(1),SUBSTITUTE(Y85,",",CHAR(1),INDEX($F$2:$F$100,$S85))),99)-          IFERROR(FIND(CHAR(1),SUBSTITUTE(Y85,",",CHAR(1),INDEX($F$2:$F$100,$S85)-1)),0),""), IF(INDEX($D$2:$D$100,$S85)="repl","$"&amp;REPLACE(Y85,      IFERROR(FIND(CHAR(1),SUBSTITUTE(Y85,",",CHAR(1),INDEX($F$2:$F$100,$S85)-1))+1,1),      IFERROR(FIND(CHAR(1),SUBSTITUTE(Y85,",",CHAR(1),INDEX($F$2:$F$100,$S85))),99)-          IFERROR(FIND(CHAR(1),SUBSTITUTE(Y85,",",CHAR(1),INDEX($F$2:$F$100,$S85)-1)),0)-1,INDEX($G$2:$G$100,$S85)),Y85 ))), Y85)</f>
        <v/>
      </c>
      <c r="AC85" s="0" t="str">
        <f aca="false">IF(OR(Z85=-1,IFERROR(INDEX(Z$2:Z$100,AA85),999)&gt;=0),AB85, REPLACE(AB85,Z85,IFERROR(FIND(" ",AB85,Z85),999)-Z85,                   SUBSTITUTE(INDEX(AB$2:AB$100,AA85),"$","")                  ) )</f>
        <v/>
      </c>
      <c r="AD85" s="0" t="n">
        <f aca="false">IFERROR(FIND("f_",LOWER(AC85)),-1)</f>
        <v>-1</v>
      </c>
      <c r="AE85" s="0" t="n">
        <f aca="false">IF(AD85=-1,-1, VALUE(MID(AC85,AD85+2, IFERROR(FIND(" ",AC85,AD85),999)-AD85-2)))</f>
        <v>-1</v>
      </c>
      <c r="AF85" s="0" t="str">
        <f aca="false">IF(AND(ISERROR(FIND("$",AC85)),AD85&lt;0,$S85&gt;0), IF(INDEX($D$2:$D$100,$S85)="num","$"&amp;TRIM(SUBSTITUTE(AC85,",",INDEX($F$2:$F$100,$S85)&amp;","))&amp;INDEX($F$2:$F$100,$S85), IF(INDEX($D$2:$D$100,$S85)="excl","$"&amp;REPLACE(AC85,      IFERROR(FIND(CHAR(1),SUBSTITUTE(AC85,",",CHAR(1),INDEX($F$2:$F$100,$S85)-1)),1),      IFERROR(FIND(CHAR(1),SUBSTITUTE(AC85,",",CHAR(1),INDEX($F$2:$F$100,$S85))),99)-          IFERROR(FIND(CHAR(1),SUBSTITUTE(AC85,",",CHAR(1),INDEX($F$2:$F$100,$S85)-1)),0),""), IF(INDEX($D$2:$D$100,$S85)="repl","$"&amp;REPLACE(AC85,      IFERROR(FIND(CHAR(1),SUBSTITUTE(AC85,",",CHAR(1),INDEX($F$2:$F$100,$S85)-1))+1,1),      IFERROR(FIND(CHAR(1),SUBSTITUTE(AC85,",",CHAR(1),INDEX($F$2:$F$100,$S85))),99)-          IFERROR(FIND(CHAR(1),SUBSTITUTE(AC85,",",CHAR(1),INDEX($F$2:$F$100,$S85)-1)),0)-1,INDEX($G$2:$G$100,$S85)),AC85 ))), AC85)</f>
        <v/>
      </c>
      <c r="AG85" s="0" t="str">
        <f aca="false">IF(OR(AD85=-1,IFERROR(INDEX(AD$2:AD$100,AE85),999)&gt;=0),AF85, REPLACE(AF85,AD85,IFERROR(FIND(" ",AF85,AD85),999)-AD85,                   SUBSTITUTE(INDEX(AF$2:AF$100,AE85),"$","")                  ) )</f>
        <v/>
      </c>
      <c r="AH85" s="0" t="n">
        <f aca="false">IFERROR(FIND("f_",LOWER(AG85)),-1)</f>
        <v>-1</v>
      </c>
      <c r="AI85" s="0" t="n">
        <f aca="false">IF(AH85=-1,-1, VALUE(MID(AG85,AH85+2, IFERROR(FIND(" ",AG85,AH85),999)-AH85-2)))</f>
        <v>-1</v>
      </c>
      <c r="AJ85" s="0" t="str">
        <f aca="false">IF(AND(ISERROR(FIND("$",AG85)),AH85&lt;0,$S85&gt;0), IF(INDEX($D$2:$D$100,$S85)="num","$"&amp;TRIM(SUBSTITUTE(AG85,",",INDEX($F$2:$F$100,$S85)&amp;","))&amp;INDEX($F$2:$F$100,$S85), IF(INDEX($D$2:$D$100,$S85)="excl","$"&amp;REPLACE(AG85,      IFERROR(FIND(CHAR(1),SUBSTITUTE(AG85,",",CHAR(1),INDEX($F$2:$F$100,$S85)-1)),1),      IFERROR(FIND(CHAR(1),SUBSTITUTE(AG85,",",CHAR(1),INDEX($F$2:$F$100,$S85))),99)-          IFERROR(FIND(CHAR(1),SUBSTITUTE(AG85,",",CHAR(1),INDEX($F$2:$F$100,$S85)-1)),0),""), IF(INDEX($D$2:$D$100,$S85)="repl","$"&amp;REPLACE(AG85,      IFERROR(FIND(CHAR(1),SUBSTITUTE(AG85,",",CHAR(1),INDEX($F$2:$F$100,$S85)-1))+1,1),      IFERROR(FIND(CHAR(1),SUBSTITUTE(AG85,",",CHAR(1),INDEX($F$2:$F$100,$S85))),99)-          IFERROR(FIND(CHAR(1),SUBSTITUTE(AG85,",",CHAR(1),INDEX($F$2:$F$100,$S85)-1)),0)-1,INDEX($G$2:$G$100,$S85)),AG85 ))), AG85)</f>
        <v/>
      </c>
      <c r="AK85" s="0" t="str">
        <f aca="false">IF(OR(AH85=-1,IFERROR(INDEX(AH$2:AH$100,AI85),999)&gt;=0),AJ85, REPLACE(AJ85,AH85,IFERROR(FIND(" ",AJ85,AH85),999)-AH85,                   SUBSTITUTE(INDEX(AJ$2:AJ$100,AI85),"$","")                  ) )</f>
        <v/>
      </c>
      <c r="AL85" s="0" t="n">
        <f aca="false">IFERROR(FIND("f_",LOWER(AK85)),-1)</f>
        <v>-1</v>
      </c>
      <c r="AM85" s="0" t="n">
        <f aca="false">IF(AL85=-1,-1, VALUE(MID(AK85,AL85+2, IFERROR(FIND(" ",AK85,AL85),999)-AL85-2)))</f>
        <v>-1</v>
      </c>
      <c r="AN85" s="0" t="str">
        <f aca="false">IF(AND(ISERROR(FIND("$",AK85)),AL85&lt;0,$S85&gt;0), IF(INDEX($D$2:$D$100,$S85)="num","$"&amp;TRIM(SUBSTITUTE(AK85,",",INDEX($F$2:$F$100,$S85)&amp;","))&amp;INDEX($F$2:$F$100,$S85), IF(INDEX($D$2:$D$100,$S85)="excl","$"&amp;REPLACE(AK85,      IFERROR(FIND(CHAR(1),SUBSTITUTE(AK85,",",CHAR(1),INDEX($F$2:$F$100,$S85)-1)),1),      IFERROR(FIND(CHAR(1),SUBSTITUTE(AK85,",",CHAR(1),INDEX($F$2:$F$100,$S85))),99)-          IFERROR(FIND(CHAR(1),SUBSTITUTE(AK85,",",CHAR(1),INDEX($F$2:$F$100,$S85)-1)),0),""), IF(INDEX($D$2:$D$100,$S85)="repl","$"&amp;REPLACE(AK85,      IFERROR(FIND(CHAR(1),SUBSTITUTE(AK85,",",CHAR(1),INDEX($F$2:$F$100,$S85)-1))+1,1),      IFERROR(FIND(CHAR(1),SUBSTITUTE(AK85,",",CHAR(1),INDEX($F$2:$F$100,$S85))),99)-          IFERROR(FIND(CHAR(1),SUBSTITUTE(AK85,",",CHAR(1),INDEX($F$2:$F$100,$S85)-1)),0)-1,INDEX($G$2:$G$100,$S85)),AK85 ))), AK85)</f>
        <v/>
      </c>
      <c r="AO85" s="0" t="str">
        <f aca="false">IF(OR(AL85=-1,IFERROR(INDEX(AL$2:AL$100,AM85),999)&gt;=0),AN85, REPLACE(AN85,AL85,IFERROR(FIND(" ",AN85,AL85),999)-AL85,                   SUBSTITUTE(INDEX(AN$2:AN$100,AM85),"$","")                  ) )</f>
        <v/>
      </c>
      <c r="AP85" s="0" t="n">
        <f aca="false">IFERROR(FIND("f_",LOWER(AO85)),-1)</f>
        <v>-1</v>
      </c>
      <c r="AQ85" s="0" t="n">
        <f aca="false">IF(AP85=-1,-1, VALUE(MID(AO85,AP85+2, IFERROR(FIND(" ",AO85,AP85),999)-AP85-2)))</f>
        <v>-1</v>
      </c>
      <c r="AR85" s="0" t="str">
        <f aca="false">IF(AND(ISERROR(FIND("$",AO85)),AP85&lt;0,$S85&gt;0), IF(INDEX($D$2:$D$100,$S85)="num","$"&amp;TRIM(SUBSTITUTE(AO85,",",INDEX($F$2:$F$100,$S85)&amp;","))&amp;INDEX($F$2:$F$100,$S85), IF(INDEX($D$2:$D$100,$S85)="excl","$"&amp;REPLACE(AO85,      IFERROR(FIND(CHAR(1),SUBSTITUTE(AO85,",",CHAR(1),INDEX($F$2:$F$100,$S85)-1)),1),      IFERROR(FIND(CHAR(1),SUBSTITUTE(AO85,",",CHAR(1),INDEX($F$2:$F$100,$S85))),99)-          IFERROR(FIND(CHAR(1),SUBSTITUTE(AO85,",",CHAR(1),INDEX($F$2:$F$100,$S85)-1)),0),""), IF(INDEX($D$2:$D$100,$S85)="repl","$"&amp;REPLACE(AO85,      IFERROR(FIND(CHAR(1),SUBSTITUTE(AO85,",",CHAR(1),INDEX($F$2:$F$100,$S85)-1))+1,1),      IFERROR(FIND(CHAR(1),SUBSTITUTE(AO85,",",CHAR(1),INDEX($F$2:$F$100,$S85))),99)-          IFERROR(FIND(CHAR(1),SUBSTITUTE(AO85,",",CHAR(1),INDEX($F$2:$F$100,$S85)-1)),0)-1,INDEX($G$2:$G$100,$S85)),AO85 ))), AO85)</f>
        <v/>
      </c>
      <c r="AS85" s="0" t="str">
        <f aca="false">IF(OR(AP85=-1,IFERROR(INDEX(AP$2:AP$100,AQ85),999)&gt;=0),AR85, REPLACE(AR85,AP85,IFERROR(FIND(" ",AR85,AP85),999)-AP85,                   SUBSTITUTE(INDEX(AR$2:AR$100,AQ85),"$","")                  ) )</f>
        <v/>
      </c>
      <c r="AT85" s="0" t="n">
        <f aca="false">IFERROR(FIND("f_",LOWER(AS85)),-1)</f>
        <v>-1</v>
      </c>
      <c r="AU85" s="0" t="n">
        <f aca="false">IF(AT85=-1,-1, VALUE(MID(AS85,AT85+2, IFERROR(FIND(" ",AS85,AT85),999)-AT85-2)))</f>
        <v>-1</v>
      </c>
      <c r="AV85" s="0" t="str">
        <f aca="false">IF(AND(ISERROR(FIND("$",AS85)),AT85&lt;0,$S85&gt;0), IF(INDEX($D$2:$D$100,$S85)="num","$"&amp;TRIM(SUBSTITUTE(AS85,",",INDEX($F$2:$F$100,$S85)&amp;","))&amp;INDEX($F$2:$F$100,$S85), IF(INDEX($D$2:$D$100,$S85)="excl","$"&amp;REPLACE(AS85,      IFERROR(FIND(CHAR(1),SUBSTITUTE(AS85,",",CHAR(1),INDEX($F$2:$F$100,$S85)-1)),1),      IFERROR(FIND(CHAR(1),SUBSTITUTE(AS85,",",CHAR(1),INDEX($F$2:$F$100,$S85))),99)-          IFERROR(FIND(CHAR(1),SUBSTITUTE(AS85,",",CHAR(1),INDEX($F$2:$F$100,$S85)-1)),0),""), IF(INDEX($D$2:$D$100,$S85)="repl","$"&amp;REPLACE(AS85,      IFERROR(FIND(CHAR(1),SUBSTITUTE(AS85,",",CHAR(1),INDEX($F$2:$F$100,$S85)-1))+1,1),      IFERROR(FIND(CHAR(1),SUBSTITUTE(AS85,",",CHAR(1),INDEX($F$2:$F$100,$S85))),99)-          IFERROR(FIND(CHAR(1),SUBSTITUTE(AS85,",",CHAR(1),INDEX($F$2:$F$100,$S85)-1)),0)-1,INDEX($G$2:$G$100,$S85)),AS85 ))), AS85)</f>
        <v/>
      </c>
      <c r="AW85" s="0" t="str">
        <f aca="false">IF(OR(AT85=-1,IFERROR(INDEX(AT$2:AT$100,AU85),999)&gt;=0),AV85, REPLACE(AV85,AT85,IFERROR(FIND(" ",AV85,AT85),999)-AT85,                   SUBSTITUTE(INDEX(AV$2:AV$100,AU85),"$","")                  ) )</f>
        <v/>
      </c>
      <c r="AX85" s="0" t="n">
        <f aca="false">IFERROR(FIND("f_",LOWER(AW85)),-1)</f>
        <v>-1</v>
      </c>
      <c r="AY85" s="0" t="n">
        <f aca="false">IF(AX85=-1,-1, VALUE(MID(AW85,AX85+2, IFERROR(FIND(" ",AW85,AX85),999)-AX85-2)))</f>
        <v>-1</v>
      </c>
      <c r="AZ85" s="0" t="str">
        <f aca="false">IF(AND(ISERROR(FIND("$",AW85)),AX85&lt;0,$S85&gt;0), IF(INDEX($D$2:$D$100,$S85)="num","$"&amp;TRIM(SUBSTITUTE(AW85,",",INDEX($F$2:$F$100,$S85)&amp;","))&amp;INDEX($F$2:$F$100,$S85), IF(INDEX($D$2:$D$100,$S85)="excl","$"&amp;REPLACE(AW85,      IFERROR(FIND(CHAR(1),SUBSTITUTE(AW85,",",CHAR(1),INDEX($F$2:$F$100,$S85)-1)),1),      IFERROR(FIND(CHAR(1),SUBSTITUTE(AW85,",",CHAR(1),INDEX($F$2:$F$100,$S85))),99)-          IFERROR(FIND(CHAR(1),SUBSTITUTE(AW85,",",CHAR(1),INDEX($F$2:$F$100,$S85)-1)),0),""), IF(INDEX($D$2:$D$100,$S85)="repl","$"&amp;REPLACE(AW85,      IFERROR(FIND(CHAR(1),SUBSTITUTE(AW85,",",CHAR(1),INDEX($F$2:$F$100,$S85)-1))+1,1),      IFERROR(FIND(CHAR(1),SUBSTITUTE(AW85,",",CHAR(1),INDEX($F$2:$F$100,$S85))),99)-          IFERROR(FIND(CHAR(1),SUBSTITUTE(AW85,",",CHAR(1),INDEX($F$2:$F$100,$S85)-1)),0)-1,INDEX($G$2:$G$100,$S85)),AW85 ))), AW85)</f>
        <v/>
      </c>
      <c r="BA85" s="0" t="str">
        <f aca="false">IF(OR(AX85=-1,IFERROR(INDEX(AX$2:AX$100,AY85),999)&gt;=0),AZ85, REPLACE(AZ85,AX85,IFERROR(FIND(" ",AZ85,AX85),999)-AX85,                   SUBSTITUTE(INDEX(AZ$2:AZ$100,AY85),"$","")                  ) )</f>
        <v/>
      </c>
      <c r="BB85" s="0" t="n">
        <f aca="false">IFERROR(FIND("f_",LOWER(BA85)),-1)</f>
        <v>-1</v>
      </c>
      <c r="BC85" s="0" t="n">
        <f aca="false">IF(BB85=-1,-1, VALUE(MID(BA85,BB85+2, IFERROR(FIND(" ",BA85,BB85),999)-BB85-2)))</f>
        <v>-1</v>
      </c>
      <c r="BD85" s="0" t="str">
        <f aca="false">IF(AND(ISERROR(FIND("$",BA85)),BB85&lt;0,$S85&gt;0), IF(INDEX($D$2:$D$100,$S85)="num","$"&amp;TRIM(SUBSTITUTE(BA85,",",INDEX($F$2:$F$100,$S85)&amp;","))&amp;INDEX($F$2:$F$100,$S85), IF(INDEX($D$2:$D$100,$S85)="excl","$"&amp;REPLACE(BA85,      IFERROR(FIND(CHAR(1),SUBSTITUTE(BA85,",",CHAR(1),INDEX($F$2:$F$100,$S85)-1)),1),      IFERROR(FIND(CHAR(1),SUBSTITUTE(BA85,",",CHAR(1),INDEX($F$2:$F$100,$S85))),99)-          IFERROR(FIND(CHAR(1),SUBSTITUTE(BA85,",",CHAR(1),INDEX($F$2:$F$100,$S85)-1)),0),""), IF(INDEX($D$2:$D$100,$S85)="repl","$"&amp;REPLACE(BA85,      IFERROR(FIND(CHAR(1),SUBSTITUTE(BA85,",",CHAR(1),INDEX($F$2:$F$100,$S85)-1))+1,1),      IFERROR(FIND(CHAR(1),SUBSTITUTE(BA85,",",CHAR(1),INDEX($F$2:$F$100,$S85))),99)-          IFERROR(FIND(CHAR(1),SUBSTITUTE(BA85,",",CHAR(1),INDEX($F$2:$F$100,$S85)-1)),0)-1,INDEX($G$2:$G$100,$S85)),BA85 ))), BA85)</f>
        <v/>
      </c>
      <c r="BE85" s="0" t="str">
        <f aca="false">IF(OR(BB85=-1,IFERROR(INDEX(BB$2:BB$100,BC85),999)&gt;=0),BD85, REPLACE(BD85,BB85,IFERROR(FIND(" ",BD85,BB85),999)-BB85,                   SUBSTITUTE(INDEX(BD$2:BD$100,BC85),"$","")                  ) )</f>
        <v/>
      </c>
      <c r="BF85" s="0" t="n">
        <f aca="false">IFERROR(FIND("f_",LOWER(BE85)),-1)</f>
        <v>-1</v>
      </c>
      <c r="BG85" s="0" t="n">
        <f aca="false">IF(BF85=-1,-1, VALUE(MID(BE85,BF85+2, IFERROR(FIND(" ",BE85,BF85),999)-BF85-2)))</f>
        <v>-1</v>
      </c>
      <c r="BH85" s="0" t="str">
        <f aca="false">IF(AND(ISERROR(FIND("$",BE85)),BF85&lt;0,$S85&gt;0), IF(INDEX($D$2:$D$100,$S85)="num","$"&amp;TRIM(SUBSTITUTE(BE85,",",INDEX($F$2:$F$100,$S85)&amp;","))&amp;INDEX($F$2:$F$100,$S85), IF(INDEX($D$2:$D$100,$S85)="excl","$"&amp;REPLACE(BE85,      IFERROR(FIND(CHAR(1),SUBSTITUTE(BE85,",",CHAR(1),INDEX($F$2:$F$100,$S85)-1)),1),      IFERROR(FIND(CHAR(1),SUBSTITUTE(BE85,",",CHAR(1),INDEX($F$2:$F$100,$S85))),99)-          IFERROR(FIND(CHAR(1),SUBSTITUTE(BE85,",",CHAR(1),INDEX($F$2:$F$100,$S85)-1)),0),""), IF(INDEX($D$2:$D$100,$S85)="repl","$"&amp;REPLACE(BE85,      IFERROR(FIND(CHAR(1),SUBSTITUTE(BE85,",",CHAR(1),INDEX($F$2:$F$100,$S85)-1))+1,1),      IFERROR(FIND(CHAR(1),SUBSTITUTE(BE85,",",CHAR(1),INDEX($F$2:$F$100,$S85))),99)-          IFERROR(FIND(CHAR(1),SUBSTITUTE(BE85,",",CHAR(1),INDEX($F$2:$F$100,$S85)-1)),0)-1,INDEX($G$2:$G$100,$S85)),BE85 ))), BE85)</f>
        <v/>
      </c>
      <c r="BI85" s="0" t="str">
        <f aca="false">IF(OR(BF85=-1,IFERROR(INDEX(BF$2:BF$100,BG85),999)&gt;=0),BH85, REPLACE(BH85,BF85,IFERROR(FIND(" ",BH85,BF85),999)-BF85,                   SUBSTITUTE(INDEX(BH$2:BH$100,BG85),"$","")                  ) )</f>
        <v/>
      </c>
      <c r="BJ85" s="0" t="n">
        <f aca="false">IFERROR(FIND("f_",LOWER(BI85)),-1)</f>
        <v>-1</v>
      </c>
      <c r="BK85" s="0" t="n">
        <f aca="false">IF(BJ85=-1,-1, VALUE(MID(BI85,BJ85+2, IFERROR(FIND(" ",BI85,BJ85),999)-BJ85-2)))</f>
        <v>-1</v>
      </c>
      <c r="BL85" s="0" t="str">
        <f aca="false">IF(AND(ISERROR(FIND("$",BI85)),BJ85&lt;0,$S85&gt;0), IF(INDEX($D$2:$D$100,$S85)="num","$"&amp;TRIM(SUBSTITUTE(BI85,",",INDEX($F$2:$F$100,$S85)&amp;","))&amp;INDEX($F$2:$F$100,$S85), IF(INDEX($D$2:$D$100,$S85)="excl","$"&amp;REPLACE(BI85,      IFERROR(FIND(CHAR(1),SUBSTITUTE(BI85,",",CHAR(1),INDEX($F$2:$F$100,$S85)-1)),1),      IFERROR(FIND(CHAR(1),SUBSTITUTE(BI85,",",CHAR(1),INDEX($F$2:$F$100,$S85))),99)-          IFERROR(FIND(CHAR(1),SUBSTITUTE(BI85,",",CHAR(1),INDEX($F$2:$F$100,$S85)-1)),0),""), IF(INDEX($D$2:$D$100,$S85)="repl","$"&amp;REPLACE(BI85,      IFERROR(FIND(CHAR(1),SUBSTITUTE(BI85,",",CHAR(1),INDEX($F$2:$F$100,$S85)-1))+1,1),      IFERROR(FIND(CHAR(1),SUBSTITUTE(BI85,",",CHAR(1),INDEX($F$2:$F$100,$S85))),99)-          IFERROR(FIND(CHAR(1),SUBSTITUTE(BI85,",",CHAR(1),INDEX($F$2:$F$100,$S85)-1)),0)-1,INDEX($G$2:$G$100,$S85)),BI85 ))), BI85)</f>
        <v/>
      </c>
      <c r="BM85" s="0" t="str">
        <f aca="false">IF(OR(BJ85=-1,IFERROR(INDEX(BJ$2:BJ$100,BK85),999)&gt;=0),BL85, REPLACE(BL85,BJ85,IFERROR(FIND(" ",BL85,BJ85),999)-BJ85,                   SUBSTITUTE(INDEX(BL$2:BL$100,BK85),"$","")                  ) )</f>
        <v/>
      </c>
      <c r="BN85" s="0" t="n">
        <f aca="false">IFERROR(FIND("f_",LOWER(BM85)),-1)</f>
        <v>-1</v>
      </c>
      <c r="BO85" s="0" t="n">
        <f aca="false">IF(BN85=-1,-1, VALUE(MID(BM85,BN85+2, IFERROR(FIND(" ",BM85,BN85),999)-BN85-2)))</f>
        <v>-1</v>
      </c>
      <c r="BP85" s="0" t="str">
        <f aca="false">IF(AND(ISERROR(FIND("$",BM85)),BN85&lt;0,$S85&gt;0), IF(INDEX($D$2:$D$100,$S85)="num","$"&amp;TRIM(SUBSTITUTE(BM85,",",INDEX($F$2:$F$100,$S85)&amp;","))&amp;INDEX($F$2:$F$100,$S85), IF(INDEX($D$2:$D$100,$S85)="excl","$"&amp;REPLACE(BM85,      IFERROR(FIND(CHAR(1),SUBSTITUTE(BM85,",",CHAR(1),INDEX($F$2:$F$100,$S85)-1)),1),      IFERROR(FIND(CHAR(1),SUBSTITUTE(BM85,",",CHAR(1),INDEX($F$2:$F$100,$S85))),99)-          IFERROR(FIND(CHAR(1),SUBSTITUTE(BM85,",",CHAR(1),INDEX($F$2:$F$100,$S85)-1)),0),""), IF(INDEX($D$2:$D$100,$S85)="repl","$"&amp;REPLACE(BM85,      IFERROR(FIND(CHAR(1),SUBSTITUTE(BM85,",",CHAR(1),INDEX($F$2:$F$100,$S85)-1))+1,1),      IFERROR(FIND(CHAR(1),SUBSTITUTE(BM85,",",CHAR(1),INDEX($F$2:$F$100,$S85))),99)-          IFERROR(FIND(CHAR(1),SUBSTITUTE(BM85,",",CHAR(1),INDEX($F$2:$F$100,$S85)-1)),0)-1,INDEX($G$2:$G$100,$S85)),BM85 ))), BM85)</f>
        <v/>
      </c>
      <c r="BQ85" s="0" t="str">
        <f aca="false">IF(OR(BN85=-1,IFERROR(INDEX(BN$2:BN$100,BO85),999)&gt;=0),BP85, REPLACE(BP85,BN85,IFERROR(FIND(" ",BP85,BN85),999)-BN85,                   SUBSTITUTE(INDEX(BP$2:BP$100,BO85),"$","")                  ) )</f>
        <v/>
      </c>
      <c r="BR85" s="0" t="n">
        <f aca="false">IFERROR(FIND("f_",LOWER(BQ85)),-1)</f>
        <v>-1</v>
      </c>
      <c r="BS85" s="0" t="n">
        <f aca="false">IF(BR85=-1,-1, VALUE(MID(BQ85,BR85+2, IFERROR(FIND(" ",BQ85,BR85),999)-BR85-2)))</f>
        <v>-1</v>
      </c>
      <c r="BT85" s="0" t="str">
        <f aca="false">IF(AND(ISERROR(FIND("$",BQ85)),BR85&lt;0,$S85&gt;0), IF(INDEX($D$2:$D$100,$S85)="num","$"&amp;TRIM(SUBSTITUTE(BQ85,",",INDEX($F$2:$F$100,$S85)&amp;","))&amp;INDEX($F$2:$F$100,$S85), IF(INDEX($D$2:$D$100,$S85)="excl","$"&amp;REPLACE(BQ85,      IFERROR(FIND(CHAR(1),SUBSTITUTE(BQ85,",",CHAR(1),INDEX($F$2:$F$100,$S85)-1)),1),      IFERROR(FIND(CHAR(1),SUBSTITUTE(BQ85,",",CHAR(1),INDEX($F$2:$F$100,$S85))),99)-          IFERROR(FIND(CHAR(1),SUBSTITUTE(BQ85,",",CHAR(1),INDEX($F$2:$F$100,$S85)-1)),0),""), IF(INDEX($D$2:$D$100,$S85)="repl","$"&amp;REPLACE(BQ85,      IFERROR(FIND(CHAR(1),SUBSTITUTE(BQ85,",",CHAR(1),INDEX($F$2:$F$100,$S85)-1))+1,1),      IFERROR(FIND(CHAR(1),SUBSTITUTE(BQ85,",",CHAR(1),INDEX($F$2:$F$100,$S85))),99)-          IFERROR(FIND(CHAR(1),SUBSTITUTE(BQ85,",",CHAR(1),INDEX($F$2:$F$100,$S85)-1)),0)-1,INDEX($G$2:$G$100,$S85)),BQ85 ))), BQ85)</f>
        <v/>
      </c>
      <c r="BU85" s="0" t="str">
        <f aca="false">IF(OR(BR85=-1,IFERROR(INDEX(BR$2:BR$100,BS85),999)&gt;=0),BT85, REPLACE(BT85,BR85,IFERROR(FIND(" ",BT85,BR85),999)-BR85,                   SUBSTITUTE(INDEX(BT$2:BT$100,BS85),"$","")                  ) )</f>
        <v/>
      </c>
      <c r="BV85" s="0" t="n">
        <f aca="false">IFERROR(FIND("f_",LOWER(BU85)),-1)</f>
        <v>-1</v>
      </c>
      <c r="BW85" s="0" t="n">
        <f aca="false">IF(BV85=-1,-1, VALUE(MID(BU85,BV85+2, IFERROR(FIND(" ",BU85,BV85),999)-BV85-2)))</f>
        <v>-1</v>
      </c>
      <c r="BX85" s="0" t="str">
        <f aca="false">IF(AND(ISERROR(FIND("$",BU85)),BV85&lt;0,$S85&gt;0), IF(INDEX($D$2:$D$100,$S85)="num","$"&amp;TRIM(SUBSTITUTE(BU85,",",INDEX($F$2:$F$100,$S85)&amp;","))&amp;INDEX($F$2:$F$100,$S85), IF(INDEX($D$2:$D$100,$S85)="excl","$"&amp;REPLACE(BU85,      IFERROR(FIND(CHAR(1),SUBSTITUTE(BU85,",",CHAR(1),INDEX($F$2:$F$100,$S85)-1)),1),      IFERROR(FIND(CHAR(1),SUBSTITUTE(BU85,",",CHAR(1),INDEX($F$2:$F$100,$S85))),99)-          IFERROR(FIND(CHAR(1),SUBSTITUTE(BU85,",",CHAR(1),INDEX($F$2:$F$100,$S85)-1)),0),""), IF(INDEX($D$2:$D$100,$S85)="repl","$"&amp;REPLACE(BU85,      IFERROR(FIND(CHAR(1),SUBSTITUTE(BU85,",",CHAR(1),INDEX($F$2:$F$100,$S85)-1))+1,1),      IFERROR(FIND(CHAR(1),SUBSTITUTE(BU85,",",CHAR(1),INDEX($F$2:$F$100,$S85))),99)-          IFERROR(FIND(CHAR(1),SUBSTITUTE(BU85,",",CHAR(1),INDEX($F$2:$F$100,$S85)-1)),0)-1,INDEX($G$2:$G$100,$S85)),BU85 ))), BU85)</f>
        <v/>
      </c>
      <c r="BY85" s="0" t="str">
        <f aca="false">IF(OR(BV85=-1,IFERROR(INDEX(BV$2:BV$100,BW85),999)&gt;=0),BX85, REPLACE(BX85,BV85,IFERROR(FIND(" ",BX85,BV85),999)-BV85,                   SUBSTITUTE(INDEX(BX$2:BX$100,BW85),"$","")                  ) )</f>
        <v/>
      </c>
      <c r="BZ85" s="0" t="n">
        <f aca="false">IFERROR(FIND("f_",LOWER(BY85)),-1)</f>
        <v>-1</v>
      </c>
      <c r="CA85" s="0" t="n">
        <f aca="false">IF(BZ85=-1,-1, VALUE(MID(BY85,BZ85+2, IFERROR(FIND(" ",BY85,BZ85),999)-BZ85-2)))</f>
        <v>-1</v>
      </c>
      <c r="CB85" s="0" t="str">
        <f aca="false">IF(AND(ISERROR(FIND("$",BY85)),BZ85&lt;0,$S85&gt;0), IF(INDEX($D$2:$D$100,$S85)="num","$"&amp;TRIM(SUBSTITUTE(BY85,",",INDEX($F$2:$F$100,$S85)&amp;","))&amp;INDEX($F$2:$F$100,$S85), IF(INDEX($D$2:$D$100,$S85)="excl","$"&amp;REPLACE(BY85,      IFERROR(FIND(CHAR(1),SUBSTITUTE(BY85,",",CHAR(1),INDEX($F$2:$F$100,$S85)-1)),1),      IFERROR(FIND(CHAR(1),SUBSTITUTE(BY85,",",CHAR(1),INDEX($F$2:$F$100,$S85))),99)-          IFERROR(FIND(CHAR(1),SUBSTITUTE(BY85,",",CHAR(1),INDEX($F$2:$F$100,$S85)-1)),0),""), IF(INDEX($D$2:$D$100,$S85)="repl","$"&amp;REPLACE(BY85,      IFERROR(FIND(CHAR(1),SUBSTITUTE(BY85,",",CHAR(1),INDEX($F$2:$F$100,$S85)-1))+1,1),      IFERROR(FIND(CHAR(1),SUBSTITUTE(BY85,",",CHAR(1),INDEX($F$2:$F$100,$S85))),99)-          IFERROR(FIND(CHAR(1),SUBSTITUTE(BY85,",",CHAR(1),INDEX($F$2:$F$100,$S85)-1)),0)-1,INDEX($G$2:$G$100,$S85)),BY85 ))), BY85)</f>
        <v/>
      </c>
      <c r="CC85" s="0" t="str">
        <f aca="false">IF(OR(BZ85=-1,IFERROR(INDEX(BZ$2:BZ$100,CA85),999)&gt;=0),CB85, REPLACE(CB85,BZ85,IFERROR(FIND(" ",CB85,BZ85),999)-BZ85,                   SUBSTITUTE(INDEX(CB$2:CB$100,CA85),"$","")                  ) )</f>
        <v/>
      </c>
      <c r="CD85" s="0" t="n">
        <f aca="false">IFERROR(FIND("f_",LOWER(CC85)),-1)</f>
        <v>-1</v>
      </c>
      <c r="CE85" s="0" t="n">
        <f aca="false">IF(CD85=-1,-1, VALUE(MID(CC85,CD85+2, IFERROR(FIND(" ",CC85,CD85),999)-CD85-2)))</f>
        <v>-1</v>
      </c>
      <c r="CF85" s="0" t="str">
        <f aca="false">IF(AND(ISERROR(FIND("$",CC85)),CD85&lt;0,$S85&gt;0), IF(INDEX($D$2:$D$100,$S85)="num","$"&amp;TRIM(SUBSTITUTE(CC85,",",INDEX($F$2:$F$100,$S85)&amp;","))&amp;INDEX($F$2:$F$100,$S85), IF(INDEX($D$2:$D$100,$S85)="excl","$"&amp;REPLACE(CC85,      IFERROR(FIND(CHAR(1),SUBSTITUTE(CC85,",",CHAR(1),INDEX($F$2:$F$100,$S85)-1)),1),      IFERROR(FIND(CHAR(1),SUBSTITUTE(CC85,",",CHAR(1),INDEX($F$2:$F$100,$S85))),99)-          IFERROR(FIND(CHAR(1),SUBSTITUTE(CC85,",",CHAR(1),INDEX($F$2:$F$100,$S85)-1)),0),""), IF(INDEX($D$2:$D$100,$S85)="repl","$"&amp;REPLACE(CC85,      IFERROR(FIND(CHAR(1),SUBSTITUTE(CC85,",",CHAR(1),INDEX($F$2:$F$100,$S85)-1))+1,1),      IFERROR(FIND(CHAR(1),SUBSTITUTE(CC85,",",CHAR(1),INDEX($F$2:$F$100,$S85))),99)-          IFERROR(FIND(CHAR(1),SUBSTITUTE(CC85,",",CHAR(1),INDEX($F$2:$F$100,$S85)-1)),0)-1,INDEX($G$2:$G$100,$S85)),CC85 ))), CC85)</f>
        <v/>
      </c>
      <c r="CG85" s="0" t="str">
        <f aca="false">IF(OR(CD85=-1,IFERROR(INDEX(CD$2:CD$100,CE85),999)&gt;=0),CF85, REPLACE(CF85,CD85,IFERROR(FIND(" ",CF85,CD85),999)-CD85,                   SUBSTITUTE(INDEX(CF$2:CF$100,CE85),"$","")                  ) )</f>
        <v/>
      </c>
      <c r="CH85" s="0" t="n">
        <f aca="false">IFERROR(FIND("f_",LOWER(CG85)),-1)</f>
        <v>-1</v>
      </c>
      <c r="CI85" s="0" t="n">
        <f aca="false">IF(CH85=-1,-1, VALUE(MID(CG85,CH85+2, IFERROR(FIND(" ",CG85,CH85),999)-CH85-2)))</f>
        <v>-1</v>
      </c>
      <c r="CJ85" s="0" t="str">
        <f aca="false">IF(AND(ISERROR(FIND("$",CG85)),CH85&lt;0,$S85&gt;0), IF(INDEX($D$2:$D$100,$S85)="num","$"&amp;TRIM(SUBSTITUTE(CG85,",",INDEX($F$2:$F$100,$S85)&amp;","))&amp;INDEX($F$2:$F$100,$S85), IF(INDEX($D$2:$D$100,$S85)="excl","$"&amp;REPLACE(CG85,      IFERROR(FIND(CHAR(1),SUBSTITUTE(CG85,",",CHAR(1),INDEX($F$2:$F$100,$S85)-1)),1),      IFERROR(FIND(CHAR(1),SUBSTITUTE(CG85,",",CHAR(1),INDEX($F$2:$F$100,$S85))),99)-          IFERROR(FIND(CHAR(1),SUBSTITUTE(CG85,",",CHAR(1),INDEX($F$2:$F$100,$S85)-1)),0),""), IF(INDEX($D$2:$D$100,$S85)="repl","$"&amp;REPLACE(CG85,      IFERROR(FIND(CHAR(1),SUBSTITUTE(CG85,",",CHAR(1),INDEX($F$2:$F$100,$S85)-1))+1,1),      IFERROR(FIND(CHAR(1),SUBSTITUTE(CG85,",",CHAR(1),INDEX($F$2:$F$100,$S85))),99)-          IFERROR(FIND(CHAR(1),SUBSTITUTE(CG85,",",CHAR(1),INDEX($F$2:$F$100,$S85)-1)),0)-1,INDEX($G$2:$G$100,$S85)),CG85 ))), CG85)</f>
        <v/>
      </c>
      <c r="CK85" s="0" t="str">
        <f aca="false">IF(OR(CH85=-1,IFERROR(INDEX(CH$2:CH$100,CI85),999)&gt;=0),CJ85, REPLACE(CJ85,CH85,IFERROR(FIND(" ",CJ85,CH85),999)-CH85,                   SUBSTITUTE(INDEX(CJ$2:CJ$100,CI85),"$","")                  ) )</f>
        <v/>
      </c>
      <c r="CL85" s="0" t="n">
        <f aca="false">IFERROR(FIND("f_",LOWER(CK85)),-1)</f>
        <v>-1</v>
      </c>
      <c r="CM85" s="0" t="n">
        <f aca="false">IF(CL85=-1,-1, VALUE(MID(CK85,CL85+2, IFERROR(FIND(" ",CK85,CL85),999)-CL85-2)))</f>
        <v>-1</v>
      </c>
      <c r="CN85" s="0" t="str">
        <f aca="false">IF(AND(ISERROR(FIND("$",CK85)),CL85&lt;0,$S85&gt;0), IF(INDEX($D$2:$D$100,$S85)="num","$"&amp;TRIM(SUBSTITUTE(CK85,",",INDEX($F$2:$F$100,$S85)&amp;","))&amp;INDEX($F$2:$F$100,$S85), IF(INDEX($D$2:$D$100,$S85)="excl","$"&amp;REPLACE(CK85,      IFERROR(FIND(CHAR(1),SUBSTITUTE(CK85,",",CHAR(1),INDEX($F$2:$F$100,$S85)-1)),1),      IFERROR(FIND(CHAR(1),SUBSTITUTE(CK85,",",CHAR(1),INDEX($F$2:$F$100,$S85))),99)-          IFERROR(FIND(CHAR(1),SUBSTITUTE(CK85,",",CHAR(1),INDEX($F$2:$F$100,$S85)-1)),0),""), IF(INDEX($D$2:$D$100,$S85)="repl","$"&amp;REPLACE(CK85,      IFERROR(FIND(CHAR(1),SUBSTITUTE(CK85,",",CHAR(1),INDEX($F$2:$F$100,$S85)-1))+1,1),      IFERROR(FIND(CHAR(1),SUBSTITUTE(CK85,",",CHAR(1),INDEX($F$2:$F$100,$S85))),99)-          IFERROR(FIND(CHAR(1),SUBSTITUTE(CK85,",",CHAR(1),INDEX($F$2:$F$100,$S85)-1)),0)-1,INDEX($G$2:$G$100,$S85)),CK85 ))), CK85)</f>
        <v/>
      </c>
      <c r="CO85" s="0" t="str">
        <f aca="false">IF(OR(CL85=-1,IFERROR(INDEX(CL$2:CL$100,CM85),999)&gt;=0),CN85, REPLACE(CN85,CL85,IFERROR(FIND(" ",CN85,CL85),999)-CL85,                   SUBSTITUTE(INDEX(CN$2:CN$100,CM85),"$","")                  ) )</f>
        <v/>
      </c>
      <c r="CP85" s="0" t="n">
        <f aca="false">IFERROR(FIND("f_",LOWER(CO85)),-1)</f>
        <v>-1</v>
      </c>
      <c r="CQ85" s="0" t="n">
        <f aca="false">IF(CP85=-1,-1, VALUE(MID(CO85,CP85+2, IFERROR(FIND(" ",CO85,CP85),999)-CP85-2)))</f>
        <v>-1</v>
      </c>
      <c r="CR85" s="0" t="str">
        <f aca="false">IF(AND(ISERROR(FIND("$",CO85)),CP85&lt;0,$S85&gt;0), IF(INDEX($D$2:$D$100,$S85)="num","$"&amp;TRIM(SUBSTITUTE(CO85,",",INDEX($F$2:$F$100,$S85)&amp;","))&amp;INDEX($F$2:$F$100,$S85), IF(INDEX($D$2:$D$100,$S85)="excl","$"&amp;REPLACE(CO85,      IFERROR(FIND(CHAR(1),SUBSTITUTE(CO85,",",CHAR(1),INDEX($F$2:$F$100,$S85)-1)),1),      IFERROR(FIND(CHAR(1),SUBSTITUTE(CO85,",",CHAR(1),INDEX($F$2:$F$100,$S85))),99)-          IFERROR(FIND(CHAR(1),SUBSTITUTE(CO85,",",CHAR(1),INDEX($F$2:$F$100,$S85)-1)),0),""), IF(INDEX($D$2:$D$100,$S85)="repl","$"&amp;REPLACE(CO85,      IFERROR(FIND(CHAR(1),SUBSTITUTE(CO85,",",CHAR(1),INDEX($F$2:$F$100,$S85)-1))+1,1),      IFERROR(FIND(CHAR(1),SUBSTITUTE(CO85,",",CHAR(1),INDEX($F$2:$F$100,$S85))),99)-          IFERROR(FIND(CHAR(1),SUBSTITUTE(CO85,",",CHAR(1),INDEX($F$2:$F$100,$S85)-1)),0)-1,INDEX($G$2:$G$100,$S85)),CO85 ))), CO85)</f>
        <v/>
      </c>
      <c r="CS85" s="0" t="str">
        <f aca="false">IF(OR(CP85=-1,IFERROR(INDEX(CP$2:CP$100,CQ85),999)&gt;=0),CR85, REPLACE(CR85,CP85,IFERROR(FIND(" ",CR85,CP85),999)-CP85,                   SUBSTITUTE(INDEX(CR$2:CR$100,CQ85),"$","")                  ) )</f>
        <v/>
      </c>
      <c r="CT85" s="0" t="n">
        <f aca="false">IFERROR(FIND("f_",LOWER(CS85)),-1)</f>
        <v>-1</v>
      </c>
      <c r="CU85" s="0" t="n">
        <f aca="false">IF(CT85=-1,-1, VALUE(MID(CS85,CT85+2, IFERROR(FIND(" ",CS85,CT85),999)-CT85-2)))</f>
        <v>-1</v>
      </c>
      <c r="CV85" s="0" t="str">
        <f aca="false">IF(AND(ISERROR(FIND("$",CS85)),CT85&lt;0,$S85&gt;0), IF(INDEX($D$2:$D$100,$S85)="num","$"&amp;TRIM(SUBSTITUTE(CS85,",",INDEX($F$2:$F$100,$S85)&amp;","))&amp;INDEX($F$2:$F$100,$S85), IF(INDEX($D$2:$D$100,$S85)="excl","$"&amp;REPLACE(CS85,      IFERROR(FIND(CHAR(1),SUBSTITUTE(CS85,",",CHAR(1),INDEX($F$2:$F$100,$S85)-1)),1),      IFERROR(FIND(CHAR(1),SUBSTITUTE(CS85,",",CHAR(1),INDEX($F$2:$F$100,$S85))),99)-          IFERROR(FIND(CHAR(1),SUBSTITUTE(CS85,",",CHAR(1),INDEX($F$2:$F$100,$S85)-1)),0),""), IF(INDEX($D$2:$D$100,$S85)="repl","$"&amp;REPLACE(CS85,      IFERROR(FIND(CHAR(1),SUBSTITUTE(CS85,",",CHAR(1),INDEX($F$2:$F$100,$S85)-1))+1,1),      IFERROR(FIND(CHAR(1),SUBSTITUTE(CS85,",",CHAR(1),INDEX($F$2:$F$100,$S85))),99)-          IFERROR(FIND(CHAR(1),SUBSTITUTE(CS85,",",CHAR(1),INDEX($F$2:$F$100,$S85)-1)),0)-1,INDEX($G$2:$G$100,$S85)),CS85 ))), CS85)</f>
        <v/>
      </c>
      <c r="CW85" s="0" t="str">
        <f aca="false">IF(OR(CT85=-1,IFERROR(INDEX(CT$2:CT$100,CU85),999)&gt;=0),CV85, REPLACE(CV85,CT85,IFERROR(FIND(" ",CV85,CT85),999)-CT85,                   SUBSTITUTE(INDEX(CV$2:CV$100,CU85),"$","")                  ) )</f>
        <v/>
      </c>
      <c r="CX85" s="0" t="n">
        <f aca="false">IFERROR(FIND("f_",LOWER(CW85)),-1)</f>
        <v>-1</v>
      </c>
      <c r="CY85" s="0" t="n">
        <f aca="false">IF(CX85=-1,-1, VALUE(MID(CW85,CX85+2, IFERROR(FIND(" ",CW85,CX85),999)-CX85-2)))</f>
        <v>-1</v>
      </c>
      <c r="CZ85" s="0" t="str">
        <f aca="false">IF(AND(ISERROR(FIND("$",CW85)),CX85&lt;0,$S85&gt;0), IF(INDEX($D$2:$D$100,$S85)="num","$"&amp;TRIM(SUBSTITUTE(CW85,",",INDEX($F$2:$F$100,$S85)&amp;","))&amp;INDEX($F$2:$F$100,$S85), IF(INDEX($D$2:$D$100,$S85)="excl","$"&amp;REPLACE(CW85,      IFERROR(FIND(CHAR(1),SUBSTITUTE(CW85,",",CHAR(1),INDEX($F$2:$F$100,$S85)-1)),1),      IFERROR(FIND(CHAR(1),SUBSTITUTE(CW85,",",CHAR(1),INDEX($F$2:$F$100,$S85))),99)-          IFERROR(FIND(CHAR(1),SUBSTITUTE(CW85,",",CHAR(1),INDEX($F$2:$F$100,$S85)-1)),0),""), IF(INDEX($D$2:$D$100,$S85)="repl","$"&amp;REPLACE(CW85,      IFERROR(FIND(CHAR(1),SUBSTITUTE(CW85,",",CHAR(1),INDEX($F$2:$F$100,$S85)-1))+1,1),      IFERROR(FIND(CHAR(1),SUBSTITUTE(CW85,",",CHAR(1),INDEX($F$2:$F$100,$S85))),99)-          IFERROR(FIND(CHAR(1),SUBSTITUTE(CW85,",",CHAR(1),INDEX($F$2:$F$100,$S85)-1)),0)-1,INDEX($G$2:$G$100,$S85)),CW85 ))), CW85)</f>
        <v/>
      </c>
      <c r="DA85" s="0" t="str">
        <f aca="false">IF(OR(CX85=-1,IFERROR(INDEX(CX$2:CX$100,CY85),999)&gt;=0),CZ85, REPLACE(CZ85,CX85,IFERROR(FIND(" ",CZ85,CX85),999)-CX85,                   SUBSTITUTE(INDEX(CZ$2:CZ$100,CY85),"$","")                  ) )</f>
        <v/>
      </c>
    </row>
    <row r="86" customFormat="false" ht="13.8" hidden="false" customHeight="false" outlineLevel="0" collapsed="false">
      <c r="D86" s="1"/>
      <c r="L86" s="0" t="str">
        <f aca="false">DA86</f>
        <v/>
      </c>
      <c r="O86" s="0" t="e">
        <f aca="false">IF(D86="cols", VLOOKUP(E86,$A$5:$B$20,2,0), NA())</f>
        <v>#N/A</v>
      </c>
      <c r="P86" s="0" t="e">
        <f aca="false">IFERROR(O86,VLOOKUP($D86,Relcols!$A:$E,5,0))</f>
        <v>#N/A</v>
      </c>
      <c r="Q86" s="0" t="e">
        <f aca="false">SUBSTITUTE(SUBSTITUTE(SUBSTITUTE(SUBSTITUTE(P86,"parm1",E86),"parm2",F86),"parm3",G86),"parm4",H86)</f>
        <v>#N/A</v>
      </c>
      <c r="R86" s="0" t="str">
        <f aca="false">IFERROR(VLOOKUP(ROW($A85),$J$2:$Q$100,COLUMN(Q85)-COLUMN(J85)+1,0),"")</f>
        <v/>
      </c>
      <c r="S86" s="0" t="n">
        <f aca="false">IFERROR(MATCH(ROW(A85),$J$2:$J$100,0),0)</f>
        <v>0</v>
      </c>
      <c r="U86" s="0" t="str">
        <f aca="false">R86</f>
        <v/>
      </c>
      <c r="V86" s="0" t="n">
        <f aca="false">IFERROR(FIND("f_",LOWER(U86)),-1)</f>
        <v>-1</v>
      </c>
      <c r="W86" s="0" t="n">
        <f aca="false">IF(V86=-1,-1, VALUE(MID(U86,V86+2, IFERROR(FIND(" ",U86,V86),999)-V86-2)))</f>
        <v>-1</v>
      </c>
      <c r="X86" s="0" t="str">
        <f aca="false">IF(AND(ISERROR(FIND("$",U86)),V86&lt;0,$S86&gt;0), IF(INDEX($D$2:$D$100,$S86)="num","$"&amp;TRIM(SUBSTITUTE(U86,",",INDEX($F$2:$F$100,$S86)&amp;","))&amp;INDEX($F$2:$F$100,$S86), IF(INDEX($D$2:$D$100,$S86)="excl","$"&amp;REPLACE(U86,      IFERROR(FIND(CHAR(1),SUBSTITUTE(U86,",",CHAR(1),INDEX($F$2:$F$100,$S86)-1)),1),      IFERROR(FIND(CHAR(1),SUBSTITUTE(U86,",",CHAR(1),INDEX($F$2:$F$100,$S86))),99)-          IFERROR(FIND(CHAR(1),SUBSTITUTE(U86,",",CHAR(1),INDEX($F$2:$F$100,$S86)-1)),0),""), IF(INDEX($D$2:$D$100,$S86)="repl","$"&amp;REPLACE(U86,      IFERROR(FIND(CHAR(1),SUBSTITUTE(U86,",",CHAR(1),INDEX($F$2:$F$100,$S86)-1))+1,1),      IFERROR(FIND(CHAR(1),SUBSTITUTE(U86,",",CHAR(1),INDEX($F$2:$F$100,$S86))),99)-          IFERROR(FIND(CHAR(1),SUBSTITUTE(U86,",",CHAR(1),INDEX($F$2:$F$100,$S86)-1)),0)-1,INDEX($G$2:$G$100,$S86)),U86 ))), U86)</f>
        <v/>
      </c>
      <c r="Y86" s="0" t="str">
        <f aca="false">IF(OR(V86=-1,IFERROR(INDEX(V$2:V$100,W86),999)&gt;=0),X86, REPLACE(X86,V86,IFERROR(FIND(" ",X86,V86),999)-V86,                   SUBSTITUTE(INDEX(X$2:X$100,W86),"$","")                  ) )</f>
        <v/>
      </c>
      <c r="Z86" s="0" t="n">
        <f aca="false">IFERROR(FIND("f_",LOWER(Y86)),-1)</f>
        <v>-1</v>
      </c>
      <c r="AA86" s="0" t="n">
        <f aca="false">IF(Z86=-1,-1, VALUE(MID(Y86,Z86+2, IFERROR(FIND(" ",Y86,Z86),999)-Z86-2)))</f>
        <v>-1</v>
      </c>
      <c r="AB86" s="0" t="str">
        <f aca="false">IF(AND(ISERROR(FIND("$",Y86)),Z86&lt;0,$S86&gt;0), IF(INDEX($D$2:$D$100,$S86)="num","$"&amp;TRIM(SUBSTITUTE(Y86,",",INDEX($F$2:$F$100,$S86)&amp;","))&amp;INDEX($F$2:$F$100,$S86), IF(INDEX($D$2:$D$100,$S86)="excl","$"&amp;REPLACE(Y86,      IFERROR(FIND(CHAR(1),SUBSTITUTE(Y86,",",CHAR(1),INDEX($F$2:$F$100,$S86)-1)),1),      IFERROR(FIND(CHAR(1),SUBSTITUTE(Y86,",",CHAR(1),INDEX($F$2:$F$100,$S86))),99)-          IFERROR(FIND(CHAR(1),SUBSTITUTE(Y86,",",CHAR(1),INDEX($F$2:$F$100,$S86)-1)),0),""), IF(INDEX($D$2:$D$100,$S86)="repl","$"&amp;REPLACE(Y86,      IFERROR(FIND(CHAR(1),SUBSTITUTE(Y86,",",CHAR(1),INDEX($F$2:$F$100,$S86)-1))+1,1),      IFERROR(FIND(CHAR(1),SUBSTITUTE(Y86,",",CHAR(1),INDEX($F$2:$F$100,$S86))),99)-          IFERROR(FIND(CHAR(1),SUBSTITUTE(Y86,",",CHAR(1),INDEX($F$2:$F$100,$S86)-1)),0)-1,INDEX($G$2:$G$100,$S86)),Y86 ))), Y86)</f>
        <v/>
      </c>
      <c r="AC86" s="0" t="str">
        <f aca="false">IF(OR(Z86=-1,IFERROR(INDEX(Z$2:Z$100,AA86),999)&gt;=0),AB86, REPLACE(AB86,Z86,IFERROR(FIND(" ",AB86,Z86),999)-Z86,                   SUBSTITUTE(INDEX(AB$2:AB$100,AA86),"$","")                  ) )</f>
        <v/>
      </c>
      <c r="AD86" s="0" t="n">
        <f aca="false">IFERROR(FIND("f_",LOWER(AC86)),-1)</f>
        <v>-1</v>
      </c>
      <c r="AE86" s="0" t="n">
        <f aca="false">IF(AD86=-1,-1, VALUE(MID(AC86,AD86+2, IFERROR(FIND(" ",AC86,AD86),999)-AD86-2)))</f>
        <v>-1</v>
      </c>
      <c r="AF86" s="0" t="str">
        <f aca="false">IF(AND(ISERROR(FIND("$",AC86)),AD86&lt;0,$S86&gt;0), IF(INDEX($D$2:$D$100,$S86)="num","$"&amp;TRIM(SUBSTITUTE(AC86,",",INDEX($F$2:$F$100,$S86)&amp;","))&amp;INDEX($F$2:$F$100,$S86), IF(INDEX($D$2:$D$100,$S86)="excl","$"&amp;REPLACE(AC86,      IFERROR(FIND(CHAR(1),SUBSTITUTE(AC86,",",CHAR(1),INDEX($F$2:$F$100,$S86)-1)),1),      IFERROR(FIND(CHAR(1),SUBSTITUTE(AC86,",",CHAR(1),INDEX($F$2:$F$100,$S86))),99)-          IFERROR(FIND(CHAR(1),SUBSTITUTE(AC86,",",CHAR(1),INDEX($F$2:$F$100,$S86)-1)),0),""), IF(INDEX($D$2:$D$100,$S86)="repl","$"&amp;REPLACE(AC86,      IFERROR(FIND(CHAR(1),SUBSTITUTE(AC86,",",CHAR(1),INDEX($F$2:$F$100,$S86)-1))+1,1),      IFERROR(FIND(CHAR(1),SUBSTITUTE(AC86,",",CHAR(1),INDEX($F$2:$F$100,$S86))),99)-          IFERROR(FIND(CHAR(1),SUBSTITUTE(AC86,",",CHAR(1),INDEX($F$2:$F$100,$S86)-1)),0)-1,INDEX($G$2:$G$100,$S86)),AC86 ))), AC86)</f>
        <v/>
      </c>
      <c r="AG86" s="0" t="str">
        <f aca="false">IF(OR(AD86=-1,IFERROR(INDEX(AD$2:AD$100,AE86),999)&gt;=0),AF86, REPLACE(AF86,AD86,IFERROR(FIND(" ",AF86,AD86),999)-AD86,                   SUBSTITUTE(INDEX(AF$2:AF$100,AE86),"$","")                  ) )</f>
        <v/>
      </c>
      <c r="AH86" s="0" t="n">
        <f aca="false">IFERROR(FIND("f_",LOWER(AG86)),-1)</f>
        <v>-1</v>
      </c>
      <c r="AI86" s="0" t="n">
        <f aca="false">IF(AH86=-1,-1, VALUE(MID(AG86,AH86+2, IFERROR(FIND(" ",AG86,AH86),999)-AH86-2)))</f>
        <v>-1</v>
      </c>
      <c r="AJ86" s="0" t="str">
        <f aca="false">IF(AND(ISERROR(FIND("$",AG86)),AH86&lt;0,$S86&gt;0), IF(INDEX($D$2:$D$100,$S86)="num","$"&amp;TRIM(SUBSTITUTE(AG86,",",INDEX($F$2:$F$100,$S86)&amp;","))&amp;INDEX($F$2:$F$100,$S86), IF(INDEX($D$2:$D$100,$S86)="excl","$"&amp;REPLACE(AG86,      IFERROR(FIND(CHAR(1),SUBSTITUTE(AG86,",",CHAR(1),INDEX($F$2:$F$100,$S86)-1)),1),      IFERROR(FIND(CHAR(1),SUBSTITUTE(AG86,",",CHAR(1),INDEX($F$2:$F$100,$S86))),99)-          IFERROR(FIND(CHAR(1),SUBSTITUTE(AG86,",",CHAR(1),INDEX($F$2:$F$100,$S86)-1)),0),""), IF(INDEX($D$2:$D$100,$S86)="repl","$"&amp;REPLACE(AG86,      IFERROR(FIND(CHAR(1),SUBSTITUTE(AG86,",",CHAR(1),INDEX($F$2:$F$100,$S86)-1))+1,1),      IFERROR(FIND(CHAR(1),SUBSTITUTE(AG86,",",CHAR(1),INDEX($F$2:$F$100,$S86))),99)-          IFERROR(FIND(CHAR(1),SUBSTITUTE(AG86,",",CHAR(1),INDEX($F$2:$F$100,$S86)-1)),0)-1,INDEX($G$2:$G$100,$S86)),AG86 ))), AG86)</f>
        <v/>
      </c>
      <c r="AK86" s="0" t="str">
        <f aca="false">IF(OR(AH86=-1,IFERROR(INDEX(AH$2:AH$100,AI86),999)&gt;=0),AJ86, REPLACE(AJ86,AH86,IFERROR(FIND(" ",AJ86,AH86),999)-AH86,                   SUBSTITUTE(INDEX(AJ$2:AJ$100,AI86),"$","")                  ) )</f>
        <v/>
      </c>
      <c r="AL86" s="0" t="n">
        <f aca="false">IFERROR(FIND("f_",LOWER(AK86)),-1)</f>
        <v>-1</v>
      </c>
      <c r="AM86" s="0" t="n">
        <f aca="false">IF(AL86=-1,-1, VALUE(MID(AK86,AL86+2, IFERROR(FIND(" ",AK86,AL86),999)-AL86-2)))</f>
        <v>-1</v>
      </c>
      <c r="AN86" s="0" t="str">
        <f aca="false">IF(AND(ISERROR(FIND("$",AK86)),AL86&lt;0,$S86&gt;0), IF(INDEX($D$2:$D$100,$S86)="num","$"&amp;TRIM(SUBSTITUTE(AK86,",",INDEX($F$2:$F$100,$S86)&amp;","))&amp;INDEX($F$2:$F$100,$S86), IF(INDEX($D$2:$D$100,$S86)="excl","$"&amp;REPLACE(AK86,      IFERROR(FIND(CHAR(1),SUBSTITUTE(AK86,",",CHAR(1),INDEX($F$2:$F$100,$S86)-1)),1),      IFERROR(FIND(CHAR(1),SUBSTITUTE(AK86,",",CHAR(1),INDEX($F$2:$F$100,$S86))),99)-          IFERROR(FIND(CHAR(1),SUBSTITUTE(AK86,",",CHAR(1),INDEX($F$2:$F$100,$S86)-1)),0),""), IF(INDEX($D$2:$D$100,$S86)="repl","$"&amp;REPLACE(AK86,      IFERROR(FIND(CHAR(1),SUBSTITUTE(AK86,",",CHAR(1),INDEX($F$2:$F$100,$S86)-1))+1,1),      IFERROR(FIND(CHAR(1),SUBSTITUTE(AK86,",",CHAR(1),INDEX($F$2:$F$100,$S86))),99)-          IFERROR(FIND(CHAR(1),SUBSTITUTE(AK86,",",CHAR(1),INDEX($F$2:$F$100,$S86)-1)),0)-1,INDEX($G$2:$G$100,$S86)),AK86 ))), AK86)</f>
        <v/>
      </c>
      <c r="AO86" s="0" t="str">
        <f aca="false">IF(OR(AL86=-1,IFERROR(INDEX(AL$2:AL$100,AM86),999)&gt;=0),AN86, REPLACE(AN86,AL86,IFERROR(FIND(" ",AN86,AL86),999)-AL86,                   SUBSTITUTE(INDEX(AN$2:AN$100,AM86),"$","")                  ) )</f>
        <v/>
      </c>
      <c r="AP86" s="0" t="n">
        <f aca="false">IFERROR(FIND("f_",LOWER(AO86)),-1)</f>
        <v>-1</v>
      </c>
      <c r="AQ86" s="0" t="n">
        <f aca="false">IF(AP86=-1,-1, VALUE(MID(AO86,AP86+2, IFERROR(FIND(" ",AO86,AP86),999)-AP86-2)))</f>
        <v>-1</v>
      </c>
      <c r="AR86" s="0" t="str">
        <f aca="false">IF(AND(ISERROR(FIND("$",AO86)),AP86&lt;0,$S86&gt;0), IF(INDEX($D$2:$D$100,$S86)="num","$"&amp;TRIM(SUBSTITUTE(AO86,",",INDEX($F$2:$F$100,$S86)&amp;","))&amp;INDEX($F$2:$F$100,$S86), IF(INDEX($D$2:$D$100,$S86)="excl","$"&amp;REPLACE(AO86,      IFERROR(FIND(CHAR(1),SUBSTITUTE(AO86,",",CHAR(1),INDEX($F$2:$F$100,$S86)-1)),1),      IFERROR(FIND(CHAR(1),SUBSTITUTE(AO86,",",CHAR(1),INDEX($F$2:$F$100,$S86))),99)-          IFERROR(FIND(CHAR(1),SUBSTITUTE(AO86,",",CHAR(1),INDEX($F$2:$F$100,$S86)-1)),0),""), IF(INDEX($D$2:$D$100,$S86)="repl","$"&amp;REPLACE(AO86,      IFERROR(FIND(CHAR(1),SUBSTITUTE(AO86,",",CHAR(1),INDEX($F$2:$F$100,$S86)-1))+1,1),      IFERROR(FIND(CHAR(1),SUBSTITUTE(AO86,",",CHAR(1),INDEX($F$2:$F$100,$S86))),99)-          IFERROR(FIND(CHAR(1),SUBSTITUTE(AO86,",",CHAR(1),INDEX($F$2:$F$100,$S86)-1)),0)-1,INDEX($G$2:$G$100,$S86)),AO86 ))), AO86)</f>
        <v/>
      </c>
      <c r="AS86" s="0" t="str">
        <f aca="false">IF(OR(AP86=-1,IFERROR(INDEX(AP$2:AP$100,AQ86),999)&gt;=0),AR86, REPLACE(AR86,AP86,IFERROR(FIND(" ",AR86,AP86),999)-AP86,                   SUBSTITUTE(INDEX(AR$2:AR$100,AQ86),"$","")                  ) )</f>
        <v/>
      </c>
      <c r="AT86" s="0" t="n">
        <f aca="false">IFERROR(FIND("f_",LOWER(AS86)),-1)</f>
        <v>-1</v>
      </c>
      <c r="AU86" s="0" t="n">
        <f aca="false">IF(AT86=-1,-1, VALUE(MID(AS86,AT86+2, IFERROR(FIND(" ",AS86,AT86),999)-AT86-2)))</f>
        <v>-1</v>
      </c>
      <c r="AV86" s="0" t="str">
        <f aca="false">IF(AND(ISERROR(FIND("$",AS86)),AT86&lt;0,$S86&gt;0), IF(INDEX($D$2:$D$100,$S86)="num","$"&amp;TRIM(SUBSTITUTE(AS86,",",INDEX($F$2:$F$100,$S86)&amp;","))&amp;INDEX($F$2:$F$100,$S86), IF(INDEX($D$2:$D$100,$S86)="excl","$"&amp;REPLACE(AS86,      IFERROR(FIND(CHAR(1),SUBSTITUTE(AS86,",",CHAR(1),INDEX($F$2:$F$100,$S86)-1)),1),      IFERROR(FIND(CHAR(1),SUBSTITUTE(AS86,",",CHAR(1),INDEX($F$2:$F$100,$S86))),99)-          IFERROR(FIND(CHAR(1),SUBSTITUTE(AS86,",",CHAR(1),INDEX($F$2:$F$100,$S86)-1)),0),""), IF(INDEX($D$2:$D$100,$S86)="repl","$"&amp;REPLACE(AS86,      IFERROR(FIND(CHAR(1),SUBSTITUTE(AS86,",",CHAR(1),INDEX($F$2:$F$100,$S86)-1))+1,1),      IFERROR(FIND(CHAR(1),SUBSTITUTE(AS86,",",CHAR(1),INDEX($F$2:$F$100,$S86))),99)-          IFERROR(FIND(CHAR(1),SUBSTITUTE(AS86,",",CHAR(1),INDEX($F$2:$F$100,$S86)-1)),0)-1,INDEX($G$2:$G$100,$S86)),AS86 ))), AS86)</f>
        <v/>
      </c>
      <c r="AW86" s="0" t="str">
        <f aca="false">IF(OR(AT86=-1,IFERROR(INDEX(AT$2:AT$100,AU86),999)&gt;=0),AV86, REPLACE(AV86,AT86,IFERROR(FIND(" ",AV86,AT86),999)-AT86,                   SUBSTITUTE(INDEX(AV$2:AV$100,AU86),"$","")                  ) )</f>
        <v/>
      </c>
      <c r="AX86" s="0" t="n">
        <f aca="false">IFERROR(FIND("f_",LOWER(AW86)),-1)</f>
        <v>-1</v>
      </c>
      <c r="AY86" s="0" t="n">
        <f aca="false">IF(AX86=-1,-1, VALUE(MID(AW86,AX86+2, IFERROR(FIND(" ",AW86,AX86),999)-AX86-2)))</f>
        <v>-1</v>
      </c>
      <c r="AZ86" s="0" t="str">
        <f aca="false">IF(AND(ISERROR(FIND("$",AW86)),AX86&lt;0,$S86&gt;0), IF(INDEX($D$2:$D$100,$S86)="num","$"&amp;TRIM(SUBSTITUTE(AW86,",",INDEX($F$2:$F$100,$S86)&amp;","))&amp;INDEX($F$2:$F$100,$S86), IF(INDEX($D$2:$D$100,$S86)="excl","$"&amp;REPLACE(AW86,      IFERROR(FIND(CHAR(1),SUBSTITUTE(AW86,",",CHAR(1),INDEX($F$2:$F$100,$S86)-1)),1),      IFERROR(FIND(CHAR(1),SUBSTITUTE(AW86,",",CHAR(1),INDEX($F$2:$F$100,$S86))),99)-          IFERROR(FIND(CHAR(1),SUBSTITUTE(AW86,",",CHAR(1),INDEX($F$2:$F$100,$S86)-1)),0),""), IF(INDEX($D$2:$D$100,$S86)="repl","$"&amp;REPLACE(AW86,      IFERROR(FIND(CHAR(1),SUBSTITUTE(AW86,",",CHAR(1),INDEX($F$2:$F$100,$S86)-1))+1,1),      IFERROR(FIND(CHAR(1),SUBSTITUTE(AW86,",",CHAR(1),INDEX($F$2:$F$100,$S86))),99)-          IFERROR(FIND(CHAR(1),SUBSTITUTE(AW86,",",CHAR(1),INDEX($F$2:$F$100,$S86)-1)),0)-1,INDEX($G$2:$G$100,$S86)),AW86 ))), AW86)</f>
        <v/>
      </c>
      <c r="BA86" s="0" t="str">
        <f aca="false">IF(OR(AX86=-1,IFERROR(INDEX(AX$2:AX$100,AY86),999)&gt;=0),AZ86, REPLACE(AZ86,AX86,IFERROR(FIND(" ",AZ86,AX86),999)-AX86,                   SUBSTITUTE(INDEX(AZ$2:AZ$100,AY86),"$","")                  ) )</f>
        <v/>
      </c>
      <c r="BB86" s="0" t="n">
        <f aca="false">IFERROR(FIND("f_",LOWER(BA86)),-1)</f>
        <v>-1</v>
      </c>
      <c r="BC86" s="0" t="n">
        <f aca="false">IF(BB86=-1,-1, VALUE(MID(BA86,BB86+2, IFERROR(FIND(" ",BA86,BB86),999)-BB86-2)))</f>
        <v>-1</v>
      </c>
      <c r="BD86" s="0" t="str">
        <f aca="false">IF(AND(ISERROR(FIND("$",BA86)),BB86&lt;0,$S86&gt;0), IF(INDEX($D$2:$D$100,$S86)="num","$"&amp;TRIM(SUBSTITUTE(BA86,",",INDEX($F$2:$F$100,$S86)&amp;","))&amp;INDEX($F$2:$F$100,$S86), IF(INDEX($D$2:$D$100,$S86)="excl","$"&amp;REPLACE(BA86,      IFERROR(FIND(CHAR(1),SUBSTITUTE(BA86,",",CHAR(1),INDEX($F$2:$F$100,$S86)-1)),1),      IFERROR(FIND(CHAR(1),SUBSTITUTE(BA86,",",CHAR(1),INDEX($F$2:$F$100,$S86))),99)-          IFERROR(FIND(CHAR(1),SUBSTITUTE(BA86,",",CHAR(1),INDEX($F$2:$F$100,$S86)-1)),0),""), IF(INDEX($D$2:$D$100,$S86)="repl","$"&amp;REPLACE(BA86,      IFERROR(FIND(CHAR(1),SUBSTITUTE(BA86,",",CHAR(1),INDEX($F$2:$F$100,$S86)-1))+1,1),      IFERROR(FIND(CHAR(1),SUBSTITUTE(BA86,",",CHAR(1),INDEX($F$2:$F$100,$S86))),99)-          IFERROR(FIND(CHAR(1),SUBSTITUTE(BA86,",",CHAR(1),INDEX($F$2:$F$100,$S86)-1)),0)-1,INDEX($G$2:$G$100,$S86)),BA86 ))), BA86)</f>
        <v/>
      </c>
      <c r="BE86" s="0" t="str">
        <f aca="false">IF(OR(BB86=-1,IFERROR(INDEX(BB$2:BB$100,BC86),999)&gt;=0),BD86, REPLACE(BD86,BB86,IFERROR(FIND(" ",BD86,BB86),999)-BB86,                   SUBSTITUTE(INDEX(BD$2:BD$100,BC86),"$","")                  ) )</f>
        <v/>
      </c>
      <c r="BF86" s="0" t="n">
        <f aca="false">IFERROR(FIND("f_",LOWER(BE86)),-1)</f>
        <v>-1</v>
      </c>
      <c r="BG86" s="0" t="n">
        <f aca="false">IF(BF86=-1,-1, VALUE(MID(BE86,BF86+2, IFERROR(FIND(" ",BE86,BF86),999)-BF86-2)))</f>
        <v>-1</v>
      </c>
      <c r="BH86" s="0" t="str">
        <f aca="false">IF(AND(ISERROR(FIND("$",BE86)),BF86&lt;0,$S86&gt;0), IF(INDEX($D$2:$D$100,$S86)="num","$"&amp;TRIM(SUBSTITUTE(BE86,",",INDEX($F$2:$F$100,$S86)&amp;","))&amp;INDEX($F$2:$F$100,$S86), IF(INDEX($D$2:$D$100,$S86)="excl","$"&amp;REPLACE(BE86,      IFERROR(FIND(CHAR(1),SUBSTITUTE(BE86,",",CHAR(1),INDEX($F$2:$F$100,$S86)-1)),1),      IFERROR(FIND(CHAR(1),SUBSTITUTE(BE86,",",CHAR(1),INDEX($F$2:$F$100,$S86))),99)-          IFERROR(FIND(CHAR(1),SUBSTITUTE(BE86,",",CHAR(1),INDEX($F$2:$F$100,$S86)-1)),0),""), IF(INDEX($D$2:$D$100,$S86)="repl","$"&amp;REPLACE(BE86,      IFERROR(FIND(CHAR(1),SUBSTITUTE(BE86,",",CHAR(1),INDEX($F$2:$F$100,$S86)-1))+1,1),      IFERROR(FIND(CHAR(1),SUBSTITUTE(BE86,",",CHAR(1),INDEX($F$2:$F$100,$S86))),99)-          IFERROR(FIND(CHAR(1),SUBSTITUTE(BE86,",",CHAR(1),INDEX($F$2:$F$100,$S86)-1)),0)-1,INDEX($G$2:$G$100,$S86)),BE86 ))), BE86)</f>
        <v/>
      </c>
      <c r="BI86" s="0" t="str">
        <f aca="false">IF(OR(BF86=-1,IFERROR(INDEX(BF$2:BF$100,BG86),999)&gt;=0),BH86, REPLACE(BH86,BF86,IFERROR(FIND(" ",BH86,BF86),999)-BF86,                   SUBSTITUTE(INDEX(BH$2:BH$100,BG86),"$","")                  ) )</f>
        <v/>
      </c>
      <c r="BJ86" s="0" t="n">
        <f aca="false">IFERROR(FIND("f_",LOWER(BI86)),-1)</f>
        <v>-1</v>
      </c>
      <c r="BK86" s="0" t="n">
        <f aca="false">IF(BJ86=-1,-1, VALUE(MID(BI86,BJ86+2, IFERROR(FIND(" ",BI86,BJ86),999)-BJ86-2)))</f>
        <v>-1</v>
      </c>
      <c r="BL86" s="0" t="str">
        <f aca="false">IF(AND(ISERROR(FIND("$",BI86)),BJ86&lt;0,$S86&gt;0), IF(INDEX($D$2:$D$100,$S86)="num","$"&amp;TRIM(SUBSTITUTE(BI86,",",INDEX($F$2:$F$100,$S86)&amp;","))&amp;INDEX($F$2:$F$100,$S86), IF(INDEX($D$2:$D$100,$S86)="excl","$"&amp;REPLACE(BI86,      IFERROR(FIND(CHAR(1),SUBSTITUTE(BI86,",",CHAR(1),INDEX($F$2:$F$100,$S86)-1)),1),      IFERROR(FIND(CHAR(1),SUBSTITUTE(BI86,",",CHAR(1),INDEX($F$2:$F$100,$S86))),99)-          IFERROR(FIND(CHAR(1),SUBSTITUTE(BI86,",",CHAR(1),INDEX($F$2:$F$100,$S86)-1)),0),""), IF(INDEX($D$2:$D$100,$S86)="repl","$"&amp;REPLACE(BI86,      IFERROR(FIND(CHAR(1),SUBSTITUTE(BI86,",",CHAR(1),INDEX($F$2:$F$100,$S86)-1))+1,1),      IFERROR(FIND(CHAR(1),SUBSTITUTE(BI86,",",CHAR(1),INDEX($F$2:$F$100,$S86))),99)-          IFERROR(FIND(CHAR(1),SUBSTITUTE(BI86,",",CHAR(1),INDEX($F$2:$F$100,$S86)-1)),0)-1,INDEX($G$2:$G$100,$S86)),BI86 ))), BI86)</f>
        <v/>
      </c>
      <c r="BM86" s="0" t="str">
        <f aca="false">IF(OR(BJ86=-1,IFERROR(INDEX(BJ$2:BJ$100,BK86),999)&gt;=0),BL86, REPLACE(BL86,BJ86,IFERROR(FIND(" ",BL86,BJ86),999)-BJ86,                   SUBSTITUTE(INDEX(BL$2:BL$100,BK86),"$","")                  ) )</f>
        <v/>
      </c>
      <c r="BN86" s="0" t="n">
        <f aca="false">IFERROR(FIND("f_",LOWER(BM86)),-1)</f>
        <v>-1</v>
      </c>
      <c r="BO86" s="0" t="n">
        <f aca="false">IF(BN86=-1,-1, VALUE(MID(BM86,BN86+2, IFERROR(FIND(" ",BM86,BN86),999)-BN86-2)))</f>
        <v>-1</v>
      </c>
      <c r="BP86" s="0" t="str">
        <f aca="false">IF(AND(ISERROR(FIND("$",BM86)),BN86&lt;0,$S86&gt;0), IF(INDEX($D$2:$D$100,$S86)="num","$"&amp;TRIM(SUBSTITUTE(BM86,",",INDEX($F$2:$F$100,$S86)&amp;","))&amp;INDEX($F$2:$F$100,$S86), IF(INDEX($D$2:$D$100,$S86)="excl","$"&amp;REPLACE(BM86,      IFERROR(FIND(CHAR(1),SUBSTITUTE(BM86,",",CHAR(1),INDEX($F$2:$F$100,$S86)-1)),1),      IFERROR(FIND(CHAR(1),SUBSTITUTE(BM86,",",CHAR(1),INDEX($F$2:$F$100,$S86))),99)-          IFERROR(FIND(CHAR(1),SUBSTITUTE(BM86,",",CHAR(1),INDEX($F$2:$F$100,$S86)-1)),0),""), IF(INDEX($D$2:$D$100,$S86)="repl","$"&amp;REPLACE(BM86,      IFERROR(FIND(CHAR(1),SUBSTITUTE(BM86,",",CHAR(1),INDEX($F$2:$F$100,$S86)-1))+1,1),      IFERROR(FIND(CHAR(1),SUBSTITUTE(BM86,",",CHAR(1),INDEX($F$2:$F$100,$S86))),99)-          IFERROR(FIND(CHAR(1),SUBSTITUTE(BM86,",",CHAR(1),INDEX($F$2:$F$100,$S86)-1)),0)-1,INDEX($G$2:$G$100,$S86)),BM86 ))), BM86)</f>
        <v/>
      </c>
      <c r="BQ86" s="0" t="str">
        <f aca="false">IF(OR(BN86=-1,IFERROR(INDEX(BN$2:BN$100,BO86),999)&gt;=0),BP86, REPLACE(BP86,BN86,IFERROR(FIND(" ",BP86,BN86),999)-BN86,                   SUBSTITUTE(INDEX(BP$2:BP$100,BO86),"$","")                  ) )</f>
        <v/>
      </c>
      <c r="BR86" s="0" t="n">
        <f aca="false">IFERROR(FIND("f_",LOWER(BQ86)),-1)</f>
        <v>-1</v>
      </c>
      <c r="BS86" s="0" t="n">
        <f aca="false">IF(BR86=-1,-1, VALUE(MID(BQ86,BR86+2, IFERROR(FIND(" ",BQ86,BR86),999)-BR86-2)))</f>
        <v>-1</v>
      </c>
      <c r="BT86" s="0" t="str">
        <f aca="false">IF(AND(ISERROR(FIND("$",BQ86)),BR86&lt;0,$S86&gt;0), IF(INDEX($D$2:$D$100,$S86)="num","$"&amp;TRIM(SUBSTITUTE(BQ86,",",INDEX($F$2:$F$100,$S86)&amp;","))&amp;INDEX($F$2:$F$100,$S86), IF(INDEX($D$2:$D$100,$S86)="excl","$"&amp;REPLACE(BQ86,      IFERROR(FIND(CHAR(1),SUBSTITUTE(BQ86,",",CHAR(1),INDEX($F$2:$F$100,$S86)-1)),1),      IFERROR(FIND(CHAR(1),SUBSTITUTE(BQ86,",",CHAR(1),INDEX($F$2:$F$100,$S86))),99)-          IFERROR(FIND(CHAR(1),SUBSTITUTE(BQ86,",",CHAR(1),INDEX($F$2:$F$100,$S86)-1)),0),""), IF(INDEX($D$2:$D$100,$S86)="repl","$"&amp;REPLACE(BQ86,      IFERROR(FIND(CHAR(1),SUBSTITUTE(BQ86,",",CHAR(1),INDEX($F$2:$F$100,$S86)-1))+1,1),      IFERROR(FIND(CHAR(1),SUBSTITUTE(BQ86,",",CHAR(1),INDEX($F$2:$F$100,$S86))),99)-          IFERROR(FIND(CHAR(1),SUBSTITUTE(BQ86,",",CHAR(1),INDEX($F$2:$F$100,$S86)-1)),0)-1,INDEX($G$2:$G$100,$S86)),BQ86 ))), BQ86)</f>
        <v/>
      </c>
      <c r="BU86" s="0" t="str">
        <f aca="false">IF(OR(BR86=-1,IFERROR(INDEX(BR$2:BR$100,BS86),999)&gt;=0),BT86, REPLACE(BT86,BR86,IFERROR(FIND(" ",BT86,BR86),999)-BR86,                   SUBSTITUTE(INDEX(BT$2:BT$100,BS86),"$","")                  ) )</f>
        <v/>
      </c>
      <c r="BV86" s="0" t="n">
        <f aca="false">IFERROR(FIND("f_",LOWER(BU86)),-1)</f>
        <v>-1</v>
      </c>
      <c r="BW86" s="0" t="n">
        <f aca="false">IF(BV86=-1,-1, VALUE(MID(BU86,BV86+2, IFERROR(FIND(" ",BU86,BV86),999)-BV86-2)))</f>
        <v>-1</v>
      </c>
      <c r="BX86" s="0" t="str">
        <f aca="false">IF(AND(ISERROR(FIND("$",BU86)),BV86&lt;0,$S86&gt;0), IF(INDEX($D$2:$D$100,$S86)="num","$"&amp;TRIM(SUBSTITUTE(BU86,",",INDEX($F$2:$F$100,$S86)&amp;","))&amp;INDEX($F$2:$F$100,$S86), IF(INDEX($D$2:$D$100,$S86)="excl","$"&amp;REPLACE(BU86,      IFERROR(FIND(CHAR(1),SUBSTITUTE(BU86,",",CHAR(1),INDEX($F$2:$F$100,$S86)-1)),1),      IFERROR(FIND(CHAR(1),SUBSTITUTE(BU86,",",CHAR(1),INDEX($F$2:$F$100,$S86))),99)-          IFERROR(FIND(CHAR(1),SUBSTITUTE(BU86,",",CHAR(1),INDEX($F$2:$F$100,$S86)-1)),0),""), IF(INDEX($D$2:$D$100,$S86)="repl","$"&amp;REPLACE(BU86,      IFERROR(FIND(CHAR(1),SUBSTITUTE(BU86,",",CHAR(1),INDEX($F$2:$F$100,$S86)-1))+1,1),      IFERROR(FIND(CHAR(1),SUBSTITUTE(BU86,",",CHAR(1),INDEX($F$2:$F$100,$S86))),99)-          IFERROR(FIND(CHAR(1),SUBSTITUTE(BU86,",",CHAR(1),INDEX($F$2:$F$100,$S86)-1)),0)-1,INDEX($G$2:$G$100,$S86)),BU86 ))), BU86)</f>
        <v/>
      </c>
      <c r="BY86" s="0" t="str">
        <f aca="false">IF(OR(BV86=-1,IFERROR(INDEX(BV$2:BV$100,BW86),999)&gt;=0),BX86, REPLACE(BX86,BV86,IFERROR(FIND(" ",BX86,BV86),999)-BV86,                   SUBSTITUTE(INDEX(BX$2:BX$100,BW86),"$","")                  ) )</f>
        <v/>
      </c>
      <c r="BZ86" s="0" t="n">
        <f aca="false">IFERROR(FIND("f_",LOWER(BY86)),-1)</f>
        <v>-1</v>
      </c>
      <c r="CA86" s="0" t="n">
        <f aca="false">IF(BZ86=-1,-1, VALUE(MID(BY86,BZ86+2, IFERROR(FIND(" ",BY86,BZ86),999)-BZ86-2)))</f>
        <v>-1</v>
      </c>
      <c r="CB86" s="0" t="str">
        <f aca="false">IF(AND(ISERROR(FIND("$",BY86)),BZ86&lt;0,$S86&gt;0), IF(INDEX($D$2:$D$100,$S86)="num","$"&amp;TRIM(SUBSTITUTE(BY86,",",INDEX($F$2:$F$100,$S86)&amp;","))&amp;INDEX($F$2:$F$100,$S86), IF(INDEX($D$2:$D$100,$S86)="excl","$"&amp;REPLACE(BY86,      IFERROR(FIND(CHAR(1),SUBSTITUTE(BY86,",",CHAR(1),INDEX($F$2:$F$100,$S86)-1)),1),      IFERROR(FIND(CHAR(1),SUBSTITUTE(BY86,",",CHAR(1),INDEX($F$2:$F$100,$S86))),99)-          IFERROR(FIND(CHAR(1),SUBSTITUTE(BY86,",",CHAR(1),INDEX($F$2:$F$100,$S86)-1)),0),""), IF(INDEX($D$2:$D$100,$S86)="repl","$"&amp;REPLACE(BY86,      IFERROR(FIND(CHAR(1),SUBSTITUTE(BY86,",",CHAR(1),INDEX($F$2:$F$100,$S86)-1))+1,1),      IFERROR(FIND(CHAR(1),SUBSTITUTE(BY86,",",CHAR(1),INDEX($F$2:$F$100,$S86))),99)-          IFERROR(FIND(CHAR(1),SUBSTITUTE(BY86,",",CHAR(1),INDEX($F$2:$F$100,$S86)-1)),0)-1,INDEX($G$2:$G$100,$S86)),BY86 ))), BY86)</f>
        <v/>
      </c>
      <c r="CC86" s="0" t="str">
        <f aca="false">IF(OR(BZ86=-1,IFERROR(INDEX(BZ$2:BZ$100,CA86),999)&gt;=0),CB86, REPLACE(CB86,BZ86,IFERROR(FIND(" ",CB86,BZ86),999)-BZ86,                   SUBSTITUTE(INDEX(CB$2:CB$100,CA86),"$","")                  ) )</f>
        <v/>
      </c>
      <c r="CD86" s="0" t="n">
        <f aca="false">IFERROR(FIND("f_",LOWER(CC86)),-1)</f>
        <v>-1</v>
      </c>
      <c r="CE86" s="0" t="n">
        <f aca="false">IF(CD86=-1,-1, VALUE(MID(CC86,CD86+2, IFERROR(FIND(" ",CC86,CD86),999)-CD86-2)))</f>
        <v>-1</v>
      </c>
      <c r="CF86" s="0" t="str">
        <f aca="false">IF(AND(ISERROR(FIND("$",CC86)),CD86&lt;0,$S86&gt;0), IF(INDEX($D$2:$D$100,$S86)="num","$"&amp;TRIM(SUBSTITUTE(CC86,",",INDEX($F$2:$F$100,$S86)&amp;","))&amp;INDEX($F$2:$F$100,$S86), IF(INDEX($D$2:$D$100,$S86)="excl","$"&amp;REPLACE(CC86,      IFERROR(FIND(CHAR(1),SUBSTITUTE(CC86,",",CHAR(1),INDEX($F$2:$F$100,$S86)-1)),1),      IFERROR(FIND(CHAR(1),SUBSTITUTE(CC86,",",CHAR(1),INDEX($F$2:$F$100,$S86))),99)-          IFERROR(FIND(CHAR(1),SUBSTITUTE(CC86,",",CHAR(1),INDEX($F$2:$F$100,$S86)-1)),0),""), IF(INDEX($D$2:$D$100,$S86)="repl","$"&amp;REPLACE(CC86,      IFERROR(FIND(CHAR(1),SUBSTITUTE(CC86,",",CHAR(1),INDEX($F$2:$F$100,$S86)-1))+1,1),      IFERROR(FIND(CHAR(1),SUBSTITUTE(CC86,",",CHAR(1),INDEX($F$2:$F$100,$S86))),99)-          IFERROR(FIND(CHAR(1),SUBSTITUTE(CC86,",",CHAR(1),INDEX($F$2:$F$100,$S86)-1)),0)-1,INDEX($G$2:$G$100,$S86)),CC86 ))), CC86)</f>
        <v/>
      </c>
      <c r="CG86" s="0" t="str">
        <f aca="false">IF(OR(CD86=-1,IFERROR(INDEX(CD$2:CD$100,CE86),999)&gt;=0),CF86, REPLACE(CF86,CD86,IFERROR(FIND(" ",CF86,CD86),999)-CD86,                   SUBSTITUTE(INDEX(CF$2:CF$100,CE86),"$","")                  ) )</f>
        <v/>
      </c>
      <c r="CH86" s="0" t="n">
        <f aca="false">IFERROR(FIND("f_",LOWER(CG86)),-1)</f>
        <v>-1</v>
      </c>
      <c r="CI86" s="0" t="n">
        <f aca="false">IF(CH86=-1,-1, VALUE(MID(CG86,CH86+2, IFERROR(FIND(" ",CG86,CH86),999)-CH86-2)))</f>
        <v>-1</v>
      </c>
      <c r="CJ86" s="0" t="str">
        <f aca="false">IF(AND(ISERROR(FIND("$",CG86)),CH86&lt;0,$S86&gt;0), IF(INDEX($D$2:$D$100,$S86)="num","$"&amp;TRIM(SUBSTITUTE(CG86,",",INDEX($F$2:$F$100,$S86)&amp;","))&amp;INDEX($F$2:$F$100,$S86), IF(INDEX($D$2:$D$100,$S86)="excl","$"&amp;REPLACE(CG86,      IFERROR(FIND(CHAR(1),SUBSTITUTE(CG86,",",CHAR(1),INDEX($F$2:$F$100,$S86)-1)),1),      IFERROR(FIND(CHAR(1),SUBSTITUTE(CG86,",",CHAR(1),INDEX($F$2:$F$100,$S86))),99)-          IFERROR(FIND(CHAR(1),SUBSTITUTE(CG86,",",CHAR(1),INDEX($F$2:$F$100,$S86)-1)),0),""), IF(INDEX($D$2:$D$100,$S86)="repl","$"&amp;REPLACE(CG86,      IFERROR(FIND(CHAR(1),SUBSTITUTE(CG86,",",CHAR(1),INDEX($F$2:$F$100,$S86)-1))+1,1),      IFERROR(FIND(CHAR(1),SUBSTITUTE(CG86,",",CHAR(1),INDEX($F$2:$F$100,$S86))),99)-          IFERROR(FIND(CHAR(1),SUBSTITUTE(CG86,",",CHAR(1),INDEX($F$2:$F$100,$S86)-1)),0)-1,INDEX($G$2:$G$100,$S86)),CG86 ))), CG86)</f>
        <v/>
      </c>
      <c r="CK86" s="0" t="str">
        <f aca="false">IF(OR(CH86=-1,IFERROR(INDEX(CH$2:CH$100,CI86),999)&gt;=0),CJ86, REPLACE(CJ86,CH86,IFERROR(FIND(" ",CJ86,CH86),999)-CH86,                   SUBSTITUTE(INDEX(CJ$2:CJ$100,CI86),"$","")                  ) )</f>
        <v/>
      </c>
      <c r="CL86" s="0" t="n">
        <f aca="false">IFERROR(FIND("f_",LOWER(CK86)),-1)</f>
        <v>-1</v>
      </c>
      <c r="CM86" s="0" t="n">
        <f aca="false">IF(CL86=-1,-1, VALUE(MID(CK86,CL86+2, IFERROR(FIND(" ",CK86,CL86),999)-CL86-2)))</f>
        <v>-1</v>
      </c>
      <c r="CN86" s="0" t="str">
        <f aca="false">IF(AND(ISERROR(FIND("$",CK86)),CL86&lt;0,$S86&gt;0), IF(INDEX($D$2:$D$100,$S86)="num","$"&amp;TRIM(SUBSTITUTE(CK86,",",INDEX($F$2:$F$100,$S86)&amp;","))&amp;INDEX($F$2:$F$100,$S86), IF(INDEX($D$2:$D$100,$S86)="excl","$"&amp;REPLACE(CK86,      IFERROR(FIND(CHAR(1),SUBSTITUTE(CK86,",",CHAR(1),INDEX($F$2:$F$100,$S86)-1)),1),      IFERROR(FIND(CHAR(1),SUBSTITUTE(CK86,",",CHAR(1),INDEX($F$2:$F$100,$S86))),99)-          IFERROR(FIND(CHAR(1),SUBSTITUTE(CK86,",",CHAR(1),INDEX($F$2:$F$100,$S86)-1)),0),""), IF(INDEX($D$2:$D$100,$S86)="repl","$"&amp;REPLACE(CK86,      IFERROR(FIND(CHAR(1),SUBSTITUTE(CK86,",",CHAR(1),INDEX($F$2:$F$100,$S86)-1))+1,1),      IFERROR(FIND(CHAR(1),SUBSTITUTE(CK86,",",CHAR(1),INDEX($F$2:$F$100,$S86))),99)-          IFERROR(FIND(CHAR(1),SUBSTITUTE(CK86,",",CHAR(1),INDEX($F$2:$F$100,$S86)-1)),0)-1,INDEX($G$2:$G$100,$S86)),CK86 ))), CK86)</f>
        <v/>
      </c>
      <c r="CO86" s="0" t="str">
        <f aca="false">IF(OR(CL86=-1,IFERROR(INDEX(CL$2:CL$100,CM86),999)&gt;=0),CN86, REPLACE(CN86,CL86,IFERROR(FIND(" ",CN86,CL86),999)-CL86,                   SUBSTITUTE(INDEX(CN$2:CN$100,CM86),"$","")                  ) )</f>
        <v/>
      </c>
      <c r="CP86" s="0" t="n">
        <f aca="false">IFERROR(FIND("f_",LOWER(CO86)),-1)</f>
        <v>-1</v>
      </c>
      <c r="CQ86" s="0" t="n">
        <f aca="false">IF(CP86=-1,-1, VALUE(MID(CO86,CP86+2, IFERROR(FIND(" ",CO86,CP86),999)-CP86-2)))</f>
        <v>-1</v>
      </c>
      <c r="CR86" s="0" t="str">
        <f aca="false">IF(AND(ISERROR(FIND("$",CO86)),CP86&lt;0,$S86&gt;0), IF(INDEX($D$2:$D$100,$S86)="num","$"&amp;TRIM(SUBSTITUTE(CO86,",",INDEX($F$2:$F$100,$S86)&amp;","))&amp;INDEX($F$2:$F$100,$S86), IF(INDEX($D$2:$D$100,$S86)="excl","$"&amp;REPLACE(CO86,      IFERROR(FIND(CHAR(1),SUBSTITUTE(CO86,",",CHAR(1),INDEX($F$2:$F$100,$S86)-1)),1),      IFERROR(FIND(CHAR(1),SUBSTITUTE(CO86,",",CHAR(1),INDEX($F$2:$F$100,$S86))),99)-          IFERROR(FIND(CHAR(1),SUBSTITUTE(CO86,",",CHAR(1),INDEX($F$2:$F$100,$S86)-1)),0),""), IF(INDEX($D$2:$D$100,$S86)="repl","$"&amp;REPLACE(CO86,      IFERROR(FIND(CHAR(1),SUBSTITUTE(CO86,",",CHAR(1),INDEX($F$2:$F$100,$S86)-1))+1,1),      IFERROR(FIND(CHAR(1),SUBSTITUTE(CO86,",",CHAR(1),INDEX($F$2:$F$100,$S86))),99)-          IFERROR(FIND(CHAR(1),SUBSTITUTE(CO86,",",CHAR(1),INDEX($F$2:$F$100,$S86)-1)),0)-1,INDEX($G$2:$G$100,$S86)),CO86 ))), CO86)</f>
        <v/>
      </c>
      <c r="CS86" s="0" t="str">
        <f aca="false">IF(OR(CP86=-1,IFERROR(INDEX(CP$2:CP$100,CQ86),999)&gt;=0),CR86, REPLACE(CR86,CP86,IFERROR(FIND(" ",CR86,CP86),999)-CP86,                   SUBSTITUTE(INDEX(CR$2:CR$100,CQ86),"$","")                  ) )</f>
        <v/>
      </c>
      <c r="CT86" s="0" t="n">
        <f aca="false">IFERROR(FIND("f_",LOWER(CS86)),-1)</f>
        <v>-1</v>
      </c>
      <c r="CU86" s="0" t="n">
        <f aca="false">IF(CT86=-1,-1, VALUE(MID(CS86,CT86+2, IFERROR(FIND(" ",CS86,CT86),999)-CT86-2)))</f>
        <v>-1</v>
      </c>
      <c r="CV86" s="0" t="str">
        <f aca="false">IF(AND(ISERROR(FIND("$",CS86)),CT86&lt;0,$S86&gt;0), IF(INDEX($D$2:$D$100,$S86)="num","$"&amp;TRIM(SUBSTITUTE(CS86,",",INDEX($F$2:$F$100,$S86)&amp;","))&amp;INDEX($F$2:$F$100,$S86), IF(INDEX($D$2:$D$100,$S86)="excl","$"&amp;REPLACE(CS86,      IFERROR(FIND(CHAR(1),SUBSTITUTE(CS86,",",CHAR(1),INDEX($F$2:$F$100,$S86)-1)),1),      IFERROR(FIND(CHAR(1),SUBSTITUTE(CS86,",",CHAR(1),INDEX($F$2:$F$100,$S86))),99)-          IFERROR(FIND(CHAR(1),SUBSTITUTE(CS86,",",CHAR(1),INDEX($F$2:$F$100,$S86)-1)),0),""), IF(INDEX($D$2:$D$100,$S86)="repl","$"&amp;REPLACE(CS86,      IFERROR(FIND(CHAR(1),SUBSTITUTE(CS86,",",CHAR(1),INDEX($F$2:$F$100,$S86)-1))+1,1),      IFERROR(FIND(CHAR(1),SUBSTITUTE(CS86,",",CHAR(1),INDEX($F$2:$F$100,$S86))),99)-          IFERROR(FIND(CHAR(1),SUBSTITUTE(CS86,",",CHAR(1),INDEX($F$2:$F$100,$S86)-1)),0)-1,INDEX($G$2:$G$100,$S86)),CS86 ))), CS86)</f>
        <v/>
      </c>
      <c r="CW86" s="0" t="str">
        <f aca="false">IF(OR(CT86=-1,IFERROR(INDEX(CT$2:CT$100,CU86),999)&gt;=0),CV86, REPLACE(CV86,CT86,IFERROR(FIND(" ",CV86,CT86),999)-CT86,                   SUBSTITUTE(INDEX(CV$2:CV$100,CU86),"$","")                  ) )</f>
        <v/>
      </c>
      <c r="CX86" s="0" t="n">
        <f aca="false">IFERROR(FIND("f_",LOWER(CW86)),-1)</f>
        <v>-1</v>
      </c>
      <c r="CY86" s="0" t="n">
        <f aca="false">IF(CX86=-1,-1, VALUE(MID(CW86,CX86+2, IFERROR(FIND(" ",CW86,CX86),999)-CX86-2)))</f>
        <v>-1</v>
      </c>
      <c r="CZ86" s="0" t="str">
        <f aca="false">IF(AND(ISERROR(FIND("$",CW86)),CX86&lt;0,$S86&gt;0), IF(INDEX($D$2:$D$100,$S86)="num","$"&amp;TRIM(SUBSTITUTE(CW86,",",INDEX($F$2:$F$100,$S86)&amp;","))&amp;INDEX($F$2:$F$100,$S86), IF(INDEX($D$2:$D$100,$S86)="excl","$"&amp;REPLACE(CW86,      IFERROR(FIND(CHAR(1),SUBSTITUTE(CW86,",",CHAR(1),INDEX($F$2:$F$100,$S86)-1)),1),      IFERROR(FIND(CHAR(1),SUBSTITUTE(CW86,",",CHAR(1),INDEX($F$2:$F$100,$S86))),99)-          IFERROR(FIND(CHAR(1),SUBSTITUTE(CW86,",",CHAR(1),INDEX($F$2:$F$100,$S86)-1)),0),""), IF(INDEX($D$2:$D$100,$S86)="repl","$"&amp;REPLACE(CW86,      IFERROR(FIND(CHAR(1),SUBSTITUTE(CW86,",",CHAR(1),INDEX($F$2:$F$100,$S86)-1))+1,1),      IFERROR(FIND(CHAR(1),SUBSTITUTE(CW86,",",CHAR(1),INDEX($F$2:$F$100,$S86))),99)-          IFERROR(FIND(CHAR(1),SUBSTITUTE(CW86,",",CHAR(1),INDEX($F$2:$F$100,$S86)-1)),0)-1,INDEX($G$2:$G$100,$S86)),CW86 ))), CW86)</f>
        <v/>
      </c>
      <c r="DA86" s="0" t="str">
        <f aca="false">IF(OR(CX86=-1,IFERROR(INDEX(CX$2:CX$100,CY86),999)&gt;=0),CZ86, REPLACE(CZ86,CX86,IFERROR(FIND(" ",CZ86,CX86),999)-CX86,                   SUBSTITUTE(INDEX(CZ$2:CZ$100,CY86),"$","")                  ) )</f>
        <v/>
      </c>
    </row>
    <row r="87" customFormat="false" ht="13.8" hidden="false" customHeight="false" outlineLevel="0" collapsed="false">
      <c r="D87" s="1"/>
      <c r="L87" s="0" t="str">
        <f aca="false">DA87</f>
        <v/>
      </c>
      <c r="O87" s="0" t="e">
        <f aca="false">IF(D87="cols", VLOOKUP(E87,$A$5:$B$20,2,0), NA())</f>
        <v>#N/A</v>
      </c>
      <c r="P87" s="0" t="e">
        <f aca="false">IFERROR(O87,VLOOKUP($D87,Relcols!$A:$E,5,0))</f>
        <v>#N/A</v>
      </c>
      <c r="Q87" s="0" t="e">
        <f aca="false">SUBSTITUTE(SUBSTITUTE(SUBSTITUTE(SUBSTITUTE(P87,"parm1",E87),"parm2",F87),"parm3",G87),"parm4",H87)</f>
        <v>#N/A</v>
      </c>
      <c r="R87" s="0" t="str">
        <f aca="false">IFERROR(VLOOKUP(ROW($A86),$J$2:$Q$100,COLUMN(Q86)-COLUMN(J86)+1,0),"")</f>
        <v/>
      </c>
      <c r="S87" s="0" t="n">
        <f aca="false">IFERROR(MATCH(ROW(A86),$J$2:$J$100,0),0)</f>
        <v>0</v>
      </c>
      <c r="U87" s="0" t="str">
        <f aca="false">R87</f>
        <v/>
      </c>
      <c r="V87" s="0" t="n">
        <f aca="false">IFERROR(FIND("f_",LOWER(U87)),-1)</f>
        <v>-1</v>
      </c>
      <c r="W87" s="0" t="n">
        <f aca="false">IF(V87=-1,-1, VALUE(MID(U87,V87+2, IFERROR(FIND(" ",U87,V87),999)-V87-2)))</f>
        <v>-1</v>
      </c>
      <c r="X87" s="0" t="str">
        <f aca="false">IF(AND(ISERROR(FIND("$",U87)),V87&lt;0,$S87&gt;0), IF(INDEX($D$2:$D$100,$S87)="num","$"&amp;TRIM(SUBSTITUTE(U87,",",INDEX($F$2:$F$100,$S87)&amp;","))&amp;INDEX($F$2:$F$100,$S87), IF(INDEX($D$2:$D$100,$S87)="excl","$"&amp;REPLACE(U87,      IFERROR(FIND(CHAR(1),SUBSTITUTE(U87,",",CHAR(1),INDEX($F$2:$F$100,$S87)-1)),1),      IFERROR(FIND(CHAR(1),SUBSTITUTE(U87,",",CHAR(1),INDEX($F$2:$F$100,$S87))),99)-          IFERROR(FIND(CHAR(1),SUBSTITUTE(U87,",",CHAR(1),INDEX($F$2:$F$100,$S87)-1)),0),""), IF(INDEX($D$2:$D$100,$S87)="repl","$"&amp;REPLACE(U87,      IFERROR(FIND(CHAR(1),SUBSTITUTE(U87,",",CHAR(1),INDEX($F$2:$F$100,$S87)-1))+1,1),      IFERROR(FIND(CHAR(1),SUBSTITUTE(U87,",",CHAR(1),INDEX($F$2:$F$100,$S87))),99)-          IFERROR(FIND(CHAR(1),SUBSTITUTE(U87,",",CHAR(1),INDEX($F$2:$F$100,$S87)-1)),0)-1,INDEX($G$2:$G$100,$S87)),U87 ))), U87)</f>
        <v/>
      </c>
      <c r="Y87" s="0" t="str">
        <f aca="false">IF(OR(V87=-1,IFERROR(INDEX(V$2:V$100,W87),999)&gt;=0),X87, REPLACE(X87,V87,IFERROR(FIND(" ",X87,V87),999)-V87,                   SUBSTITUTE(INDEX(X$2:X$100,W87),"$","")                  ) )</f>
        <v/>
      </c>
      <c r="Z87" s="0" t="n">
        <f aca="false">IFERROR(FIND("f_",LOWER(Y87)),-1)</f>
        <v>-1</v>
      </c>
      <c r="AA87" s="0" t="n">
        <f aca="false">IF(Z87=-1,-1, VALUE(MID(Y87,Z87+2, IFERROR(FIND(" ",Y87,Z87),999)-Z87-2)))</f>
        <v>-1</v>
      </c>
      <c r="AB87" s="0" t="str">
        <f aca="false">IF(AND(ISERROR(FIND("$",Y87)),Z87&lt;0,$S87&gt;0), IF(INDEX($D$2:$D$100,$S87)="num","$"&amp;TRIM(SUBSTITUTE(Y87,",",INDEX($F$2:$F$100,$S87)&amp;","))&amp;INDEX($F$2:$F$100,$S87), IF(INDEX($D$2:$D$100,$S87)="excl","$"&amp;REPLACE(Y87,      IFERROR(FIND(CHAR(1),SUBSTITUTE(Y87,",",CHAR(1),INDEX($F$2:$F$100,$S87)-1)),1),      IFERROR(FIND(CHAR(1),SUBSTITUTE(Y87,",",CHAR(1),INDEX($F$2:$F$100,$S87))),99)-          IFERROR(FIND(CHAR(1),SUBSTITUTE(Y87,",",CHAR(1),INDEX($F$2:$F$100,$S87)-1)),0),""), IF(INDEX($D$2:$D$100,$S87)="repl","$"&amp;REPLACE(Y87,      IFERROR(FIND(CHAR(1),SUBSTITUTE(Y87,",",CHAR(1),INDEX($F$2:$F$100,$S87)-1))+1,1),      IFERROR(FIND(CHAR(1),SUBSTITUTE(Y87,",",CHAR(1),INDEX($F$2:$F$100,$S87))),99)-          IFERROR(FIND(CHAR(1),SUBSTITUTE(Y87,",",CHAR(1),INDEX($F$2:$F$100,$S87)-1)),0)-1,INDEX($G$2:$G$100,$S87)),Y87 ))), Y87)</f>
        <v/>
      </c>
      <c r="AC87" s="0" t="str">
        <f aca="false">IF(OR(Z87=-1,IFERROR(INDEX(Z$2:Z$100,AA87),999)&gt;=0),AB87, REPLACE(AB87,Z87,IFERROR(FIND(" ",AB87,Z87),999)-Z87,                   SUBSTITUTE(INDEX(AB$2:AB$100,AA87),"$","")                  ) )</f>
        <v/>
      </c>
      <c r="AD87" s="0" t="n">
        <f aca="false">IFERROR(FIND("f_",LOWER(AC87)),-1)</f>
        <v>-1</v>
      </c>
      <c r="AE87" s="0" t="n">
        <f aca="false">IF(AD87=-1,-1, VALUE(MID(AC87,AD87+2, IFERROR(FIND(" ",AC87,AD87),999)-AD87-2)))</f>
        <v>-1</v>
      </c>
      <c r="AF87" s="0" t="str">
        <f aca="false">IF(AND(ISERROR(FIND("$",AC87)),AD87&lt;0,$S87&gt;0), IF(INDEX($D$2:$D$100,$S87)="num","$"&amp;TRIM(SUBSTITUTE(AC87,",",INDEX($F$2:$F$100,$S87)&amp;","))&amp;INDEX($F$2:$F$100,$S87), IF(INDEX($D$2:$D$100,$S87)="excl","$"&amp;REPLACE(AC87,      IFERROR(FIND(CHAR(1),SUBSTITUTE(AC87,",",CHAR(1),INDEX($F$2:$F$100,$S87)-1)),1),      IFERROR(FIND(CHAR(1),SUBSTITUTE(AC87,",",CHAR(1),INDEX($F$2:$F$100,$S87))),99)-          IFERROR(FIND(CHAR(1),SUBSTITUTE(AC87,",",CHAR(1),INDEX($F$2:$F$100,$S87)-1)),0),""), IF(INDEX($D$2:$D$100,$S87)="repl","$"&amp;REPLACE(AC87,      IFERROR(FIND(CHAR(1),SUBSTITUTE(AC87,",",CHAR(1),INDEX($F$2:$F$100,$S87)-1))+1,1),      IFERROR(FIND(CHAR(1),SUBSTITUTE(AC87,",",CHAR(1),INDEX($F$2:$F$100,$S87))),99)-          IFERROR(FIND(CHAR(1),SUBSTITUTE(AC87,",",CHAR(1),INDEX($F$2:$F$100,$S87)-1)),0)-1,INDEX($G$2:$G$100,$S87)),AC87 ))), AC87)</f>
        <v/>
      </c>
      <c r="AG87" s="0" t="str">
        <f aca="false">IF(OR(AD87=-1,IFERROR(INDEX(AD$2:AD$100,AE87),999)&gt;=0),AF87, REPLACE(AF87,AD87,IFERROR(FIND(" ",AF87,AD87),999)-AD87,                   SUBSTITUTE(INDEX(AF$2:AF$100,AE87),"$","")                  ) )</f>
        <v/>
      </c>
      <c r="AH87" s="0" t="n">
        <f aca="false">IFERROR(FIND("f_",LOWER(AG87)),-1)</f>
        <v>-1</v>
      </c>
      <c r="AI87" s="0" t="n">
        <f aca="false">IF(AH87=-1,-1, VALUE(MID(AG87,AH87+2, IFERROR(FIND(" ",AG87,AH87),999)-AH87-2)))</f>
        <v>-1</v>
      </c>
      <c r="AJ87" s="0" t="str">
        <f aca="false">IF(AND(ISERROR(FIND("$",AG87)),AH87&lt;0,$S87&gt;0), IF(INDEX($D$2:$D$100,$S87)="num","$"&amp;TRIM(SUBSTITUTE(AG87,",",INDEX($F$2:$F$100,$S87)&amp;","))&amp;INDEX($F$2:$F$100,$S87), IF(INDEX($D$2:$D$100,$S87)="excl","$"&amp;REPLACE(AG87,      IFERROR(FIND(CHAR(1),SUBSTITUTE(AG87,",",CHAR(1),INDEX($F$2:$F$100,$S87)-1)),1),      IFERROR(FIND(CHAR(1),SUBSTITUTE(AG87,",",CHAR(1),INDEX($F$2:$F$100,$S87))),99)-          IFERROR(FIND(CHAR(1),SUBSTITUTE(AG87,",",CHAR(1),INDEX($F$2:$F$100,$S87)-1)),0),""), IF(INDEX($D$2:$D$100,$S87)="repl","$"&amp;REPLACE(AG87,      IFERROR(FIND(CHAR(1),SUBSTITUTE(AG87,",",CHAR(1),INDEX($F$2:$F$100,$S87)-1))+1,1),      IFERROR(FIND(CHAR(1),SUBSTITUTE(AG87,",",CHAR(1),INDEX($F$2:$F$100,$S87))),99)-          IFERROR(FIND(CHAR(1),SUBSTITUTE(AG87,",",CHAR(1),INDEX($F$2:$F$100,$S87)-1)),0)-1,INDEX($G$2:$G$100,$S87)),AG87 ))), AG87)</f>
        <v/>
      </c>
      <c r="AK87" s="0" t="str">
        <f aca="false">IF(OR(AH87=-1,IFERROR(INDEX(AH$2:AH$100,AI87),999)&gt;=0),AJ87, REPLACE(AJ87,AH87,IFERROR(FIND(" ",AJ87,AH87),999)-AH87,                   SUBSTITUTE(INDEX(AJ$2:AJ$100,AI87),"$","")                  ) )</f>
        <v/>
      </c>
      <c r="AL87" s="0" t="n">
        <f aca="false">IFERROR(FIND("f_",LOWER(AK87)),-1)</f>
        <v>-1</v>
      </c>
      <c r="AM87" s="0" t="n">
        <f aca="false">IF(AL87=-1,-1, VALUE(MID(AK87,AL87+2, IFERROR(FIND(" ",AK87,AL87),999)-AL87-2)))</f>
        <v>-1</v>
      </c>
      <c r="AN87" s="0" t="str">
        <f aca="false">IF(AND(ISERROR(FIND("$",AK87)),AL87&lt;0,$S87&gt;0), IF(INDEX($D$2:$D$100,$S87)="num","$"&amp;TRIM(SUBSTITUTE(AK87,",",INDEX($F$2:$F$100,$S87)&amp;","))&amp;INDEX($F$2:$F$100,$S87), IF(INDEX($D$2:$D$100,$S87)="excl","$"&amp;REPLACE(AK87,      IFERROR(FIND(CHAR(1),SUBSTITUTE(AK87,",",CHAR(1),INDEX($F$2:$F$100,$S87)-1)),1),      IFERROR(FIND(CHAR(1),SUBSTITUTE(AK87,",",CHAR(1),INDEX($F$2:$F$100,$S87))),99)-          IFERROR(FIND(CHAR(1),SUBSTITUTE(AK87,",",CHAR(1),INDEX($F$2:$F$100,$S87)-1)),0),""), IF(INDEX($D$2:$D$100,$S87)="repl","$"&amp;REPLACE(AK87,      IFERROR(FIND(CHAR(1),SUBSTITUTE(AK87,",",CHAR(1),INDEX($F$2:$F$100,$S87)-1))+1,1),      IFERROR(FIND(CHAR(1),SUBSTITUTE(AK87,",",CHAR(1),INDEX($F$2:$F$100,$S87))),99)-          IFERROR(FIND(CHAR(1),SUBSTITUTE(AK87,",",CHAR(1),INDEX($F$2:$F$100,$S87)-1)),0)-1,INDEX($G$2:$G$100,$S87)),AK87 ))), AK87)</f>
        <v/>
      </c>
      <c r="AO87" s="0" t="str">
        <f aca="false">IF(OR(AL87=-1,IFERROR(INDEX(AL$2:AL$100,AM87),999)&gt;=0),AN87, REPLACE(AN87,AL87,IFERROR(FIND(" ",AN87,AL87),999)-AL87,                   SUBSTITUTE(INDEX(AN$2:AN$100,AM87),"$","")                  ) )</f>
        <v/>
      </c>
      <c r="AP87" s="0" t="n">
        <f aca="false">IFERROR(FIND("f_",LOWER(AO87)),-1)</f>
        <v>-1</v>
      </c>
      <c r="AQ87" s="0" t="n">
        <f aca="false">IF(AP87=-1,-1, VALUE(MID(AO87,AP87+2, IFERROR(FIND(" ",AO87,AP87),999)-AP87-2)))</f>
        <v>-1</v>
      </c>
      <c r="AR87" s="0" t="str">
        <f aca="false">IF(AND(ISERROR(FIND("$",AO87)),AP87&lt;0,$S87&gt;0), IF(INDEX($D$2:$D$100,$S87)="num","$"&amp;TRIM(SUBSTITUTE(AO87,",",INDEX($F$2:$F$100,$S87)&amp;","))&amp;INDEX($F$2:$F$100,$S87), IF(INDEX($D$2:$D$100,$S87)="excl","$"&amp;REPLACE(AO87,      IFERROR(FIND(CHAR(1),SUBSTITUTE(AO87,",",CHAR(1),INDEX($F$2:$F$100,$S87)-1)),1),      IFERROR(FIND(CHAR(1),SUBSTITUTE(AO87,",",CHAR(1),INDEX($F$2:$F$100,$S87))),99)-          IFERROR(FIND(CHAR(1),SUBSTITUTE(AO87,",",CHAR(1),INDEX($F$2:$F$100,$S87)-1)),0),""), IF(INDEX($D$2:$D$100,$S87)="repl","$"&amp;REPLACE(AO87,      IFERROR(FIND(CHAR(1),SUBSTITUTE(AO87,",",CHAR(1),INDEX($F$2:$F$100,$S87)-1))+1,1),      IFERROR(FIND(CHAR(1),SUBSTITUTE(AO87,",",CHAR(1),INDEX($F$2:$F$100,$S87))),99)-          IFERROR(FIND(CHAR(1),SUBSTITUTE(AO87,",",CHAR(1),INDEX($F$2:$F$100,$S87)-1)),0)-1,INDEX($G$2:$G$100,$S87)),AO87 ))), AO87)</f>
        <v/>
      </c>
      <c r="AS87" s="0" t="str">
        <f aca="false">IF(OR(AP87=-1,IFERROR(INDEX(AP$2:AP$100,AQ87),999)&gt;=0),AR87, REPLACE(AR87,AP87,IFERROR(FIND(" ",AR87,AP87),999)-AP87,                   SUBSTITUTE(INDEX(AR$2:AR$100,AQ87),"$","")                  ) )</f>
        <v/>
      </c>
      <c r="AT87" s="0" t="n">
        <f aca="false">IFERROR(FIND("f_",LOWER(AS87)),-1)</f>
        <v>-1</v>
      </c>
      <c r="AU87" s="0" t="n">
        <f aca="false">IF(AT87=-1,-1, VALUE(MID(AS87,AT87+2, IFERROR(FIND(" ",AS87,AT87),999)-AT87-2)))</f>
        <v>-1</v>
      </c>
      <c r="AV87" s="0" t="str">
        <f aca="false">IF(AND(ISERROR(FIND("$",AS87)),AT87&lt;0,$S87&gt;0), IF(INDEX($D$2:$D$100,$S87)="num","$"&amp;TRIM(SUBSTITUTE(AS87,",",INDEX($F$2:$F$100,$S87)&amp;","))&amp;INDEX($F$2:$F$100,$S87), IF(INDEX($D$2:$D$100,$S87)="excl","$"&amp;REPLACE(AS87,      IFERROR(FIND(CHAR(1),SUBSTITUTE(AS87,",",CHAR(1),INDEX($F$2:$F$100,$S87)-1)),1),      IFERROR(FIND(CHAR(1),SUBSTITUTE(AS87,",",CHAR(1),INDEX($F$2:$F$100,$S87))),99)-          IFERROR(FIND(CHAR(1),SUBSTITUTE(AS87,",",CHAR(1),INDEX($F$2:$F$100,$S87)-1)),0),""), IF(INDEX($D$2:$D$100,$S87)="repl","$"&amp;REPLACE(AS87,      IFERROR(FIND(CHAR(1),SUBSTITUTE(AS87,",",CHAR(1),INDEX($F$2:$F$100,$S87)-1))+1,1),      IFERROR(FIND(CHAR(1),SUBSTITUTE(AS87,",",CHAR(1),INDEX($F$2:$F$100,$S87))),99)-          IFERROR(FIND(CHAR(1),SUBSTITUTE(AS87,",",CHAR(1),INDEX($F$2:$F$100,$S87)-1)),0)-1,INDEX($G$2:$G$100,$S87)),AS87 ))), AS87)</f>
        <v/>
      </c>
      <c r="AW87" s="0" t="str">
        <f aca="false">IF(OR(AT87=-1,IFERROR(INDEX(AT$2:AT$100,AU87),999)&gt;=0),AV87, REPLACE(AV87,AT87,IFERROR(FIND(" ",AV87,AT87),999)-AT87,                   SUBSTITUTE(INDEX(AV$2:AV$100,AU87),"$","")                  ) )</f>
        <v/>
      </c>
      <c r="AX87" s="0" t="n">
        <f aca="false">IFERROR(FIND("f_",LOWER(AW87)),-1)</f>
        <v>-1</v>
      </c>
      <c r="AY87" s="0" t="n">
        <f aca="false">IF(AX87=-1,-1, VALUE(MID(AW87,AX87+2, IFERROR(FIND(" ",AW87,AX87),999)-AX87-2)))</f>
        <v>-1</v>
      </c>
      <c r="AZ87" s="0" t="str">
        <f aca="false">IF(AND(ISERROR(FIND("$",AW87)),AX87&lt;0,$S87&gt;0), IF(INDEX($D$2:$D$100,$S87)="num","$"&amp;TRIM(SUBSTITUTE(AW87,",",INDEX($F$2:$F$100,$S87)&amp;","))&amp;INDEX($F$2:$F$100,$S87), IF(INDEX($D$2:$D$100,$S87)="excl","$"&amp;REPLACE(AW87,      IFERROR(FIND(CHAR(1),SUBSTITUTE(AW87,",",CHAR(1),INDEX($F$2:$F$100,$S87)-1)),1),      IFERROR(FIND(CHAR(1),SUBSTITUTE(AW87,",",CHAR(1),INDEX($F$2:$F$100,$S87))),99)-          IFERROR(FIND(CHAR(1),SUBSTITUTE(AW87,",",CHAR(1),INDEX($F$2:$F$100,$S87)-1)),0),""), IF(INDEX($D$2:$D$100,$S87)="repl","$"&amp;REPLACE(AW87,      IFERROR(FIND(CHAR(1),SUBSTITUTE(AW87,",",CHAR(1),INDEX($F$2:$F$100,$S87)-1))+1,1),      IFERROR(FIND(CHAR(1),SUBSTITUTE(AW87,",",CHAR(1),INDEX($F$2:$F$100,$S87))),99)-          IFERROR(FIND(CHAR(1),SUBSTITUTE(AW87,",",CHAR(1),INDEX($F$2:$F$100,$S87)-1)),0)-1,INDEX($G$2:$G$100,$S87)),AW87 ))), AW87)</f>
        <v/>
      </c>
      <c r="BA87" s="0" t="str">
        <f aca="false">IF(OR(AX87=-1,IFERROR(INDEX(AX$2:AX$100,AY87),999)&gt;=0),AZ87, REPLACE(AZ87,AX87,IFERROR(FIND(" ",AZ87,AX87),999)-AX87,                   SUBSTITUTE(INDEX(AZ$2:AZ$100,AY87),"$","")                  ) )</f>
        <v/>
      </c>
      <c r="BB87" s="0" t="n">
        <f aca="false">IFERROR(FIND("f_",LOWER(BA87)),-1)</f>
        <v>-1</v>
      </c>
      <c r="BC87" s="0" t="n">
        <f aca="false">IF(BB87=-1,-1, VALUE(MID(BA87,BB87+2, IFERROR(FIND(" ",BA87,BB87),999)-BB87-2)))</f>
        <v>-1</v>
      </c>
      <c r="BD87" s="0" t="str">
        <f aca="false">IF(AND(ISERROR(FIND("$",BA87)),BB87&lt;0,$S87&gt;0), IF(INDEX($D$2:$D$100,$S87)="num","$"&amp;TRIM(SUBSTITUTE(BA87,",",INDEX($F$2:$F$100,$S87)&amp;","))&amp;INDEX($F$2:$F$100,$S87), IF(INDEX($D$2:$D$100,$S87)="excl","$"&amp;REPLACE(BA87,      IFERROR(FIND(CHAR(1),SUBSTITUTE(BA87,",",CHAR(1),INDEX($F$2:$F$100,$S87)-1)),1),      IFERROR(FIND(CHAR(1),SUBSTITUTE(BA87,",",CHAR(1),INDEX($F$2:$F$100,$S87))),99)-          IFERROR(FIND(CHAR(1),SUBSTITUTE(BA87,",",CHAR(1),INDEX($F$2:$F$100,$S87)-1)),0),""), IF(INDEX($D$2:$D$100,$S87)="repl","$"&amp;REPLACE(BA87,      IFERROR(FIND(CHAR(1),SUBSTITUTE(BA87,",",CHAR(1),INDEX($F$2:$F$100,$S87)-1))+1,1),      IFERROR(FIND(CHAR(1),SUBSTITUTE(BA87,",",CHAR(1),INDEX($F$2:$F$100,$S87))),99)-          IFERROR(FIND(CHAR(1),SUBSTITUTE(BA87,",",CHAR(1),INDEX($F$2:$F$100,$S87)-1)),0)-1,INDEX($G$2:$G$100,$S87)),BA87 ))), BA87)</f>
        <v/>
      </c>
      <c r="BE87" s="0" t="str">
        <f aca="false">IF(OR(BB87=-1,IFERROR(INDEX(BB$2:BB$100,BC87),999)&gt;=0),BD87, REPLACE(BD87,BB87,IFERROR(FIND(" ",BD87,BB87),999)-BB87,                   SUBSTITUTE(INDEX(BD$2:BD$100,BC87),"$","")                  ) )</f>
        <v/>
      </c>
      <c r="BF87" s="0" t="n">
        <f aca="false">IFERROR(FIND("f_",LOWER(BE87)),-1)</f>
        <v>-1</v>
      </c>
      <c r="BG87" s="0" t="n">
        <f aca="false">IF(BF87=-1,-1, VALUE(MID(BE87,BF87+2, IFERROR(FIND(" ",BE87,BF87),999)-BF87-2)))</f>
        <v>-1</v>
      </c>
      <c r="BH87" s="0" t="str">
        <f aca="false">IF(AND(ISERROR(FIND("$",BE87)),BF87&lt;0,$S87&gt;0), IF(INDEX($D$2:$D$100,$S87)="num","$"&amp;TRIM(SUBSTITUTE(BE87,",",INDEX($F$2:$F$100,$S87)&amp;","))&amp;INDEX($F$2:$F$100,$S87), IF(INDEX($D$2:$D$100,$S87)="excl","$"&amp;REPLACE(BE87,      IFERROR(FIND(CHAR(1),SUBSTITUTE(BE87,",",CHAR(1),INDEX($F$2:$F$100,$S87)-1)),1),      IFERROR(FIND(CHAR(1),SUBSTITUTE(BE87,",",CHAR(1),INDEX($F$2:$F$100,$S87))),99)-          IFERROR(FIND(CHAR(1),SUBSTITUTE(BE87,",",CHAR(1),INDEX($F$2:$F$100,$S87)-1)),0),""), IF(INDEX($D$2:$D$100,$S87)="repl","$"&amp;REPLACE(BE87,      IFERROR(FIND(CHAR(1),SUBSTITUTE(BE87,",",CHAR(1),INDEX($F$2:$F$100,$S87)-1))+1,1),      IFERROR(FIND(CHAR(1),SUBSTITUTE(BE87,",",CHAR(1),INDEX($F$2:$F$100,$S87))),99)-          IFERROR(FIND(CHAR(1),SUBSTITUTE(BE87,",",CHAR(1),INDEX($F$2:$F$100,$S87)-1)),0)-1,INDEX($G$2:$G$100,$S87)),BE87 ))), BE87)</f>
        <v/>
      </c>
      <c r="BI87" s="0" t="str">
        <f aca="false">IF(OR(BF87=-1,IFERROR(INDEX(BF$2:BF$100,BG87),999)&gt;=0),BH87, REPLACE(BH87,BF87,IFERROR(FIND(" ",BH87,BF87),999)-BF87,                   SUBSTITUTE(INDEX(BH$2:BH$100,BG87),"$","")                  ) )</f>
        <v/>
      </c>
      <c r="BJ87" s="0" t="n">
        <f aca="false">IFERROR(FIND("f_",LOWER(BI87)),-1)</f>
        <v>-1</v>
      </c>
      <c r="BK87" s="0" t="n">
        <f aca="false">IF(BJ87=-1,-1, VALUE(MID(BI87,BJ87+2, IFERROR(FIND(" ",BI87,BJ87),999)-BJ87-2)))</f>
        <v>-1</v>
      </c>
      <c r="BL87" s="0" t="str">
        <f aca="false">IF(AND(ISERROR(FIND("$",BI87)),BJ87&lt;0,$S87&gt;0), IF(INDEX($D$2:$D$100,$S87)="num","$"&amp;TRIM(SUBSTITUTE(BI87,",",INDEX($F$2:$F$100,$S87)&amp;","))&amp;INDEX($F$2:$F$100,$S87), IF(INDEX($D$2:$D$100,$S87)="excl","$"&amp;REPLACE(BI87,      IFERROR(FIND(CHAR(1),SUBSTITUTE(BI87,",",CHAR(1),INDEX($F$2:$F$100,$S87)-1)),1),      IFERROR(FIND(CHAR(1),SUBSTITUTE(BI87,",",CHAR(1),INDEX($F$2:$F$100,$S87))),99)-          IFERROR(FIND(CHAR(1),SUBSTITUTE(BI87,",",CHAR(1),INDEX($F$2:$F$100,$S87)-1)),0),""), IF(INDEX($D$2:$D$100,$S87)="repl","$"&amp;REPLACE(BI87,      IFERROR(FIND(CHAR(1),SUBSTITUTE(BI87,",",CHAR(1),INDEX($F$2:$F$100,$S87)-1))+1,1),      IFERROR(FIND(CHAR(1),SUBSTITUTE(BI87,",",CHAR(1),INDEX($F$2:$F$100,$S87))),99)-          IFERROR(FIND(CHAR(1),SUBSTITUTE(BI87,",",CHAR(1),INDEX($F$2:$F$100,$S87)-1)),0)-1,INDEX($G$2:$G$100,$S87)),BI87 ))), BI87)</f>
        <v/>
      </c>
      <c r="BM87" s="0" t="str">
        <f aca="false">IF(OR(BJ87=-1,IFERROR(INDEX(BJ$2:BJ$100,BK87),999)&gt;=0),BL87, REPLACE(BL87,BJ87,IFERROR(FIND(" ",BL87,BJ87),999)-BJ87,                   SUBSTITUTE(INDEX(BL$2:BL$100,BK87),"$","")                  ) )</f>
        <v/>
      </c>
      <c r="BN87" s="0" t="n">
        <f aca="false">IFERROR(FIND("f_",LOWER(BM87)),-1)</f>
        <v>-1</v>
      </c>
      <c r="BO87" s="0" t="n">
        <f aca="false">IF(BN87=-1,-1, VALUE(MID(BM87,BN87+2, IFERROR(FIND(" ",BM87,BN87),999)-BN87-2)))</f>
        <v>-1</v>
      </c>
      <c r="BP87" s="0" t="str">
        <f aca="false">IF(AND(ISERROR(FIND("$",BM87)),BN87&lt;0,$S87&gt;0), IF(INDEX($D$2:$D$100,$S87)="num","$"&amp;TRIM(SUBSTITUTE(BM87,",",INDEX($F$2:$F$100,$S87)&amp;","))&amp;INDEX($F$2:$F$100,$S87), IF(INDEX($D$2:$D$100,$S87)="excl","$"&amp;REPLACE(BM87,      IFERROR(FIND(CHAR(1),SUBSTITUTE(BM87,",",CHAR(1),INDEX($F$2:$F$100,$S87)-1)),1),      IFERROR(FIND(CHAR(1),SUBSTITUTE(BM87,",",CHAR(1),INDEX($F$2:$F$100,$S87))),99)-          IFERROR(FIND(CHAR(1),SUBSTITUTE(BM87,",",CHAR(1),INDEX($F$2:$F$100,$S87)-1)),0),""), IF(INDEX($D$2:$D$100,$S87)="repl","$"&amp;REPLACE(BM87,      IFERROR(FIND(CHAR(1),SUBSTITUTE(BM87,",",CHAR(1),INDEX($F$2:$F$100,$S87)-1))+1,1),      IFERROR(FIND(CHAR(1),SUBSTITUTE(BM87,",",CHAR(1),INDEX($F$2:$F$100,$S87))),99)-          IFERROR(FIND(CHAR(1),SUBSTITUTE(BM87,",",CHAR(1),INDEX($F$2:$F$100,$S87)-1)),0)-1,INDEX($G$2:$G$100,$S87)),BM87 ))), BM87)</f>
        <v/>
      </c>
      <c r="BQ87" s="0" t="str">
        <f aca="false">IF(OR(BN87=-1,IFERROR(INDEX(BN$2:BN$100,BO87),999)&gt;=0),BP87, REPLACE(BP87,BN87,IFERROR(FIND(" ",BP87,BN87),999)-BN87,                   SUBSTITUTE(INDEX(BP$2:BP$100,BO87),"$","")                  ) )</f>
        <v/>
      </c>
      <c r="BR87" s="0" t="n">
        <f aca="false">IFERROR(FIND("f_",LOWER(BQ87)),-1)</f>
        <v>-1</v>
      </c>
      <c r="BS87" s="0" t="n">
        <f aca="false">IF(BR87=-1,-1, VALUE(MID(BQ87,BR87+2, IFERROR(FIND(" ",BQ87,BR87),999)-BR87-2)))</f>
        <v>-1</v>
      </c>
      <c r="BT87" s="0" t="str">
        <f aca="false">IF(AND(ISERROR(FIND("$",BQ87)),BR87&lt;0,$S87&gt;0), IF(INDEX($D$2:$D$100,$S87)="num","$"&amp;TRIM(SUBSTITUTE(BQ87,",",INDEX($F$2:$F$100,$S87)&amp;","))&amp;INDEX($F$2:$F$100,$S87), IF(INDEX($D$2:$D$100,$S87)="excl","$"&amp;REPLACE(BQ87,      IFERROR(FIND(CHAR(1),SUBSTITUTE(BQ87,",",CHAR(1),INDEX($F$2:$F$100,$S87)-1)),1),      IFERROR(FIND(CHAR(1),SUBSTITUTE(BQ87,",",CHAR(1),INDEX($F$2:$F$100,$S87))),99)-          IFERROR(FIND(CHAR(1),SUBSTITUTE(BQ87,",",CHAR(1),INDEX($F$2:$F$100,$S87)-1)),0),""), IF(INDEX($D$2:$D$100,$S87)="repl","$"&amp;REPLACE(BQ87,      IFERROR(FIND(CHAR(1),SUBSTITUTE(BQ87,",",CHAR(1),INDEX($F$2:$F$100,$S87)-1))+1,1),      IFERROR(FIND(CHAR(1),SUBSTITUTE(BQ87,",",CHAR(1),INDEX($F$2:$F$100,$S87))),99)-          IFERROR(FIND(CHAR(1),SUBSTITUTE(BQ87,",",CHAR(1),INDEX($F$2:$F$100,$S87)-1)),0)-1,INDEX($G$2:$G$100,$S87)),BQ87 ))), BQ87)</f>
        <v/>
      </c>
      <c r="BU87" s="0" t="str">
        <f aca="false">IF(OR(BR87=-1,IFERROR(INDEX(BR$2:BR$100,BS87),999)&gt;=0),BT87, REPLACE(BT87,BR87,IFERROR(FIND(" ",BT87,BR87),999)-BR87,                   SUBSTITUTE(INDEX(BT$2:BT$100,BS87),"$","")                  ) )</f>
        <v/>
      </c>
      <c r="BV87" s="0" t="n">
        <f aca="false">IFERROR(FIND("f_",LOWER(BU87)),-1)</f>
        <v>-1</v>
      </c>
      <c r="BW87" s="0" t="n">
        <f aca="false">IF(BV87=-1,-1, VALUE(MID(BU87,BV87+2, IFERROR(FIND(" ",BU87,BV87),999)-BV87-2)))</f>
        <v>-1</v>
      </c>
      <c r="BX87" s="0" t="str">
        <f aca="false">IF(AND(ISERROR(FIND("$",BU87)),BV87&lt;0,$S87&gt;0), IF(INDEX($D$2:$D$100,$S87)="num","$"&amp;TRIM(SUBSTITUTE(BU87,",",INDEX($F$2:$F$100,$S87)&amp;","))&amp;INDEX($F$2:$F$100,$S87), IF(INDEX($D$2:$D$100,$S87)="excl","$"&amp;REPLACE(BU87,      IFERROR(FIND(CHAR(1),SUBSTITUTE(BU87,",",CHAR(1),INDEX($F$2:$F$100,$S87)-1)),1),      IFERROR(FIND(CHAR(1),SUBSTITUTE(BU87,",",CHAR(1),INDEX($F$2:$F$100,$S87))),99)-          IFERROR(FIND(CHAR(1),SUBSTITUTE(BU87,",",CHAR(1),INDEX($F$2:$F$100,$S87)-1)),0),""), IF(INDEX($D$2:$D$100,$S87)="repl","$"&amp;REPLACE(BU87,      IFERROR(FIND(CHAR(1),SUBSTITUTE(BU87,",",CHAR(1),INDEX($F$2:$F$100,$S87)-1))+1,1),      IFERROR(FIND(CHAR(1),SUBSTITUTE(BU87,",",CHAR(1),INDEX($F$2:$F$100,$S87))),99)-          IFERROR(FIND(CHAR(1),SUBSTITUTE(BU87,",",CHAR(1),INDEX($F$2:$F$100,$S87)-1)),0)-1,INDEX($G$2:$G$100,$S87)),BU87 ))), BU87)</f>
        <v/>
      </c>
      <c r="BY87" s="0" t="str">
        <f aca="false">IF(OR(BV87=-1,IFERROR(INDEX(BV$2:BV$100,BW87),999)&gt;=0),BX87, REPLACE(BX87,BV87,IFERROR(FIND(" ",BX87,BV87),999)-BV87,                   SUBSTITUTE(INDEX(BX$2:BX$100,BW87),"$","")                  ) )</f>
        <v/>
      </c>
      <c r="BZ87" s="0" t="n">
        <f aca="false">IFERROR(FIND("f_",LOWER(BY87)),-1)</f>
        <v>-1</v>
      </c>
      <c r="CA87" s="0" t="n">
        <f aca="false">IF(BZ87=-1,-1, VALUE(MID(BY87,BZ87+2, IFERROR(FIND(" ",BY87,BZ87),999)-BZ87-2)))</f>
        <v>-1</v>
      </c>
      <c r="CB87" s="0" t="str">
        <f aca="false">IF(AND(ISERROR(FIND("$",BY87)),BZ87&lt;0,$S87&gt;0), IF(INDEX($D$2:$D$100,$S87)="num","$"&amp;TRIM(SUBSTITUTE(BY87,",",INDEX($F$2:$F$100,$S87)&amp;","))&amp;INDEX($F$2:$F$100,$S87), IF(INDEX($D$2:$D$100,$S87)="excl","$"&amp;REPLACE(BY87,      IFERROR(FIND(CHAR(1),SUBSTITUTE(BY87,",",CHAR(1),INDEX($F$2:$F$100,$S87)-1)),1),      IFERROR(FIND(CHAR(1),SUBSTITUTE(BY87,",",CHAR(1),INDEX($F$2:$F$100,$S87))),99)-          IFERROR(FIND(CHAR(1),SUBSTITUTE(BY87,",",CHAR(1),INDEX($F$2:$F$100,$S87)-1)),0),""), IF(INDEX($D$2:$D$100,$S87)="repl","$"&amp;REPLACE(BY87,      IFERROR(FIND(CHAR(1),SUBSTITUTE(BY87,",",CHAR(1),INDEX($F$2:$F$100,$S87)-1))+1,1),      IFERROR(FIND(CHAR(1),SUBSTITUTE(BY87,",",CHAR(1),INDEX($F$2:$F$100,$S87))),99)-          IFERROR(FIND(CHAR(1),SUBSTITUTE(BY87,",",CHAR(1),INDEX($F$2:$F$100,$S87)-1)),0)-1,INDEX($G$2:$G$100,$S87)),BY87 ))), BY87)</f>
        <v/>
      </c>
      <c r="CC87" s="0" t="str">
        <f aca="false">IF(OR(BZ87=-1,IFERROR(INDEX(BZ$2:BZ$100,CA87),999)&gt;=0),CB87, REPLACE(CB87,BZ87,IFERROR(FIND(" ",CB87,BZ87),999)-BZ87,                   SUBSTITUTE(INDEX(CB$2:CB$100,CA87),"$","")                  ) )</f>
        <v/>
      </c>
      <c r="CD87" s="0" t="n">
        <f aca="false">IFERROR(FIND("f_",LOWER(CC87)),-1)</f>
        <v>-1</v>
      </c>
      <c r="CE87" s="0" t="n">
        <f aca="false">IF(CD87=-1,-1, VALUE(MID(CC87,CD87+2, IFERROR(FIND(" ",CC87,CD87),999)-CD87-2)))</f>
        <v>-1</v>
      </c>
      <c r="CF87" s="0" t="str">
        <f aca="false">IF(AND(ISERROR(FIND("$",CC87)),CD87&lt;0,$S87&gt;0), IF(INDEX($D$2:$D$100,$S87)="num","$"&amp;TRIM(SUBSTITUTE(CC87,",",INDEX($F$2:$F$100,$S87)&amp;","))&amp;INDEX($F$2:$F$100,$S87), IF(INDEX($D$2:$D$100,$S87)="excl","$"&amp;REPLACE(CC87,      IFERROR(FIND(CHAR(1),SUBSTITUTE(CC87,",",CHAR(1),INDEX($F$2:$F$100,$S87)-1)),1),      IFERROR(FIND(CHAR(1),SUBSTITUTE(CC87,",",CHAR(1),INDEX($F$2:$F$100,$S87))),99)-          IFERROR(FIND(CHAR(1),SUBSTITUTE(CC87,",",CHAR(1),INDEX($F$2:$F$100,$S87)-1)),0),""), IF(INDEX($D$2:$D$100,$S87)="repl","$"&amp;REPLACE(CC87,      IFERROR(FIND(CHAR(1),SUBSTITUTE(CC87,",",CHAR(1),INDEX($F$2:$F$100,$S87)-1))+1,1),      IFERROR(FIND(CHAR(1),SUBSTITUTE(CC87,",",CHAR(1),INDEX($F$2:$F$100,$S87))),99)-          IFERROR(FIND(CHAR(1),SUBSTITUTE(CC87,",",CHAR(1),INDEX($F$2:$F$100,$S87)-1)),0)-1,INDEX($G$2:$G$100,$S87)),CC87 ))), CC87)</f>
        <v/>
      </c>
      <c r="CG87" s="0" t="str">
        <f aca="false">IF(OR(CD87=-1,IFERROR(INDEX(CD$2:CD$100,CE87),999)&gt;=0),CF87, REPLACE(CF87,CD87,IFERROR(FIND(" ",CF87,CD87),999)-CD87,                   SUBSTITUTE(INDEX(CF$2:CF$100,CE87),"$","")                  ) )</f>
        <v/>
      </c>
      <c r="CH87" s="0" t="n">
        <f aca="false">IFERROR(FIND("f_",LOWER(CG87)),-1)</f>
        <v>-1</v>
      </c>
      <c r="CI87" s="0" t="n">
        <f aca="false">IF(CH87=-1,-1, VALUE(MID(CG87,CH87+2, IFERROR(FIND(" ",CG87,CH87),999)-CH87-2)))</f>
        <v>-1</v>
      </c>
      <c r="CJ87" s="0" t="str">
        <f aca="false">IF(AND(ISERROR(FIND("$",CG87)),CH87&lt;0,$S87&gt;0), IF(INDEX($D$2:$D$100,$S87)="num","$"&amp;TRIM(SUBSTITUTE(CG87,",",INDEX($F$2:$F$100,$S87)&amp;","))&amp;INDEX($F$2:$F$100,$S87), IF(INDEX($D$2:$D$100,$S87)="excl","$"&amp;REPLACE(CG87,      IFERROR(FIND(CHAR(1),SUBSTITUTE(CG87,",",CHAR(1),INDEX($F$2:$F$100,$S87)-1)),1),      IFERROR(FIND(CHAR(1),SUBSTITUTE(CG87,",",CHAR(1),INDEX($F$2:$F$100,$S87))),99)-          IFERROR(FIND(CHAR(1),SUBSTITUTE(CG87,",",CHAR(1),INDEX($F$2:$F$100,$S87)-1)),0),""), IF(INDEX($D$2:$D$100,$S87)="repl","$"&amp;REPLACE(CG87,      IFERROR(FIND(CHAR(1),SUBSTITUTE(CG87,",",CHAR(1),INDEX($F$2:$F$100,$S87)-1))+1,1),      IFERROR(FIND(CHAR(1),SUBSTITUTE(CG87,",",CHAR(1),INDEX($F$2:$F$100,$S87))),99)-          IFERROR(FIND(CHAR(1),SUBSTITUTE(CG87,",",CHAR(1),INDEX($F$2:$F$100,$S87)-1)),0)-1,INDEX($G$2:$G$100,$S87)),CG87 ))), CG87)</f>
        <v/>
      </c>
      <c r="CK87" s="0" t="str">
        <f aca="false">IF(OR(CH87=-1,IFERROR(INDEX(CH$2:CH$100,CI87),999)&gt;=0),CJ87, REPLACE(CJ87,CH87,IFERROR(FIND(" ",CJ87,CH87),999)-CH87,                   SUBSTITUTE(INDEX(CJ$2:CJ$100,CI87),"$","")                  ) )</f>
        <v/>
      </c>
      <c r="CL87" s="0" t="n">
        <f aca="false">IFERROR(FIND("f_",LOWER(CK87)),-1)</f>
        <v>-1</v>
      </c>
      <c r="CM87" s="0" t="n">
        <f aca="false">IF(CL87=-1,-1, VALUE(MID(CK87,CL87+2, IFERROR(FIND(" ",CK87,CL87),999)-CL87-2)))</f>
        <v>-1</v>
      </c>
      <c r="CN87" s="0" t="str">
        <f aca="false">IF(AND(ISERROR(FIND("$",CK87)),CL87&lt;0,$S87&gt;0), IF(INDEX($D$2:$D$100,$S87)="num","$"&amp;TRIM(SUBSTITUTE(CK87,",",INDEX($F$2:$F$100,$S87)&amp;","))&amp;INDEX($F$2:$F$100,$S87), IF(INDEX($D$2:$D$100,$S87)="excl","$"&amp;REPLACE(CK87,      IFERROR(FIND(CHAR(1),SUBSTITUTE(CK87,",",CHAR(1),INDEX($F$2:$F$100,$S87)-1)),1),      IFERROR(FIND(CHAR(1),SUBSTITUTE(CK87,",",CHAR(1),INDEX($F$2:$F$100,$S87))),99)-          IFERROR(FIND(CHAR(1),SUBSTITUTE(CK87,",",CHAR(1),INDEX($F$2:$F$100,$S87)-1)),0),""), IF(INDEX($D$2:$D$100,$S87)="repl","$"&amp;REPLACE(CK87,      IFERROR(FIND(CHAR(1),SUBSTITUTE(CK87,",",CHAR(1),INDEX($F$2:$F$100,$S87)-1))+1,1),      IFERROR(FIND(CHAR(1),SUBSTITUTE(CK87,",",CHAR(1),INDEX($F$2:$F$100,$S87))),99)-          IFERROR(FIND(CHAR(1),SUBSTITUTE(CK87,",",CHAR(1),INDEX($F$2:$F$100,$S87)-1)),0)-1,INDEX($G$2:$G$100,$S87)),CK87 ))), CK87)</f>
        <v/>
      </c>
      <c r="CO87" s="0" t="str">
        <f aca="false">IF(OR(CL87=-1,IFERROR(INDEX(CL$2:CL$100,CM87),999)&gt;=0),CN87, REPLACE(CN87,CL87,IFERROR(FIND(" ",CN87,CL87),999)-CL87,                   SUBSTITUTE(INDEX(CN$2:CN$100,CM87),"$","")                  ) )</f>
        <v/>
      </c>
      <c r="CP87" s="0" t="n">
        <f aca="false">IFERROR(FIND("f_",LOWER(CO87)),-1)</f>
        <v>-1</v>
      </c>
      <c r="CQ87" s="0" t="n">
        <f aca="false">IF(CP87=-1,-1, VALUE(MID(CO87,CP87+2, IFERROR(FIND(" ",CO87,CP87),999)-CP87-2)))</f>
        <v>-1</v>
      </c>
      <c r="CR87" s="0" t="str">
        <f aca="false">IF(AND(ISERROR(FIND("$",CO87)),CP87&lt;0,$S87&gt;0), IF(INDEX($D$2:$D$100,$S87)="num","$"&amp;TRIM(SUBSTITUTE(CO87,",",INDEX($F$2:$F$100,$S87)&amp;","))&amp;INDEX($F$2:$F$100,$S87), IF(INDEX($D$2:$D$100,$S87)="excl","$"&amp;REPLACE(CO87,      IFERROR(FIND(CHAR(1),SUBSTITUTE(CO87,",",CHAR(1),INDEX($F$2:$F$100,$S87)-1)),1),      IFERROR(FIND(CHAR(1),SUBSTITUTE(CO87,",",CHAR(1),INDEX($F$2:$F$100,$S87))),99)-          IFERROR(FIND(CHAR(1),SUBSTITUTE(CO87,",",CHAR(1),INDEX($F$2:$F$100,$S87)-1)),0),""), IF(INDEX($D$2:$D$100,$S87)="repl","$"&amp;REPLACE(CO87,      IFERROR(FIND(CHAR(1),SUBSTITUTE(CO87,",",CHAR(1),INDEX($F$2:$F$100,$S87)-1))+1,1),      IFERROR(FIND(CHAR(1),SUBSTITUTE(CO87,",",CHAR(1),INDEX($F$2:$F$100,$S87))),99)-          IFERROR(FIND(CHAR(1),SUBSTITUTE(CO87,",",CHAR(1),INDEX($F$2:$F$100,$S87)-1)),0)-1,INDEX($G$2:$G$100,$S87)),CO87 ))), CO87)</f>
        <v/>
      </c>
      <c r="CS87" s="0" t="str">
        <f aca="false">IF(OR(CP87=-1,IFERROR(INDEX(CP$2:CP$100,CQ87),999)&gt;=0),CR87, REPLACE(CR87,CP87,IFERROR(FIND(" ",CR87,CP87),999)-CP87,                   SUBSTITUTE(INDEX(CR$2:CR$100,CQ87),"$","")                  ) )</f>
        <v/>
      </c>
      <c r="CT87" s="0" t="n">
        <f aca="false">IFERROR(FIND("f_",LOWER(CS87)),-1)</f>
        <v>-1</v>
      </c>
      <c r="CU87" s="0" t="n">
        <f aca="false">IF(CT87=-1,-1, VALUE(MID(CS87,CT87+2, IFERROR(FIND(" ",CS87,CT87),999)-CT87-2)))</f>
        <v>-1</v>
      </c>
      <c r="CV87" s="0" t="str">
        <f aca="false">IF(AND(ISERROR(FIND("$",CS87)),CT87&lt;0,$S87&gt;0), IF(INDEX($D$2:$D$100,$S87)="num","$"&amp;TRIM(SUBSTITUTE(CS87,",",INDEX($F$2:$F$100,$S87)&amp;","))&amp;INDEX($F$2:$F$100,$S87), IF(INDEX($D$2:$D$100,$S87)="excl","$"&amp;REPLACE(CS87,      IFERROR(FIND(CHAR(1),SUBSTITUTE(CS87,",",CHAR(1),INDEX($F$2:$F$100,$S87)-1)),1),      IFERROR(FIND(CHAR(1),SUBSTITUTE(CS87,",",CHAR(1),INDEX($F$2:$F$100,$S87))),99)-          IFERROR(FIND(CHAR(1),SUBSTITUTE(CS87,",",CHAR(1),INDEX($F$2:$F$100,$S87)-1)),0),""), IF(INDEX($D$2:$D$100,$S87)="repl","$"&amp;REPLACE(CS87,      IFERROR(FIND(CHAR(1),SUBSTITUTE(CS87,",",CHAR(1),INDEX($F$2:$F$100,$S87)-1))+1,1),      IFERROR(FIND(CHAR(1),SUBSTITUTE(CS87,",",CHAR(1),INDEX($F$2:$F$100,$S87))),99)-          IFERROR(FIND(CHAR(1),SUBSTITUTE(CS87,",",CHAR(1),INDEX($F$2:$F$100,$S87)-1)),0)-1,INDEX($G$2:$G$100,$S87)),CS87 ))), CS87)</f>
        <v/>
      </c>
      <c r="CW87" s="0" t="str">
        <f aca="false">IF(OR(CT87=-1,IFERROR(INDEX(CT$2:CT$100,CU87),999)&gt;=0),CV87, REPLACE(CV87,CT87,IFERROR(FIND(" ",CV87,CT87),999)-CT87,                   SUBSTITUTE(INDEX(CV$2:CV$100,CU87),"$","")                  ) )</f>
        <v/>
      </c>
      <c r="CX87" s="0" t="n">
        <f aca="false">IFERROR(FIND("f_",LOWER(CW87)),-1)</f>
        <v>-1</v>
      </c>
      <c r="CY87" s="0" t="n">
        <f aca="false">IF(CX87=-1,-1, VALUE(MID(CW87,CX87+2, IFERROR(FIND(" ",CW87,CX87),999)-CX87-2)))</f>
        <v>-1</v>
      </c>
      <c r="CZ87" s="0" t="str">
        <f aca="false">IF(AND(ISERROR(FIND("$",CW87)),CX87&lt;0,$S87&gt;0), IF(INDEX($D$2:$D$100,$S87)="num","$"&amp;TRIM(SUBSTITUTE(CW87,",",INDEX($F$2:$F$100,$S87)&amp;","))&amp;INDEX($F$2:$F$100,$S87), IF(INDEX($D$2:$D$100,$S87)="excl","$"&amp;REPLACE(CW87,      IFERROR(FIND(CHAR(1),SUBSTITUTE(CW87,",",CHAR(1),INDEX($F$2:$F$100,$S87)-1)),1),      IFERROR(FIND(CHAR(1),SUBSTITUTE(CW87,",",CHAR(1),INDEX($F$2:$F$100,$S87))),99)-          IFERROR(FIND(CHAR(1),SUBSTITUTE(CW87,",",CHAR(1),INDEX($F$2:$F$100,$S87)-1)),0),""), IF(INDEX($D$2:$D$100,$S87)="repl","$"&amp;REPLACE(CW87,      IFERROR(FIND(CHAR(1),SUBSTITUTE(CW87,",",CHAR(1),INDEX($F$2:$F$100,$S87)-1))+1,1),      IFERROR(FIND(CHAR(1),SUBSTITUTE(CW87,",",CHAR(1),INDEX($F$2:$F$100,$S87))),99)-          IFERROR(FIND(CHAR(1),SUBSTITUTE(CW87,",",CHAR(1),INDEX($F$2:$F$100,$S87)-1)),0)-1,INDEX($G$2:$G$100,$S87)),CW87 ))), CW87)</f>
        <v/>
      </c>
      <c r="DA87" s="0" t="str">
        <f aca="false">IF(OR(CX87=-1,IFERROR(INDEX(CX$2:CX$100,CY87),999)&gt;=0),CZ87, REPLACE(CZ87,CX87,IFERROR(FIND(" ",CZ87,CX87),999)-CX87,                   SUBSTITUTE(INDEX(CZ$2:CZ$100,CY87),"$","")                  ) )</f>
        <v/>
      </c>
    </row>
    <row r="88" customFormat="false" ht="13.8" hidden="false" customHeight="false" outlineLevel="0" collapsed="false">
      <c r="D88" s="1"/>
      <c r="L88" s="0" t="str">
        <f aca="false">DA88</f>
        <v/>
      </c>
      <c r="O88" s="0" t="e">
        <f aca="false">IF(D88="cols", VLOOKUP(E88,$A$5:$B$20,2,0), NA())</f>
        <v>#N/A</v>
      </c>
      <c r="P88" s="0" t="e">
        <f aca="false">IFERROR(O88,VLOOKUP($D88,Relcols!$A:$E,5,0))</f>
        <v>#N/A</v>
      </c>
      <c r="Q88" s="0" t="e">
        <f aca="false">SUBSTITUTE(SUBSTITUTE(SUBSTITUTE(SUBSTITUTE(P88,"parm1",E88),"parm2",F88),"parm3",G88),"parm4",H88)</f>
        <v>#N/A</v>
      </c>
      <c r="R88" s="0" t="str">
        <f aca="false">IFERROR(VLOOKUP(ROW($A87),$J$2:$Q$100,COLUMN(Q87)-COLUMN(J87)+1,0),"")</f>
        <v/>
      </c>
      <c r="S88" s="0" t="n">
        <f aca="false">IFERROR(MATCH(ROW(A87),$J$2:$J$100,0),0)</f>
        <v>0</v>
      </c>
      <c r="U88" s="0" t="str">
        <f aca="false">R88</f>
        <v/>
      </c>
      <c r="V88" s="0" t="n">
        <f aca="false">IFERROR(FIND("f_",LOWER(U88)),-1)</f>
        <v>-1</v>
      </c>
      <c r="W88" s="0" t="n">
        <f aca="false">IF(V88=-1,-1, VALUE(MID(U88,V88+2, IFERROR(FIND(" ",U88,V88),999)-V88-2)))</f>
        <v>-1</v>
      </c>
      <c r="X88" s="0" t="str">
        <f aca="false">IF(AND(ISERROR(FIND("$",U88)),V88&lt;0,$S88&gt;0), IF(INDEX($D$2:$D$100,$S88)="num","$"&amp;TRIM(SUBSTITUTE(U88,",",INDEX($F$2:$F$100,$S88)&amp;","))&amp;INDEX($F$2:$F$100,$S88), IF(INDEX($D$2:$D$100,$S88)="excl","$"&amp;REPLACE(U88,      IFERROR(FIND(CHAR(1),SUBSTITUTE(U88,",",CHAR(1),INDEX($F$2:$F$100,$S88)-1)),1),      IFERROR(FIND(CHAR(1),SUBSTITUTE(U88,",",CHAR(1),INDEX($F$2:$F$100,$S88))),99)-          IFERROR(FIND(CHAR(1),SUBSTITUTE(U88,",",CHAR(1),INDEX($F$2:$F$100,$S88)-1)),0),""), IF(INDEX($D$2:$D$100,$S88)="repl","$"&amp;REPLACE(U88,      IFERROR(FIND(CHAR(1),SUBSTITUTE(U88,",",CHAR(1),INDEX($F$2:$F$100,$S88)-1))+1,1),      IFERROR(FIND(CHAR(1),SUBSTITUTE(U88,",",CHAR(1),INDEX($F$2:$F$100,$S88))),99)-          IFERROR(FIND(CHAR(1),SUBSTITUTE(U88,",",CHAR(1),INDEX($F$2:$F$100,$S88)-1)),0)-1,INDEX($G$2:$G$100,$S88)),U88 ))), U88)</f>
        <v/>
      </c>
      <c r="Y88" s="0" t="str">
        <f aca="false">IF(OR(V88=-1,IFERROR(INDEX(V$2:V$100,W88),999)&gt;=0),X88, REPLACE(X88,V88,IFERROR(FIND(" ",X88,V88),999)-V88,                   SUBSTITUTE(INDEX(X$2:X$100,W88),"$","")                  ) )</f>
        <v/>
      </c>
      <c r="Z88" s="0" t="n">
        <f aca="false">IFERROR(FIND("f_",LOWER(Y88)),-1)</f>
        <v>-1</v>
      </c>
      <c r="AA88" s="0" t="n">
        <f aca="false">IF(Z88=-1,-1, VALUE(MID(Y88,Z88+2, IFERROR(FIND(" ",Y88,Z88),999)-Z88-2)))</f>
        <v>-1</v>
      </c>
      <c r="AB88" s="0" t="str">
        <f aca="false">IF(AND(ISERROR(FIND("$",Y88)),Z88&lt;0,$S88&gt;0), IF(INDEX($D$2:$D$100,$S88)="num","$"&amp;TRIM(SUBSTITUTE(Y88,",",INDEX($F$2:$F$100,$S88)&amp;","))&amp;INDEX($F$2:$F$100,$S88), IF(INDEX($D$2:$D$100,$S88)="excl","$"&amp;REPLACE(Y88,      IFERROR(FIND(CHAR(1),SUBSTITUTE(Y88,",",CHAR(1),INDEX($F$2:$F$100,$S88)-1)),1),      IFERROR(FIND(CHAR(1),SUBSTITUTE(Y88,",",CHAR(1),INDEX($F$2:$F$100,$S88))),99)-          IFERROR(FIND(CHAR(1),SUBSTITUTE(Y88,",",CHAR(1),INDEX($F$2:$F$100,$S88)-1)),0),""), IF(INDEX($D$2:$D$100,$S88)="repl","$"&amp;REPLACE(Y88,      IFERROR(FIND(CHAR(1),SUBSTITUTE(Y88,",",CHAR(1),INDEX($F$2:$F$100,$S88)-1))+1,1),      IFERROR(FIND(CHAR(1),SUBSTITUTE(Y88,",",CHAR(1),INDEX($F$2:$F$100,$S88))),99)-          IFERROR(FIND(CHAR(1),SUBSTITUTE(Y88,",",CHAR(1),INDEX($F$2:$F$100,$S88)-1)),0)-1,INDEX($G$2:$G$100,$S88)),Y88 ))), Y88)</f>
        <v/>
      </c>
      <c r="AC88" s="0" t="str">
        <f aca="false">IF(OR(Z88=-1,IFERROR(INDEX(Z$2:Z$100,AA88),999)&gt;=0),AB88, REPLACE(AB88,Z88,IFERROR(FIND(" ",AB88,Z88),999)-Z88,                   SUBSTITUTE(INDEX(AB$2:AB$100,AA88),"$","")                  ) )</f>
        <v/>
      </c>
      <c r="AD88" s="0" t="n">
        <f aca="false">IFERROR(FIND("f_",LOWER(AC88)),-1)</f>
        <v>-1</v>
      </c>
      <c r="AE88" s="0" t="n">
        <f aca="false">IF(AD88=-1,-1, VALUE(MID(AC88,AD88+2, IFERROR(FIND(" ",AC88,AD88),999)-AD88-2)))</f>
        <v>-1</v>
      </c>
      <c r="AF88" s="0" t="str">
        <f aca="false">IF(AND(ISERROR(FIND("$",AC88)),AD88&lt;0,$S88&gt;0), IF(INDEX($D$2:$D$100,$S88)="num","$"&amp;TRIM(SUBSTITUTE(AC88,",",INDEX($F$2:$F$100,$S88)&amp;","))&amp;INDEX($F$2:$F$100,$S88), IF(INDEX($D$2:$D$100,$S88)="excl","$"&amp;REPLACE(AC88,      IFERROR(FIND(CHAR(1),SUBSTITUTE(AC88,",",CHAR(1),INDEX($F$2:$F$100,$S88)-1)),1),      IFERROR(FIND(CHAR(1),SUBSTITUTE(AC88,",",CHAR(1),INDEX($F$2:$F$100,$S88))),99)-          IFERROR(FIND(CHAR(1),SUBSTITUTE(AC88,",",CHAR(1),INDEX($F$2:$F$100,$S88)-1)),0),""), IF(INDEX($D$2:$D$100,$S88)="repl","$"&amp;REPLACE(AC88,      IFERROR(FIND(CHAR(1),SUBSTITUTE(AC88,",",CHAR(1),INDEX($F$2:$F$100,$S88)-1))+1,1),      IFERROR(FIND(CHAR(1),SUBSTITUTE(AC88,",",CHAR(1),INDEX($F$2:$F$100,$S88))),99)-          IFERROR(FIND(CHAR(1),SUBSTITUTE(AC88,",",CHAR(1),INDEX($F$2:$F$100,$S88)-1)),0)-1,INDEX($G$2:$G$100,$S88)),AC88 ))), AC88)</f>
        <v/>
      </c>
      <c r="AG88" s="0" t="str">
        <f aca="false">IF(OR(AD88=-1,IFERROR(INDEX(AD$2:AD$100,AE88),999)&gt;=0),AF88, REPLACE(AF88,AD88,IFERROR(FIND(" ",AF88,AD88),999)-AD88,                   SUBSTITUTE(INDEX(AF$2:AF$100,AE88),"$","")                  ) )</f>
        <v/>
      </c>
      <c r="AH88" s="0" t="n">
        <f aca="false">IFERROR(FIND("f_",LOWER(AG88)),-1)</f>
        <v>-1</v>
      </c>
      <c r="AI88" s="0" t="n">
        <f aca="false">IF(AH88=-1,-1, VALUE(MID(AG88,AH88+2, IFERROR(FIND(" ",AG88,AH88),999)-AH88-2)))</f>
        <v>-1</v>
      </c>
      <c r="AJ88" s="0" t="str">
        <f aca="false">IF(AND(ISERROR(FIND("$",AG88)),AH88&lt;0,$S88&gt;0), IF(INDEX($D$2:$D$100,$S88)="num","$"&amp;TRIM(SUBSTITUTE(AG88,",",INDEX($F$2:$F$100,$S88)&amp;","))&amp;INDEX($F$2:$F$100,$S88), IF(INDEX($D$2:$D$100,$S88)="excl","$"&amp;REPLACE(AG88,      IFERROR(FIND(CHAR(1),SUBSTITUTE(AG88,",",CHAR(1),INDEX($F$2:$F$100,$S88)-1)),1),      IFERROR(FIND(CHAR(1),SUBSTITUTE(AG88,",",CHAR(1),INDEX($F$2:$F$100,$S88))),99)-          IFERROR(FIND(CHAR(1),SUBSTITUTE(AG88,",",CHAR(1),INDEX($F$2:$F$100,$S88)-1)),0),""), IF(INDEX($D$2:$D$100,$S88)="repl","$"&amp;REPLACE(AG88,      IFERROR(FIND(CHAR(1),SUBSTITUTE(AG88,",",CHAR(1),INDEX($F$2:$F$100,$S88)-1))+1,1),      IFERROR(FIND(CHAR(1),SUBSTITUTE(AG88,",",CHAR(1),INDEX($F$2:$F$100,$S88))),99)-          IFERROR(FIND(CHAR(1),SUBSTITUTE(AG88,",",CHAR(1),INDEX($F$2:$F$100,$S88)-1)),0)-1,INDEX($G$2:$G$100,$S88)),AG88 ))), AG88)</f>
        <v/>
      </c>
      <c r="AK88" s="0" t="str">
        <f aca="false">IF(OR(AH88=-1,IFERROR(INDEX(AH$2:AH$100,AI88),999)&gt;=0),AJ88, REPLACE(AJ88,AH88,IFERROR(FIND(" ",AJ88,AH88),999)-AH88,                   SUBSTITUTE(INDEX(AJ$2:AJ$100,AI88),"$","")                  ) )</f>
        <v/>
      </c>
      <c r="AL88" s="0" t="n">
        <f aca="false">IFERROR(FIND("f_",LOWER(AK88)),-1)</f>
        <v>-1</v>
      </c>
      <c r="AM88" s="0" t="n">
        <f aca="false">IF(AL88=-1,-1, VALUE(MID(AK88,AL88+2, IFERROR(FIND(" ",AK88,AL88),999)-AL88-2)))</f>
        <v>-1</v>
      </c>
      <c r="AN88" s="0" t="str">
        <f aca="false">IF(AND(ISERROR(FIND("$",AK88)),AL88&lt;0,$S88&gt;0), IF(INDEX($D$2:$D$100,$S88)="num","$"&amp;TRIM(SUBSTITUTE(AK88,",",INDEX($F$2:$F$100,$S88)&amp;","))&amp;INDEX($F$2:$F$100,$S88), IF(INDEX($D$2:$D$100,$S88)="excl","$"&amp;REPLACE(AK88,      IFERROR(FIND(CHAR(1),SUBSTITUTE(AK88,",",CHAR(1),INDEX($F$2:$F$100,$S88)-1)),1),      IFERROR(FIND(CHAR(1),SUBSTITUTE(AK88,",",CHAR(1),INDEX($F$2:$F$100,$S88))),99)-          IFERROR(FIND(CHAR(1),SUBSTITUTE(AK88,",",CHAR(1),INDEX($F$2:$F$100,$S88)-1)),0),""), IF(INDEX($D$2:$D$100,$S88)="repl","$"&amp;REPLACE(AK88,      IFERROR(FIND(CHAR(1),SUBSTITUTE(AK88,",",CHAR(1),INDEX($F$2:$F$100,$S88)-1))+1,1),      IFERROR(FIND(CHAR(1),SUBSTITUTE(AK88,",",CHAR(1),INDEX($F$2:$F$100,$S88))),99)-          IFERROR(FIND(CHAR(1),SUBSTITUTE(AK88,",",CHAR(1),INDEX($F$2:$F$100,$S88)-1)),0)-1,INDEX($G$2:$G$100,$S88)),AK88 ))), AK88)</f>
        <v/>
      </c>
      <c r="AO88" s="0" t="str">
        <f aca="false">IF(OR(AL88=-1,IFERROR(INDEX(AL$2:AL$100,AM88),999)&gt;=0),AN88, REPLACE(AN88,AL88,IFERROR(FIND(" ",AN88,AL88),999)-AL88,                   SUBSTITUTE(INDEX(AN$2:AN$100,AM88),"$","")                  ) )</f>
        <v/>
      </c>
      <c r="AP88" s="0" t="n">
        <f aca="false">IFERROR(FIND("f_",LOWER(AO88)),-1)</f>
        <v>-1</v>
      </c>
      <c r="AQ88" s="0" t="n">
        <f aca="false">IF(AP88=-1,-1, VALUE(MID(AO88,AP88+2, IFERROR(FIND(" ",AO88,AP88),999)-AP88-2)))</f>
        <v>-1</v>
      </c>
      <c r="AR88" s="0" t="str">
        <f aca="false">IF(AND(ISERROR(FIND("$",AO88)),AP88&lt;0,$S88&gt;0), IF(INDEX($D$2:$D$100,$S88)="num","$"&amp;TRIM(SUBSTITUTE(AO88,",",INDEX($F$2:$F$100,$S88)&amp;","))&amp;INDEX($F$2:$F$100,$S88), IF(INDEX($D$2:$D$100,$S88)="excl","$"&amp;REPLACE(AO88,      IFERROR(FIND(CHAR(1),SUBSTITUTE(AO88,",",CHAR(1),INDEX($F$2:$F$100,$S88)-1)),1),      IFERROR(FIND(CHAR(1),SUBSTITUTE(AO88,",",CHAR(1),INDEX($F$2:$F$100,$S88))),99)-          IFERROR(FIND(CHAR(1),SUBSTITUTE(AO88,",",CHAR(1),INDEX($F$2:$F$100,$S88)-1)),0),""), IF(INDEX($D$2:$D$100,$S88)="repl","$"&amp;REPLACE(AO88,      IFERROR(FIND(CHAR(1),SUBSTITUTE(AO88,",",CHAR(1),INDEX($F$2:$F$100,$S88)-1))+1,1),      IFERROR(FIND(CHAR(1),SUBSTITUTE(AO88,",",CHAR(1),INDEX($F$2:$F$100,$S88))),99)-          IFERROR(FIND(CHAR(1),SUBSTITUTE(AO88,",",CHAR(1),INDEX($F$2:$F$100,$S88)-1)),0)-1,INDEX($G$2:$G$100,$S88)),AO88 ))), AO88)</f>
        <v/>
      </c>
      <c r="AS88" s="0" t="str">
        <f aca="false">IF(OR(AP88=-1,IFERROR(INDEX(AP$2:AP$100,AQ88),999)&gt;=0),AR88, REPLACE(AR88,AP88,IFERROR(FIND(" ",AR88,AP88),999)-AP88,                   SUBSTITUTE(INDEX(AR$2:AR$100,AQ88),"$","")                  ) )</f>
        <v/>
      </c>
      <c r="AT88" s="0" t="n">
        <f aca="false">IFERROR(FIND("f_",LOWER(AS88)),-1)</f>
        <v>-1</v>
      </c>
      <c r="AU88" s="0" t="n">
        <f aca="false">IF(AT88=-1,-1, VALUE(MID(AS88,AT88+2, IFERROR(FIND(" ",AS88,AT88),999)-AT88-2)))</f>
        <v>-1</v>
      </c>
      <c r="AV88" s="0" t="str">
        <f aca="false">IF(AND(ISERROR(FIND("$",AS88)),AT88&lt;0,$S88&gt;0), IF(INDEX($D$2:$D$100,$S88)="num","$"&amp;TRIM(SUBSTITUTE(AS88,",",INDEX($F$2:$F$100,$S88)&amp;","))&amp;INDEX($F$2:$F$100,$S88), IF(INDEX($D$2:$D$100,$S88)="excl","$"&amp;REPLACE(AS88,      IFERROR(FIND(CHAR(1),SUBSTITUTE(AS88,",",CHAR(1),INDEX($F$2:$F$100,$S88)-1)),1),      IFERROR(FIND(CHAR(1),SUBSTITUTE(AS88,",",CHAR(1),INDEX($F$2:$F$100,$S88))),99)-          IFERROR(FIND(CHAR(1),SUBSTITUTE(AS88,",",CHAR(1),INDEX($F$2:$F$100,$S88)-1)),0),""), IF(INDEX($D$2:$D$100,$S88)="repl","$"&amp;REPLACE(AS88,      IFERROR(FIND(CHAR(1),SUBSTITUTE(AS88,",",CHAR(1),INDEX($F$2:$F$100,$S88)-1))+1,1),      IFERROR(FIND(CHAR(1),SUBSTITUTE(AS88,",",CHAR(1),INDEX($F$2:$F$100,$S88))),99)-          IFERROR(FIND(CHAR(1),SUBSTITUTE(AS88,",",CHAR(1),INDEX($F$2:$F$100,$S88)-1)),0)-1,INDEX($G$2:$G$100,$S88)),AS88 ))), AS88)</f>
        <v/>
      </c>
      <c r="AW88" s="0" t="str">
        <f aca="false">IF(OR(AT88=-1,IFERROR(INDEX(AT$2:AT$100,AU88),999)&gt;=0),AV88, REPLACE(AV88,AT88,IFERROR(FIND(" ",AV88,AT88),999)-AT88,                   SUBSTITUTE(INDEX(AV$2:AV$100,AU88),"$","")                  ) )</f>
        <v/>
      </c>
      <c r="AX88" s="0" t="n">
        <f aca="false">IFERROR(FIND("f_",LOWER(AW88)),-1)</f>
        <v>-1</v>
      </c>
      <c r="AY88" s="0" t="n">
        <f aca="false">IF(AX88=-1,-1, VALUE(MID(AW88,AX88+2, IFERROR(FIND(" ",AW88,AX88),999)-AX88-2)))</f>
        <v>-1</v>
      </c>
      <c r="AZ88" s="0" t="str">
        <f aca="false">IF(AND(ISERROR(FIND("$",AW88)),AX88&lt;0,$S88&gt;0), IF(INDEX($D$2:$D$100,$S88)="num","$"&amp;TRIM(SUBSTITUTE(AW88,",",INDEX($F$2:$F$100,$S88)&amp;","))&amp;INDEX($F$2:$F$100,$S88), IF(INDEX($D$2:$D$100,$S88)="excl","$"&amp;REPLACE(AW88,      IFERROR(FIND(CHAR(1),SUBSTITUTE(AW88,",",CHAR(1),INDEX($F$2:$F$100,$S88)-1)),1),      IFERROR(FIND(CHAR(1),SUBSTITUTE(AW88,",",CHAR(1),INDEX($F$2:$F$100,$S88))),99)-          IFERROR(FIND(CHAR(1),SUBSTITUTE(AW88,",",CHAR(1),INDEX($F$2:$F$100,$S88)-1)),0),""), IF(INDEX($D$2:$D$100,$S88)="repl","$"&amp;REPLACE(AW88,      IFERROR(FIND(CHAR(1),SUBSTITUTE(AW88,",",CHAR(1),INDEX($F$2:$F$100,$S88)-1))+1,1),      IFERROR(FIND(CHAR(1),SUBSTITUTE(AW88,",",CHAR(1),INDEX($F$2:$F$100,$S88))),99)-          IFERROR(FIND(CHAR(1),SUBSTITUTE(AW88,",",CHAR(1),INDEX($F$2:$F$100,$S88)-1)),0)-1,INDEX($G$2:$G$100,$S88)),AW88 ))), AW88)</f>
        <v/>
      </c>
      <c r="BA88" s="0" t="str">
        <f aca="false">IF(OR(AX88=-1,IFERROR(INDEX(AX$2:AX$100,AY88),999)&gt;=0),AZ88, REPLACE(AZ88,AX88,IFERROR(FIND(" ",AZ88,AX88),999)-AX88,                   SUBSTITUTE(INDEX(AZ$2:AZ$100,AY88),"$","")                  ) )</f>
        <v/>
      </c>
      <c r="BB88" s="0" t="n">
        <f aca="false">IFERROR(FIND("f_",LOWER(BA88)),-1)</f>
        <v>-1</v>
      </c>
      <c r="BC88" s="0" t="n">
        <f aca="false">IF(BB88=-1,-1, VALUE(MID(BA88,BB88+2, IFERROR(FIND(" ",BA88,BB88),999)-BB88-2)))</f>
        <v>-1</v>
      </c>
      <c r="BD88" s="0" t="str">
        <f aca="false">IF(AND(ISERROR(FIND("$",BA88)),BB88&lt;0,$S88&gt;0), IF(INDEX($D$2:$D$100,$S88)="num","$"&amp;TRIM(SUBSTITUTE(BA88,",",INDEX($F$2:$F$100,$S88)&amp;","))&amp;INDEX($F$2:$F$100,$S88), IF(INDEX($D$2:$D$100,$S88)="excl","$"&amp;REPLACE(BA88,      IFERROR(FIND(CHAR(1),SUBSTITUTE(BA88,",",CHAR(1),INDEX($F$2:$F$100,$S88)-1)),1),      IFERROR(FIND(CHAR(1),SUBSTITUTE(BA88,",",CHAR(1),INDEX($F$2:$F$100,$S88))),99)-          IFERROR(FIND(CHAR(1),SUBSTITUTE(BA88,",",CHAR(1),INDEX($F$2:$F$100,$S88)-1)),0),""), IF(INDEX($D$2:$D$100,$S88)="repl","$"&amp;REPLACE(BA88,      IFERROR(FIND(CHAR(1),SUBSTITUTE(BA88,",",CHAR(1),INDEX($F$2:$F$100,$S88)-1))+1,1),      IFERROR(FIND(CHAR(1),SUBSTITUTE(BA88,",",CHAR(1),INDEX($F$2:$F$100,$S88))),99)-          IFERROR(FIND(CHAR(1),SUBSTITUTE(BA88,",",CHAR(1),INDEX($F$2:$F$100,$S88)-1)),0)-1,INDEX($G$2:$G$100,$S88)),BA88 ))), BA88)</f>
        <v/>
      </c>
      <c r="BE88" s="0" t="str">
        <f aca="false">IF(OR(BB88=-1,IFERROR(INDEX(BB$2:BB$100,BC88),999)&gt;=0),BD88, REPLACE(BD88,BB88,IFERROR(FIND(" ",BD88,BB88),999)-BB88,                   SUBSTITUTE(INDEX(BD$2:BD$100,BC88),"$","")                  ) )</f>
        <v/>
      </c>
      <c r="BF88" s="0" t="n">
        <f aca="false">IFERROR(FIND("f_",LOWER(BE88)),-1)</f>
        <v>-1</v>
      </c>
      <c r="BG88" s="0" t="n">
        <f aca="false">IF(BF88=-1,-1, VALUE(MID(BE88,BF88+2, IFERROR(FIND(" ",BE88,BF88),999)-BF88-2)))</f>
        <v>-1</v>
      </c>
      <c r="BH88" s="0" t="str">
        <f aca="false">IF(AND(ISERROR(FIND("$",BE88)),BF88&lt;0,$S88&gt;0), IF(INDEX($D$2:$D$100,$S88)="num","$"&amp;TRIM(SUBSTITUTE(BE88,",",INDEX($F$2:$F$100,$S88)&amp;","))&amp;INDEX($F$2:$F$100,$S88), IF(INDEX($D$2:$D$100,$S88)="excl","$"&amp;REPLACE(BE88,      IFERROR(FIND(CHAR(1),SUBSTITUTE(BE88,",",CHAR(1),INDEX($F$2:$F$100,$S88)-1)),1),      IFERROR(FIND(CHAR(1),SUBSTITUTE(BE88,",",CHAR(1),INDEX($F$2:$F$100,$S88))),99)-          IFERROR(FIND(CHAR(1),SUBSTITUTE(BE88,",",CHAR(1),INDEX($F$2:$F$100,$S88)-1)),0),""), IF(INDEX($D$2:$D$100,$S88)="repl","$"&amp;REPLACE(BE88,      IFERROR(FIND(CHAR(1),SUBSTITUTE(BE88,",",CHAR(1),INDEX($F$2:$F$100,$S88)-1))+1,1),      IFERROR(FIND(CHAR(1),SUBSTITUTE(BE88,",",CHAR(1),INDEX($F$2:$F$100,$S88))),99)-          IFERROR(FIND(CHAR(1),SUBSTITUTE(BE88,",",CHAR(1),INDEX($F$2:$F$100,$S88)-1)),0)-1,INDEX($G$2:$G$100,$S88)),BE88 ))), BE88)</f>
        <v/>
      </c>
      <c r="BI88" s="0" t="str">
        <f aca="false">IF(OR(BF88=-1,IFERROR(INDEX(BF$2:BF$100,BG88),999)&gt;=0),BH88, REPLACE(BH88,BF88,IFERROR(FIND(" ",BH88,BF88),999)-BF88,                   SUBSTITUTE(INDEX(BH$2:BH$100,BG88),"$","")                  ) )</f>
        <v/>
      </c>
      <c r="BJ88" s="0" t="n">
        <f aca="false">IFERROR(FIND("f_",LOWER(BI88)),-1)</f>
        <v>-1</v>
      </c>
      <c r="BK88" s="0" t="n">
        <f aca="false">IF(BJ88=-1,-1, VALUE(MID(BI88,BJ88+2, IFERROR(FIND(" ",BI88,BJ88),999)-BJ88-2)))</f>
        <v>-1</v>
      </c>
      <c r="BL88" s="0" t="str">
        <f aca="false">IF(AND(ISERROR(FIND("$",BI88)),BJ88&lt;0,$S88&gt;0), IF(INDEX($D$2:$D$100,$S88)="num","$"&amp;TRIM(SUBSTITUTE(BI88,",",INDEX($F$2:$F$100,$S88)&amp;","))&amp;INDEX($F$2:$F$100,$S88), IF(INDEX($D$2:$D$100,$S88)="excl","$"&amp;REPLACE(BI88,      IFERROR(FIND(CHAR(1),SUBSTITUTE(BI88,",",CHAR(1),INDEX($F$2:$F$100,$S88)-1)),1),      IFERROR(FIND(CHAR(1),SUBSTITUTE(BI88,",",CHAR(1),INDEX($F$2:$F$100,$S88))),99)-          IFERROR(FIND(CHAR(1),SUBSTITUTE(BI88,",",CHAR(1),INDEX($F$2:$F$100,$S88)-1)),0),""), IF(INDEX($D$2:$D$100,$S88)="repl","$"&amp;REPLACE(BI88,      IFERROR(FIND(CHAR(1),SUBSTITUTE(BI88,",",CHAR(1),INDEX($F$2:$F$100,$S88)-1))+1,1),      IFERROR(FIND(CHAR(1),SUBSTITUTE(BI88,",",CHAR(1),INDEX($F$2:$F$100,$S88))),99)-          IFERROR(FIND(CHAR(1),SUBSTITUTE(BI88,",",CHAR(1),INDEX($F$2:$F$100,$S88)-1)),0)-1,INDEX($G$2:$G$100,$S88)),BI88 ))), BI88)</f>
        <v/>
      </c>
      <c r="BM88" s="0" t="str">
        <f aca="false">IF(OR(BJ88=-1,IFERROR(INDEX(BJ$2:BJ$100,BK88),999)&gt;=0),BL88, REPLACE(BL88,BJ88,IFERROR(FIND(" ",BL88,BJ88),999)-BJ88,                   SUBSTITUTE(INDEX(BL$2:BL$100,BK88),"$","")                  ) )</f>
        <v/>
      </c>
      <c r="BN88" s="0" t="n">
        <f aca="false">IFERROR(FIND("f_",LOWER(BM88)),-1)</f>
        <v>-1</v>
      </c>
      <c r="BO88" s="0" t="n">
        <f aca="false">IF(BN88=-1,-1, VALUE(MID(BM88,BN88+2, IFERROR(FIND(" ",BM88,BN88),999)-BN88-2)))</f>
        <v>-1</v>
      </c>
      <c r="BP88" s="0" t="str">
        <f aca="false">IF(AND(ISERROR(FIND("$",BM88)),BN88&lt;0,$S88&gt;0), IF(INDEX($D$2:$D$100,$S88)="num","$"&amp;TRIM(SUBSTITUTE(BM88,",",INDEX($F$2:$F$100,$S88)&amp;","))&amp;INDEX($F$2:$F$100,$S88), IF(INDEX($D$2:$D$100,$S88)="excl","$"&amp;REPLACE(BM88,      IFERROR(FIND(CHAR(1),SUBSTITUTE(BM88,",",CHAR(1),INDEX($F$2:$F$100,$S88)-1)),1),      IFERROR(FIND(CHAR(1),SUBSTITUTE(BM88,",",CHAR(1),INDEX($F$2:$F$100,$S88))),99)-          IFERROR(FIND(CHAR(1),SUBSTITUTE(BM88,",",CHAR(1),INDEX($F$2:$F$100,$S88)-1)),0),""), IF(INDEX($D$2:$D$100,$S88)="repl","$"&amp;REPLACE(BM88,      IFERROR(FIND(CHAR(1),SUBSTITUTE(BM88,",",CHAR(1),INDEX($F$2:$F$100,$S88)-1))+1,1),      IFERROR(FIND(CHAR(1),SUBSTITUTE(BM88,",",CHAR(1),INDEX($F$2:$F$100,$S88))),99)-          IFERROR(FIND(CHAR(1),SUBSTITUTE(BM88,",",CHAR(1),INDEX($F$2:$F$100,$S88)-1)),0)-1,INDEX($G$2:$G$100,$S88)),BM88 ))), BM88)</f>
        <v/>
      </c>
      <c r="BQ88" s="0" t="str">
        <f aca="false">IF(OR(BN88=-1,IFERROR(INDEX(BN$2:BN$100,BO88),999)&gt;=0),BP88, REPLACE(BP88,BN88,IFERROR(FIND(" ",BP88,BN88),999)-BN88,                   SUBSTITUTE(INDEX(BP$2:BP$100,BO88),"$","")                  ) )</f>
        <v/>
      </c>
      <c r="BR88" s="0" t="n">
        <f aca="false">IFERROR(FIND("f_",LOWER(BQ88)),-1)</f>
        <v>-1</v>
      </c>
      <c r="BS88" s="0" t="n">
        <f aca="false">IF(BR88=-1,-1, VALUE(MID(BQ88,BR88+2, IFERROR(FIND(" ",BQ88,BR88),999)-BR88-2)))</f>
        <v>-1</v>
      </c>
      <c r="BT88" s="0" t="str">
        <f aca="false">IF(AND(ISERROR(FIND("$",BQ88)),BR88&lt;0,$S88&gt;0), IF(INDEX($D$2:$D$100,$S88)="num","$"&amp;TRIM(SUBSTITUTE(BQ88,",",INDEX($F$2:$F$100,$S88)&amp;","))&amp;INDEX($F$2:$F$100,$S88), IF(INDEX($D$2:$D$100,$S88)="excl","$"&amp;REPLACE(BQ88,      IFERROR(FIND(CHAR(1),SUBSTITUTE(BQ88,",",CHAR(1),INDEX($F$2:$F$100,$S88)-1)),1),      IFERROR(FIND(CHAR(1),SUBSTITUTE(BQ88,",",CHAR(1),INDEX($F$2:$F$100,$S88))),99)-          IFERROR(FIND(CHAR(1),SUBSTITUTE(BQ88,",",CHAR(1),INDEX($F$2:$F$100,$S88)-1)),0),""), IF(INDEX($D$2:$D$100,$S88)="repl","$"&amp;REPLACE(BQ88,      IFERROR(FIND(CHAR(1),SUBSTITUTE(BQ88,",",CHAR(1),INDEX($F$2:$F$100,$S88)-1))+1,1),      IFERROR(FIND(CHAR(1),SUBSTITUTE(BQ88,",",CHAR(1),INDEX($F$2:$F$100,$S88))),99)-          IFERROR(FIND(CHAR(1),SUBSTITUTE(BQ88,",",CHAR(1),INDEX($F$2:$F$100,$S88)-1)),0)-1,INDEX($G$2:$G$100,$S88)),BQ88 ))), BQ88)</f>
        <v/>
      </c>
      <c r="BU88" s="0" t="str">
        <f aca="false">IF(OR(BR88=-1,IFERROR(INDEX(BR$2:BR$100,BS88),999)&gt;=0),BT88, REPLACE(BT88,BR88,IFERROR(FIND(" ",BT88,BR88),999)-BR88,                   SUBSTITUTE(INDEX(BT$2:BT$100,BS88),"$","")                  ) )</f>
        <v/>
      </c>
      <c r="BV88" s="0" t="n">
        <f aca="false">IFERROR(FIND("f_",LOWER(BU88)),-1)</f>
        <v>-1</v>
      </c>
      <c r="BW88" s="0" t="n">
        <f aca="false">IF(BV88=-1,-1, VALUE(MID(BU88,BV88+2, IFERROR(FIND(" ",BU88,BV88),999)-BV88-2)))</f>
        <v>-1</v>
      </c>
      <c r="BX88" s="0" t="str">
        <f aca="false">IF(AND(ISERROR(FIND("$",BU88)),BV88&lt;0,$S88&gt;0), IF(INDEX($D$2:$D$100,$S88)="num","$"&amp;TRIM(SUBSTITUTE(BU88,",",INDEX($F$2:$F$100,$S88)&amp;","))&amp;INDEX($F$2:$F$100,$S88), IF(INDEX($D$2:$D$100,$S88)="excl","$"&amp;REPLACE(BU88,      IFERROR(FIND(CHAR(1),SUBSTITUTE(BU88,",",CHAR(1),INDEX($F$2:$F$100,$S88)-1)),1),      IFERROR(FIND(CHAR(1),SUBSTITUTE(BU88,",",CHAR(1),INDEX($F$2:$F$100,$S88))),99)-          IFERROR(FIND(CHAR(1),SUBSTITUTE(BU88,",",CHAR(1),INDEX($F$2:$F$100,$S88)-1)),0),""), IF(INDEX($D$2:$D$100,$S88)="repl","$"&amp;REPLACE(BU88,      IFERROR(FIND(CHAR(1),SUBSTITUTE(BU88,",",CHAR(1),INDEX($F$2:$F$100,$S88)-1))+1,1),      IFERROR(FIND(CHAR(1),SUBSTITUTE(BU88,",",CHAR(1),INDEX($F$2:$F$100,$S88))),99)-          IFERROR(FIND(CHAR(1),SUBSTITUTE(BU88,",",CHAR(1),INDEX($F$2:$F$100,$S88)-1)),0)-1,INDEX($G$2:$G$100,$S88)),BU88 ))), BU88)</f>
        <v/>
      </c>
      <c r="BY88" s="0" t="str">
        <f aca="false">IF(OR(BV88=-1,IFERROR(INDEX(BV$2:BV$100,BW88),999)&gt;=0),BX88, REPLACE(BX88,BV88,IFERROR(FIND(" ",BX88,BV88),999)-BV88,                   SUBSTITUTE(INDEX(BX$2:BX$100,BW88),"$","")                  ) )</f>
        <v/>
      </c>
      <c r="BZ88" s="0" t="n">
        <f aca="false">IFERROR(FIND("f_",LOWER(BY88)),-1)</f>
        <v>-1</v>
      </c>
      <c r="CA88" s="0" t="n">
        <f aca="false">IF(BZ88=-1,-1, VALUE(MID(BY88,BZ88+2, IFERROR(FIND(" ",BY88,BZ88),999)-BZ88-2)))</f>
        <v>-1</v>
      </c>
      <c r="CB88" s="0" t="str">
        <f aca="false">IF(AND(ISERROR(FIND("$",BY88)),BZ88&lt;0,$S88&gt;0), IF(INDEX($D$2:$D$100,$S88)="num","$"&amp;TRIM(SUBSTITUTE(BY88,",",INDEX($F$2:$F$100,$S88)&amp;","))&amp;INDEX($F$2:$F$100,$S88), IF(INDEX($D$2:$D$100,$S88)="excl","$"&amp;REPLACE(BY88,      IFERROR(FIND(CHAR(1),SUBSTITUTE(BY88,",",CHAR(1),INDEX($F$2:$F$100,$S88)-1)),1),      IFERROR(FIND(CHAR(1),SUBSTITUTE(BY88,",",CHAR(1),INDEX($F$2:$F$100,$S88))),99)-          IFERROR(FIND(CHAR(1),SUBSTITUTE(BY88,",",CHAR(1),INDEX($F$2:$F$100,$S88)-1)),0),""), IF(INDEX($D$2:$D$100,$S88)="repl","$"&amp;REPLACE(BY88,      IFERROR(FIND(CHAR(1),SUBSTITUTE(BY88,",",CHAR(1),INDEX($F$2:$F$100,$S88)-1))+1,1),      IFERROR(FIND(CHAR(1),SUBSTITUTE(BY88,",",CHAR(1),INDEX($F$2:$F$100,$S88))),99)-          IFERROR(FIND(CHAR(1),SUBSTITUTE(BY88,",",CHAR(1),INDEX($F$2:$F$100,$S88)-1)),0)-1,INDEX($G$2:$G$100,$S88)),BY88 ))), BY88)</f>
        <v/>
      </c>
      <c r="CC88" s="0" t="str">
        <f aca="false">IF(OR(BZ88=-1,IFERROR(INDEX(BZ$2:BZ$100,CA88),999)&gt;=0),CB88, REPLACE(CB88,BZ88,IFERROR(FIND(" ",CB88,BZ88),999)-BZ88,                   SUBSTITUTE(INDEX(CB$2:CB$100,CA88),"$","")                  ) )</f>
        <v/>
      </c>
      <c r="CD88" s="0" t="n">
        <f aca="false">IFERROR(FIND("f_",LOWER(CC88)),-1)</f>
        <v>-1</v>
      </c>
      <c r="CE88" s="0" t="n">
        <f aca="false">IF(CD88=-1,-1, VALUE(MID(CC88,CD88+2, IFERROR(FIND(" ",CC88,CD88),999)-CD88-2)))</f>
        <v>-1</v>
      </c>
      <c r="CF88" s="0" t="str">
        <f aca="false">IF(AND(ISERROR(FIND("$",CC88)),CD88&lt;0,$S88&gt;0), IF(INDEX($D$2:$D$100,$S88)="num","$"&amp;TRIM(SUBSTITUTE(CC88,",",INDEX($F$2:$F$100,$S88)&amp;","))&amp;INDEX($F$2:$F$100,$S88), IF(INDEX($D$2:$D$100,$S88)="excl","$"&amp;REPLACE(CC88,      IFERROR(FIND(CHAR(1),SUBSTITUTE(CC88,",",CHAR(1),INDEX($F$2:$F$100,$S88)-1)),1),      IFERROR(FIND(CHAR(1),SUBSTITUTE(CC88,",",CHAR(1),INDEX($F$2:$F$100,$S88))),99)-          IFERROR(FIND(CHAR(1),SUBSTITUTE(CC88,",",CHAR(1),INDEX($F$2:$F$100,$S88)-1)),0),""), IF(INDEX($D$2:$D$100,$S88)="repl","$"&amp;REPLACE(CC88,      IFERROR(FIND(CHAR(1),SUBSTITUTE(CC88,",",CHAR(1),INDEX($F$2:$F$100,$S88)-1))+1,1),      IFERROR(FIND(CHAR(1),SUBSTITUTE(CC88,",",CHAR(1),INDEX($F$2:$F$100,$S88))),99)-          IFERROR(FIND(CHAR(1),SUBSTITUTE(CC88,",",CHAR(1),INDEX($F$2:$F$100,$S88)-1)),0)-1,INDEX($G$2:$G$100,$S88)),CC88 ))), CC88)</f>
        <v/>
      </c>
      <c r="CG88" s="0" t="str">
        <f aca="false">IF(OR(CD88=-1,IFERROR(INDEX(CD$2:CD$100,CE88),999)&gt;=0),CF88, REPLACE(CF88,CD88,IFERROR(FIND(" ",CF88,CD88),999)-CD88,                   SUBSTITUTE(INDEX(CF$2:CF$100,CE88),"$","")                  ) )</f>
        <v/>
      </c>
      <c r="CH88" s="0" t="n">
        <f aca="false">IFERROR(FIND("f_",LOWER(CG88)),-1)</f>
        <v>-1</v>
      </c>
      <c r="CI88" s="0" t="n">
        <f aca="false">IF(CH88=-1,-1, VALUE(MID(CG88,CH88+2, IFERROR(FIND(" ",CG88,CH88),999)-CH88-2)))</f>
        <v>-1</v>
      </c>
      <c r="CJ88" s="0" t="str">
        <f aca="false">IF(AND(ISERROR(FIND("$",CG88)),CH88&lt;0,$S88&gt;0), IF(INDEX($D$2:$D$100,$S88)="num","$"&amp;TRIM(SUBSTITUTE(CG88,",",INDEX($F$2:$F$100,$S88)&amp;","))&amp;INDEX($F$2:$F$100,$S88), IF(INDEX($D$2:$D$100,$S88)="excl","$"&amp;REPLACE(CG88,      IFERROR(FIND(CHAR(1),SUBSTITUTE(CG88,",",CHAR(1),INDEX($F$2:$F$100,$S88)-1)),1),      IFERROR(FIND(CHAR(1),SUBSTITUTE(CG88,",",CHAR(1),INDEX($F$2:$F$100,$S88))),99)-          IFERROR(FIND(CHAR(1),SUBSTITUTE(CG88,",",CHAR(1),INDEX($F$2:$F$100,$S88)-1)),0),""), IF(INDEX($D$2:$D$100,$S88)="repl","$"&amp;REPLACE(CG88,      IFERROR(FIND(CHAR(1),SUBSTITUTE(CG88,",",CHAR(1),INDEX($F$2:$F$100,$S88)-1))+1,1),      IFERROR(FIND(CHAR(1),SUBSTITUTE(CG88,",",CHAR(1),INDEX($F$2:$F$100,$S88))),99)-          IFERROR(FIND(CHAR(1),SUBSTITUTE(CG88,",",CHAR(1),INDEX($F$2:$F$100,$S88)-1)),0)-1,INDEX($G$2:$G$100,$S88)),CG88 ))), CG88)</f>
        <v/>
      </c>
      <c r="CK88" s="0" t="str">
        <f aca="false">IF(OR(CH88=-1,IFERROR(INDEX(CH$2:CH$100,CI88),999)&gt;=0),CJ88, REPLACE(CJ88,CH88,IFERROR(FIND(" ",CJ88,CH88),999)-CH88,                   SUBSTITUTE(INDEX(CJ$2:CJ$100,CI88),"$","")                  ) )</f>
        <v/>
      </c>
      <c r="CL88" s="0" t="n">
        <f aca="false">IFERROR(FIND("f_",LOWER(CK88)),-1)</f>
        <v>-1</v>
      </c>
      <c r="CM88" s="0" t="n">
        <f aca="false">IF(CL88=-1,-1, VALUE(MID(CK88,CL88+2, IFERROR(FIND(" ",CK88,CL88),999)-CL88-2)))</f>
        <v>-1</v>
      </c>
      <c r="CN88" s="0" t="str">
        <f aca="false">IF(AND(ISERROR(FIND("$",CK88)),CL88&lt;0,$S88&gt;0), IF(INDEX($D$2:$D$100,$S88)="num","$"&amp;TRIM(SUBSTITUTE(CK88,",",INDEX($F$2:$F$100,$S88)&amp;","))&amp;INDEX($F$2:$F$100,$S88), IF(INDEX($D$2:$D$100,$S88)="excl","$"&amp;REPLACE(CK88,      IFERROR(FIND(CHAR(1),SUBSTITUTE(CK88,",",CHAR(1),INDEX($F$2:$F$100,$S88)-1)),1),      IFERROR(FIND(CHAR(1),SUBSTITUTE(CK88,",",CHAR(1),INDEX($F$2:$F$100,$S88))),99)-          IFERROR(FIND(CHAR(1),SUBSTITUTE(CK88,",",CHAR(1),INDEX($F$2:$F$100,$S88)-1)),0),""), IF(INDEX($D$2:$D$100,$S88)="repl","$"&amp;REPLACE(CK88,      IFERROR(FIND(CHAR(1),SUBSTITUTE(CK88,",",CHAR(1),INDEX($F$2:$F$100,$S88)-1))+1,1),      IFERROR(FIND(CHAR(1),SUBSTITUTE(CK88,",",CHAR(1),INDEX($F$2:$F$100,$S88))),99)-          IFERROR(FIND(CHAR(1),SUBSTITUTE(CK88,",",CHAR(1),INDEX($F$2:$F$100,$S88)-1)),0)-1,INDEX($G$2:$G$100,$S88)),CK88 ))), CK88)</f>
        <v/>
      </c>
      <c r="CO88" s="0" t="str">
        <f aca="false">IF(OR(CL88=-1,IFERROR(INDEX(CL$2:CL$100,CM88),999)&gt;=0),CN88, REPLACE(CN88,CL88,IFERROR(FIND(" ",CN88,CL88),999)-CL88,                   SUBSTITUTE(INDEX(CN$2:CN$100,CM88),"$","")                  ) )</f>
        <v/>
      </c>
      <c r="CP88" s="0" t="n">
        <f aca="false">IFERROR(FIND("f_",LOWER(CO88)),-1)</f>
        <v>-1</v>
      </c>
      <c r="CQ88" s="0" t="n">
        <f aca="false">IF(CP88=-1,-1, VALUE(MID(CO88,CP88+2, IFERROR(FIND(" ",CO88,CP88),999)-CP88-2)))</f>
        <v>-1</v>
      </c>
      <c r="CR88" s="0" t="str">
        <f aca="false">IF(AND(ISERROR(FIND("$",CO88)),CP88&lt;0,$S88&gt;0), IF(INDEX($D$2:$D$100,$S88)="num","$"&amp;TRIM(SUBSTITUTE(CO88,",",INDEX($F$2:$F$100,$S88)&amp;","))&amp;INDEX($F$2:$F$100,$S88), IF(INDEX($D$2:$D$100,$S88)="excl","$"&amp;REPLACE(CO88,      IFERROR(FIND(CHAR(1),SUBSTITUTE(CO88,",",CHAR(1),INDEX($F$2:$F$100,$S88)-1)),1),      IFERROR(FIND(CHAR(1),SUBSTITUTE(CO88,",",CHAR(1),INDEX($F$2:$F$100,$S88))),99)-          IFERROR(FIND(CHAR(1),SUBSTITUTE(CO88,",",CHAR(1),INDEX($F$2:$F$100,$S88)-1)),0),""), IF(INDEX($D$2:$D$100,$S88)="repl","$"&amp;REPLACE(CO88,      IFERROR(FIND(CHAR(1),SUBSTITUTE(CO88,",",CHAR(1),INDEX($F$2:$F$100,$S88)-1))+1,1),      IFERROR(FIND(CHAR(1),SUBSTITUTE(CO88,",",CHAR(1),INDEX($F$2:$F$100,$S88))),99)-          IFERROR(FIND(CHAR(1),SUBSTITUTE(CO88,",",CHAR(1),INDEX($F$2:$F$100,$S88)-1)),0)-1,INDEX($G$2:$G$100,$S88)),CO88 ))), CO88)</f>
        <v/>
      </c>
      <c r="CS88" s="0" t="str">
        <f aca="false">IF(OR(CP88=-1,IFERROR(INDEX(CP$2:CP$100,CQ88),999)&gt;=0),CR88, REPLACE(CR88,CP88,IFERROR(FIND(" ",CR88,CP88),999)-CP88,                   SUBSTITUTE(INDEX(CR$2:CR$100,CQ88),"$","")                  ) )</f>
        <v/>
      </c>
      <c r="CT88" s="0" t="n">
        <f aca="false">IFERROR(FIND("f_",LOWER(CS88)),-1)</f>
        <v>-1</v>
      </c>
      <c r="CU88" s="0" t="n">
        <f aca="false">IF(CT88=-1,-1, VALUE(MID(CS88,CT88+2, IFERROR(FIND(" ",CS88,CT88),999)-CT88-2)))</f>
        <v>-1</v>
      </c>
      <c r="CV88" s="0" t="str">
        <f aca="false">IF(AND(ISERROR(FIND("$",CS88)),CT88&lt;0,$S88&gt;0), IF(INDEX($D$2:$D$100,$S88)="num","$"&amp;TRIM(SUBSTITUTE(CS88,",",INDEX($F$2:$F$100,$S88)&amp;","))&amp;INDEX($F$2:$F$100,$S88), IF(INDEX($D$2:$D$100,$S88)="excl","$"&amp;REPLACE(CS88,      IFERROR(FIND(CHAR(1),SUBSTITUTE(CS88,",",CHAR(1),INDEX($F$2:$F$100,$S88)-1)),1),      IFERROR(FIND(CHAR(1),SUBSTITUTE(CS88,",",CHAR(1),INDEX($F$2:$F$100,$S88))),99)-          IFERROR(FIND(CHAR(1),SUBSTITUTE(CS88,",",CHAR(1),INDEX($F$2:$F$100,$S88)-1)),0),""), IF(INDEX($D$2:$D$100,$S88)="repl","$"&amp;REPLACE(CS88,      IFERROR(FIND(CHAR(1),SUBSTITUTE(CS88,",",CHAR(1),INDEX($F$2:$F$100,$S88)-1))+1,1),      IFERROR(FIND(CHAR(1),SUBSTITUTE(CS88,",",CHAR(1),INDEX($F$2:$F$100,$S88))),99)-          IFERROR(FIND(CHAR(1),SUBSTITUTE(CS88,",",CHAR(1),INDEX($F$2:$F$100,$S88)-1)),0)-1,INDEX($G$2:$G$100,$S88)),CS88 ))), CS88)</f>
        <v/>
      </c>
      <c r="CW88" s="0" t="str">
        <f aca="false">IF(OR(CT88=-1,IFERROR(INDEX(CT$2:CT$100,CU88),999)&gt;=0),CV88, REPLACE(CV88,CT88,IFERROR(FIND(" ",CV88,CT88),999)-CT88,                   SUBSTITUTE(INDEX(CV$2:CV$100,CU88),"$","")                  ) )</f>
        <v/>
      </c>
      <c r="CX88" s="0" t="n">
        <f aca="false">IFERROR(FIND("f_",LOWER(CW88)),-1)</f>
        <v>-1</v>
      </c>
      <c r="CY88" s="0" t="n">
        <f aca="false">IF(CX88=-1,-1, VALUE(MID(CW88,CX88+2, IFERROR(FIND(" ",CW88,CX88),999)-CX88-2)))</f>
        <v>-1</v>
      </c>
      <c r="CZ88" s="0" t="str">
        <f aca="false">IF(AND(ISERROR(FIND("$",CW88)),CX88&lt;0,$S88&gt;0), IF(INDEX($D$2:$D$100,$S88)="num","$"&amp;TRIM(SUBSTITUTE(CW88,",",INDEX($F$2:$F$100,$S88)&amp;","))&amp;INDEX($F$2:$F$100,$S88), IF(INDEX($D$2:$D$100,$S88)="excl","$"&amp;REPLACE(CW88,      IFERROR(FIND(CHAR(1),SUBSTITUTE(CW88,",",CHAR(1),INDEX($F$2:$F$100,$S88)-1)),1),      IFERROR(FIND(CHAR(1),SUBSTITUTE(CW88,",",CHAR(1),INDEX($F$2:$F$100,$S88))),99)-          IFERROR(FIND(CHAR(1),SUBSTITUTE(CW88,",",CHAR(1),INDEX($F$2:$F$100,$S88)-1)),0),""), IF(INDEX($D$2:$D$100,$S88)="repl","$"&amp;REPLACE(CW88,      IFERROR(FIND(CHAR(1),SUBSTITUTE(CW88,",",CHAR(1),INDEX($F$2:$F$100,$S88)-1))+1,1),      IFERROR(FIND(CHAR(1),SUBSTITUTE(CW88,",",CHAR(1),INDEX($F$2:$F$100,$S88))),99)-          IFERROR(FIND(CHAR(1),SUBSTITUTE(CW88,",",CHAR(1),INDEX($F$2:$F$100,$S88)-1)),0)-1,INDEX($G$2:$G$100,$S88)),CW88 ))), CW88)</f>
        <v/>
      </c>
      <c r="DA88" s="0" t="str">
        <f aca="false">IF(OR(CX88=-1,IFERROR(INDEX(CX$2:CX$100,CY88),999)&gt;=0),CZ88, REPLACE(CZ88,CX88,IFERROR(FIND(" ",CZ88,CX88),999)-CX88,                   SUBSTITUTE(INDEX(CZ$2:CZ$100,CY88),"$","")                  ) )</f>
        <v/>
      </c>
    </row>
    <row r="89" customFormat="false" ht="13.8" hidden="false" customHeight="false" outlineLevel="0" collapsed="false">
      <c r="D89" s="1"/>
      <c r="L89" s="0" t="str">
        <f aca="false">DA89</f>
        <v/>
      </c>
      <c r="O89" s="0" t="e">
        <f aca="false">IF(D89="cols", VLOOKUP(E89,$A$5:$B$20,2,0), NA())</f>
        <v>#N/A</v>
      </c>
      <c r="P89" s="0" t="e">
        <f aca="false">IFERROR(O89,VLOOKUP($D89,Relcols!$A:$E,5,0))</f>
        <v>#N/A</v>
      </c>
      <c r="Q89" s="0" t="e">
        <f aca="false">SUBSTITUTE(SUBSTITUTE(SUBSTITUTE(SUBSTITUTE(P89,"parm1",E89),"parm2",F89),"parm3",G89),"parm4",H89)</f>
        <v>#N/A</v>
      </c>
      <c r="R89" s="0" t="str">
        <f aca="false">IFERROR(VLOOKUP(ROW($A88),$J$2:$Q$100,COLUMN(Q88)-COLUMN(J88)+1,0),"")</f>
        <v/>
      </c>
      <c r="S89" s="0" t="n">
        <f aca="false">IFERROR(MATCH(ROW(A88),$J$2:$J$100,0),0)</f>
        <v>0</v>
      </c>
      <c r="U89" s="0" t="str">
        <f aca="false">R89</f>
        <v/>
      </c>
      <c r="V89" s="0" t="n">
        <f aca="false">IFERROR(FIND("f_",LOWER(U89)),-1)</f>
        <v>-1</v>
      </c>
      <c r="W89" s="0" t="n">
        <f aca="false">IF(V89=-1,-1, VALUE(MID(U89,V89+2, IFERROR(FIND(" ",U89,V89),999)-V89-2)))</f>
        <v>-1</v>
      </c>
      <c r="X89" s="0" t="str">
        <f aca="false">IF(AND(ISERROR(FIND("$",U89)),V89&lt;0,$S89&gt;0), IF(INDEX($D$2:$D$100,$S89)="num","$"&amp;TRIM(SUBSTITUTE(U89,",",INDEX($F$2:$F$100,$S89)&amp;","))&amp;INDEX($F$2:$F$100,$S89), IF(INDEX($D$2:$D$100,$S89)="excl","$"&amp;REPLACE(U89,      IFERROR(FIND(CHAR(1),SUBSTITUTE(U89,",",CHAR(1),INDEX($F$2:$F$100,$S89)-1)),1),      IFERROR(FIND(CHAR(1),SUBSTITUTE(U89,",",CHAR(1),INDEX($F$2:$F$100,$S89))),99)-          IFERROR(FIND(CHAR(1),SUBSTITUTE(U89,",",CHAR(1),INDEX($F$2:$F$100,$S89)-1)),0),""), IF(INDEX($D$2:$D$100,$S89)="repl","$"&amp;REPLACE(U89,      IFERROR(FIND(CHAR(1),SUBSTITUTE(U89,",",CHAR(1),INDEX($F$2:$F$100,$S89)-1))+1,1),      IFERROR(FIND(CHAR(1),SUBSTITUTE(U89,",",CHAR(1),INDEX($F$2:$F$100,$S89))),99)-          IFERROR(FIND(CHAR(1),SUBSTITUTE(U89,",",CHAR(1),INDEX($F$2:$F$100,$S89)-1)),0)-1,INDEX($G$2:$G$100,$S89)),U89 ))), U89)</f>
        <v/>
      </c>
      <c r="Y89" s="0" t="str">
        <f aca="false">IF(OR(V89=-1,IFERROR(INDEX(V$2:V$100,W89),999)&gt;=0),X89, REPLACE(X89,V89,IFERROR(FIND(" ",X89,V89),999)-V89,                   SUBSTITUTE(INDEX(X$2:X$100,W89),"$","")                  ) )</f>
        <v/>
      </c>
      <c r="Z89" s="0" t="n">
        <f aca="false">IFERROR(FIND("f_",LOWER(Y89)),-1)</f>
        <v>-1</v>
      </c>
      <c r="AA89" s="0" t="n">
        <f aca="false">IF(Z89=-1,-1, VALUE(MID(Y89,Z89+2, IFERROR(FIND(" ",Y89,Z89),999)-Z89-2)))</f>
        <v>-1</v>
      </c>
      <c r="AB89" s="0" t="str">
        <f aca="false">IF(AND(ISERROR(FIND("$",Y89)),Z89&lt;0,$S89&gt;0), IF(INDEX($D$2:$D$100,$S89)="num","$"&amp;TRIM(SUBSTITUTE(Y89,",",INDEX($F$2:$F$100,$S89)&amp;","))&amp;INDEX($F$2:$F$100,$S89), IF(INDEX($D$2:$D$100,$S89)="excl","$"&amp;REPLACE(Y89,      IFERROR(FIND(CHAR(1),SUBSTITUTE(Y89,",",CHAR(1),INDEX($F$2:$F$100,$S89)-1)),1),      IFERROR(FIND(CHAR(1),SUBSTITUTE(Y89,",",CHAR(1),INDEX($F$2:$F$100,$S89))),99)-          IFERROR(FIND(CHAR(1),SUBSTITUTE(Y89,",",CHAR(1),INDEX($F$2:$F$100,$S89)-1)),0),""), IF(INDEX($D$2:$D$100,$S89)="repl","$"&amp;REPLACE(Y89,      IFERROR(FIND(CHAR(1),SUBSTITUTE(Y89,",",CHAR(1),INDEX($F$2:$F$100,$S89)-1))+1,1),      IFERROR(FIND(CHAR(1),SUBSTITUTE(Y89,",",CHAR(1),INDEX($F$2:$F$100,$S89))),99)-          IFERROR(FIND(CHAR(1),SUBSTITUTE(Y89,",",CHAR(1),INDEX($F$2:$F$100,$S89)-1)),0)-1,INDEX($G$2:$G$100,$S89)),Y89 ))), Y89)</f>
        <v/>
      </c>
      <c r="AC89" s="0" t="str">
        <f aca="false">IF(OR(Z89=-1,IFERROR(INDEX(Z$2:Z$100,AA89),999)&gt;=0),AB89, REPLACE(AB89,Z89,IFERROR(FIND(" ",AB89,Z89),999)-Z89,                   SUBSTITUTE(INDEX(AB$2:AB$100,AA89),"$","")                  ) )</f>
        <v/>
      </c>
      <c r="AD89" s="0" t="n">
        <f aca="false">IFERROR(FIND("f_",LOWER(AC89)),-1)</f>
        <v>-1</v>
      </c>
      <c r="AE89" s="0" t="n">
        <f aca="false">IF(AD89=-1,-1, VALUE(MID(AC89,AD89+2, IFERROR(FIND(" ",AC89,AD89),999)-AD89-2)))</f>
        <v>-1</v>
      </c>
      <c r="AF89" s="0" t="str">
        <f aca="false">IF(AND(ISERROR(FIND("$",AC89)),AD89&lt;0,$S89&gt;0), IF(INDEX($D$2:$D$100,$S89)="num","$"&amp;TRIM(SUBSTITUTE(AC89,",",INDEX($F$2:$F$100,$S89)&amp;","))&amp;INDEX($F$2:$F$100,$S89), IF(INDEX($D$2:$D$100,$S89)="excl","$"&amp;REPLACE(AC89,      IFERROR(FIND(CHAR(1),SUBSTITUTE(AC89,",",CHAR(1),INDEX($F$2:$F$100,$S89)-1)),1),      IFERROR(FIND(CHAR(1),SUBSTITUTE(AC89,",",CHAR(1),INDEX($F$2:$F$100,$S89))),99)-          IFERROR(FIND(CHAR(1),SUBSTITUTE(AC89,",",CHAR(1),INDEX($F$2:$F$100,$S89)-1)),0),""), IF(INDEX($D$2:$D$100,$S89)="repl","$"&amp;REPLACE(AC89,      IFERROR(FIND(CHAR(1),SUBSTITUTE(AC89,",",CHAR(1),INDEX($F$2:$F$100,$S89)-1))+1,1),      IFERROR(FIND(CHAR(1),SUBSTITUTE(AC89,",",CHAR(1),INDEX($F$2:$F$100,$S89))),99)-          IFERROR(FIND(CHAR(1),SUBSTITUTE(AC89,",",CHAR(1),INDEX($F$2:$F$100,$S89)-1)),0)-1,INDEX($G$2:$G$100,$S89)),AC89 ))), AC89)</f>
        <v/>
      </c>
      <c r="AG89" s="0" t="str">
        <f aca="false">IF(OR(AD89=-1,IFERROR(INDEX(AD$2:AD$100,AE89),999)&gt;=0),AF89, REPLACE(AF89,AD89,IFERROR(FIND(" ",AF89,AD89),999)-AD89,                   SUBSTITUTE(INDEX(AF$2:AF$100,AE89),"$","")                  ) )</f>
        <v/>
      </c>
      <c r="AH89" s="0" t="n">
        <f aca="false">IFERROR(FIND("f_",LOWER(AG89)),-1)</f>
        <v>-1</v>
      </c>
      <c r="AI89" s="0" t="n">
        <f aca="false">IF(AH89=-1,-1, VALUE(MID(AG89,AH89+2, IFERROR(FIND(" ",AG89,AH89),999)-AH89-2)))</f>
        <v>-1</v>
      </c>
      <c r="AJ89" s="0" t="str">
        <f aca="false">IF(AND(ISERROR(FIND("$",AG89)),AH89&lt;0,$S89&gt;0), IF(INDEX($D$2:$D$100,$S89)="num","$"&amp;TRIM(SUBSTITUTE(AG89,",",INDEX($F$2:$F$100,$S89)&amp;","))&amp;INDEX($F$2:$F$100,$S89), IF(INDEX($D$2:$D$100,$S89)="excl","$"&amp;REPLACE(AG89,      IFERROR(FIND(CHAR(1),SUBSTITUTE(AG89,",",CHAR(1),INDEX($F$2:$F$100,$S89)-1)),1),      IFERROR(FIND(CHAR(1),SUBSTITUTE(AG89,",",CHAR(1),INDEX($F$2:$F$100,$S89))),99)-          IFERROR(FIND(CHAR(1),SUBSTITUTE(AG89,",",CHAR(1),INDEX($F$2:$F$100,$S89)-1)),0),""), IF(INDEX($D$2:$D$100,$S89)="repl","$"&amp;REPLACE(AG89,      IFERROR(FIND(CHAR(1),SUBSTITUTE(AG89,",",CHAR(1),INDEX($F$2:$F$100,$S89)-1))+1,1),      IFERROR(FIND(CHAR(1),SUBSTITUTE(AG89,",",CHAR(1),INDEX($F$2:$F$100,$S89))),99)-          IFERROR(FIND(CHAR(1),SUBSTITUTE(AG89,",",CHAR(1),INDEX($F$2:$F$100,$S89)-1)),0)-1,INDEX($G$2:$G$100,$S89)),AG89 ))), AG89)</f>
        <v/>
      </c>
      <c r="AK89" s="0" t="str">
        <f aca="false">IF(OR(AH89=-1,IFERROR(INDEX(AH$2:AH$100,AI89),999)&gt;=0),AJ89, REPLACE(AJ89,AH89,IFERROR(FIND(" ",AJ89,AH89),999)-AH89,                   SUBSTITUTE(INDEX(AJ$2:AJ$100,AI89),"$","")                  ) )</f>
        <v/>
      </c>
      <c r="AL89" s="0" t="n">
        <f aca="false">IFERROR(FIND("f_",LOWER(AK89)),-1)</f>
        <v>-1</v>
      </c>
      <c r="AM89" s="0" t="n">
        <f aca="false">IF(AL89=-1,-1, VALUE(MID(AK89,AL89+2, IFERROR(FIND(" ",AK89,AL89),999)-AL89-2)))</f>
        <v>-1</v>
      </c>
      <c r="AN89" s="0" t="str">
        <f aca="false">IF(AND(ISERROR(FIND("$",AK89)),AL89&lt;0,$S89&gt;0), IF(INDEX($D$2:$D$100,$S89)="num","$"&amp;TRIM(SUBSTITUTE(AK89,",",INDEX($F$2:$F$100,$S89)&amp;","))&amp;INDEX($F$2:$F$100,$S89), IF(INDEX($D$2:$D$100,$S89)="excl","$"&amp;REPLACE(AK89,      IFERROR(FIND(CHAR(1),SUBSTITUTE(AK89,",",CHAR(1),INDEX($F$2:$F$100,$S89)-1)),1),      IFERROR(FIND(CHAR(1),SUBSTITUTE(AK89,",",CHAR(1),INDEX($F$2:$F$100,$S89))),99)-          IFERROR(FIND(CHAR(1),SUBSTITUTE(AK89,",",CHAR(1),INDEX($F$2:$F$100,$S89)-1)),0),""), IF(INDEX($D$2:$D$100,$S89)="repl","$"&amp;REPLACE(AK89,      IFERROR(FIND(CHAR(1),SUBSTITUTE(AK89,",",CHAR(1),INDEX($F$2:$F$100,$S89)-1))+1,1),      IFERROR(FIND(CHAR(1),SUBSTITUTE(AK89,",",CHAR(1),INDEX($F$2:$F$100,$S89))),99)-          IFERROR(FIND(CHAR(1),SUBSTITUTE(AK89,",",CHAR(1),INDEX($F$2:$F$100,$S89)-1)),0)-1,INDEX($G$2:$G$100,$S89)),AK89 ))), AK89)</f>
        <v/>
      </c>
      <c r="AO89" s="0" t="str">
        <f aca="false">IF(OR(AL89=-1,IFERROR(INDEX(AL$2:AL$100,AM89),999)&gt;=0),AN89, REPLACE(AN89,AL89,IFERROR(FIND(" ",AN89,AL89),999)-AL89,                   SUBSTITUTE(INDEX(AN$2:AN$100,AM89),"$","")                  ) )</f>
        <v/>
      </c>
      <c r="AP89" s="0" t="n">
        <f aca="false">IFERROR(FIND("f_",LOWER(AO89)),-1)</f>
        <v>-1</v>
      </c>
      <c r="AQ89" s="0" t="n">
        <f aca="false">IF(AP89=-1,-1, VALUE(MID(AO89,AP89+2, IFERROR(FIND(" ",AO89,AP89),999)-AP89-2)))</f>
        <v>-1</v>
      </c>
      <c r="AR89" s="0" t="str">
        <f aca="false">IF(AND(ISERROR(FIND("$",AO89)),AP89&lt;0,$S89&gt;0), IF(INDEX($D$2:$D$100,$S89)="num","$"&amp;TRIM(SUBSTITUTE(AO89,",",INDEX($F$2:$F$100,$S89)&amp;","))&amp;INDEX($F$2:$F$100,$S89), IF(INDEX($D$2:$D$100,$S89)="excl","$"&amp;REPLACE(AO89,      IFERROR(FIND(CHAR(1),SUBSTITUTE(AO89,",",CHAR(1),INDEX($F$2:$F$100,$S89)-1)),1),      IFERROR(FIND(CHAR(1),SUBSTITUTE(AO89,",",CHAR(1),INDEX($F$2:$F$100,$S89))),99)-          IFERROR(FIND(CHAR(1),SUBSTITUTE(AO89,",",CHAR(1),INDEX($F$2:$F$100,$S89)-1)),0),""), IF(INDEX($D$2:$D$100,$S89)="repl","$"&amp;REPLACE(AO89,      IFERROR(FIND(CHAR(1),SUBSTITUTE(AO89,",",CHAR(1),INDEX($F$2:$F$100,$S89)-1))+1,1),      IFERROR(FIND(CHAR(1),SUBSTITUTE(AO89,",",CHAR(1),INDEX($F$2:$F$100,$S89))),99)-          IFERROR(FIND(CHAR(1),SUBSTITUTE(AO89,",",CHAR(1),INDEX($F$2:$F$100,$S89)-1)),0)-1,INDEX($G$2:$G$100,$S89)),AO89 ))), AO89)</f>
        <v/>
      </c>
      <c r="AS89" s="0" t="str">
        <f aca="false">IF(OR(AP89=-1,IFERROR(INDEX(AP$2:AP$100,AQ89),999)&gt;=0),AR89, REPLACE(AR89,AP89,IFERROR(FIND(" ",AR89,AP89),999)-AP89,                   SUBSTITUTE(INDEX(AR$2:AR$100,AQ89),"$","")                  ) )</f>
        <v/>
      </c>
      <c r="AT89" s="0" t="n">
        <f aca="false">IFERROR(FIND("f_",LOWER(AS89)),-1)</f>
        <v>-1</v>
      </c>
      <c r="AU89" s="0" t="n">
        <f aca="false">IF(AT89=-1,-1, VALUE(MID(AS89,AT89+2, IFERROR(FIND(" ",AS89,AT89),999)-AT89-2)))</f>
        <v>-1</v>
      </c>
      <c r="AV89" s="0" t="str">
        <f aca="false">IF(AND(ISERROR(FIND("$",AS89)),AT89&lt;0,$S89&gt;0), IF(INDEX($D$2:$D$100,$S89)="num","$"&amp;TRIM(SUBSTITUTE(AS89,",",INDEX($F$2:$F$100,$S89)&amp;","))&amp;INDEX($F$2:$F$100,$S89), IF(INDEX($D$2:$D$100,$S89)="excl","$"&amp;REPLACE(AS89,      IFERROR(FIND(CHAR(1),SUBSTITUTE(AS89,",",CHAR(1),INDEX($F$2:$F$100,$S89)-1)),1),      IFERROR(FIND(CHAR(1),SUBSTITUTE(AS89,",",CHAR(1),INDEX($F$2:$F$100,$S89))),99)-          IFERROR(FIND(CHAR(1),SUBSTITUTE(AS89,",",CHAR(1),INDEX($F$2:$F$100,$S89)-1)),0),""), IF(INDEX($D$2:$D$100,$S89)="repl","$"&amp;REPLACE(AS89,      IFERROR(FIND(CHAR(1),SUBSTITUTE(AS89,",",CHAR(1),INDEX($F$2:$F$100,$S89)-1))+1,1),      IFERROR(FIND(CHAR(1),SUBSTITUTE(AS89,",",CHAR(1),INDEX($F$2:$F$100,$S89))),99)-          IFERROR(FIND(CHAR(1),SUBSTITUTE(AS89,",",CHAR(1),INDEX($F$2:$F$100,$S89)-1)),0)-1,INDEX($G$2:$G$100,$S89)),AS89 ))), AS89)</f>
        <v/>
      </c>
      <c r="AW89" s="0" t="str">
        <f aca="false">IF(OR(AT89=-1,IFERROR(INDEX(AT$2:AT$100,AU89),999)&gt;=0),AV89, REPLACE(AV89,AT89,IFERROR(FIND(" ",AV89,AT89),999)-AT89,                   SUBSTITUTE(INDEX(AV$2:AV$100,AU89),"$","")                  ) )</f>
        <v/>
      </c>
      <c r="AX89" s="0" t="n">
        <f aca="false">IFERROR(FIND("f_",LOWER(AW89)),-1)</f>
        <v>-1</v>
      </c>
      <c r="AY89" s="0" t="n">
        <f aca="false">IF(AX89=-1,-1, VALUE(MID(AW89,AX89+2, IFERROR(FIND(" ",AW89,AX89),999)-AX89-2)))</f>
        <v>-1</v>
      </c>
      <c r="AZ89" s="0" t="str">
        <f aca="false">IF(AND(ISERROR(FIND("$",AW89)),AX89&lt;0,$S89&gt;0), IF(INDEX($D$2:$D$100,$S89)="num","$"&amp;TRIM(SUBSTITUTE(AW89,",",INDEX($F$2:$F$100,$S89)&amp;","))&amp;INDEX($F$2:$F$100,$S89), IF(INDEX($D$2:$D$100,$S89)="excl","$"&amp;REPLACE(AW89,      IFERROR(FIND(CHAR(1),SUBSTITUTE(AW89,",",CHAR(1),INDEX($F$2:$F$100,$S89)-1)),1),      IFERROR(FIND(CHAR(1),SUBSTITUTE(AW89,",",CHAR(1),INDEX($F$2:$F$100,$S89))),99)-          IFERROR(FIND(CHAR(1),SUBSTITUTE(AW89,",",CHAR(1),INDEX($F$2:$F$100,$S89)-1)),0),""), IF(INDEX($D$2:$D$100,$S89)="repl","$"&amp;REPLACE(AW89,      IFERROR(FIND(CHAR(1),SUBSTITUTE(AW89,",",CHAR(1),INDEX($F$2:$F$100,$S89)-1))+1,1),      IFERROR(FIND(CHAR(1),SUBSTITUTE(AW89,",",CHAR(1),INDEX($F$2:$F$100,$S89))),99)-          IFERROR(FIND(CHAR(1),SUBSTITUTE(AW89,",",CHAR(1),INDEX($F$2:$F$100,$S89)-1)),0)-1,INDEX($G$2:$G$100,$S89)),AW89 ))), AW89)</f>
        <v/>
      </c>
      <c r="BA89" s="0" t="str">
        <f aca="false">IF(OR(AX89=-1,IFERROR(INDEX(AX$2:AX$100,AY89),999)&gt;=0),AZ89, REPLACE(AZ89,AX89,IFERROR(FIND(" ",AZ89,AX89),999)-AX89,                   SUBSTITUTE(INDEX(AZ$2:AZ$100,AY89),"$","")                  ) )</f>
        <v/>
      </c>
      <c r="BB89" s="0" t="n">
        <f aca="false">IFERROR(FIND("f_",LOWER(BA89)),-1)</f>
        <v>-1</v>
      </c>
      <c r="BC89" s="0" t="n">
        <f aca="false">IF(BB89=-1,-1, VALUE(MID(BA89,BB89+2, IFERROR(FIND(" ",BA89,BB89),999)-BB89-2)))</f>
        <v>-1</v>
      </c>
      <c r="BD89" s="0" t="str">
        <f aca="false">IF(AND(ISERROR(FIND("$",BA89)),BB89&lt;0,$S89&gt;0), IF(INDEX($D$2:$D$100,$S89)="num","$"&amp;TRIM(SUBSTITUTE(BA89,",",INDEX($F$2:$F$100,$S89)&amp;","))&amp;INDEX($F$2:$F$100,$S89), IF(INDEX($D$2:$D$100,$S89)="excl","$"&amp;REPLACE(BA89,      IFERROR(FIND(CHAR(1),SUBSTITUTE(BA89,",",CHAR(1),INDEX($F$2:$F$100,$S89)-1)),1),      IFERROR(FIND(CHAR(1),SUBSTITUTE(BA89,",",CHAR(1),INDEX($F$2:$F$100,$S89))),99)-          IFERROR(FIND(CHAR(1),SUBSTITUTE(BA89,",",CHAR(1),INDEX($F$2:$F$100,$S89)-1)),0),""), IF(INDEX($D$2:$D$100,$S89)="repl","$"&amp;REPLACE(BA89,      IFERROR(FIND(CHAR(1),SUBSTITUTE(BA89,",",CHAR(1),INDEX($F$2:$F$100,$S89)-1))+1,1),      IFERROR(FIND(CHAR(1),SUBSTITUTE(BA89,",",CHAR(1),INDEX($F$2:$F$100,$S89))),99)-          IFERROR(FIND(CHAR(1),SUBSTITUTE(BA89,",",CHAR(1),INDEX($F$2:$F$100,$S89)-1)),0)-1,INDEX($G$2:$G$100,$S89)),BA89 ))), BA89)</f>
        <v/>
      </c>
      <c r="BE89" s="0" t="str">
        <f aca="false">IF(OR(BB89=-1,IFERROR(INDEX(BB$2:BB$100,BC89),999)&gt;=0),BD89, REPLACE(BD89,BB89,IFERROR(FIND(" ",BD89,BB89),999)-BB89,                   SUBSTITUTE(INDEX(BD$2:BD$100,BC89),"$","")                  ) )</f>
        <v/>
      </c>
      <c r="BF89" s="0" t="n">
        <f aca="false">IFERROR(FIND("f_",LOWER(BE89)),-1)</f>
        <v>-1</v>
      </c>
      <c r="BG89" s="0" t="n">
        <f aca="false">IF(BF89=-1,-1, VALUE(MID(BE89,BF89+2, IFERROR(FIND(" ",BE89,BF89),999)-BF89-2)))</f>
        <v>-1</v>
      </c>
      <c r="BH89" s="0" t="str">
        <f aca="false">IF(AND(ISERROR(FIND("$",BE89)),BF89&lt;0,$S89&gt;0), IF(INDEX($D$2:$D$100,$S89)="num","$"&amp;TRIM(SUBSTITUTE(BE89,",",INDEX($F$2:$F$100,$S89)&amp;","))&amp;INDEX($F$2:$F$100,$S89), IF(INDEX($D$2:$D$100,$S89)="excl","$"&amp;REPLACE(BE89,      IFERROR(FIND(CHAR(1),SUBSTITUTE(BE89,",",CHAR(1),INDEX($F$2:$F$100,$S89)-1)),1),      IFERROR(FIND(CHAR(1),SUBSTITUTE(BE89,",",CHAR(1),INDEX($F$2:$F$100,$S89))),99)-          IFERROR(FIND(CHAR(1),SUBSTITUTE(BE89,",",CHAR(1),INDEX($F$2:$F$100,$S89)-1)),0),""), IF(INDEX($D$2:$D$100,$S89)="repl","$"&amp;REPLACE(BE89,      IFERROR(FIND(CHAR(1),SUBSTITUTE(BE89,",",CHAR(1),INDEX($F$2:$F$100,$S89)-1))+1,1),      IFERROR(FIND(CHAR(1),SUBSTITUTE(BE89,",",CHAR(1),INDEX($F$2:$F$100,$S89))),99)-          IFERROR(FIND(CHAR(1),SUBSTITUTE(BE89,",",CHAR(1),INDEX($F$2:$F$100,$S89)-1)),0)-1,INDEX($G$2:$G$100,$S89)),BE89 ))), BE89)</f>
        <v/>
      </c>
      <c r="BI89" s="0" t="str">
        <f aca="false">IF(OR(BF89=-1,IFERROR(INDEX(BF$2:BF$100,BG89),999)&gt;=0),BH89, REPLACE(BH89,BF89,IFERROR(FIND(" ",BH89,BF89),999)-BF89,                   SUBSTITUTE(INDEX(BH$2:BH$100,BG89),"$","")                  ) )</f>
        <v/>
      </c>
      <c r="BJ89" s="0" t="n">
        <f aca="false">IFERROR(FIND("f_",LOWER(BI89)),-1)</f>
        <v>-1</v>
      </c>
      <c r="BK89" s="0" t="n">
        <f aca="false">IF(BJ89=-1,-1, VALUE(MID(BI89,BJ89+2, IFERROR(FIND(" ",BI89,BJ89),999)-BJ89-2)))</f>
        <v>-1</v>
      </c>
      <c r="BL89" s="0" t="str">
        <f aca="false">IF(AND(ISERROR(FIND("$",BI89)),BJ89&lt;0,$S89&gt;0), IF(INDEX($D$2:$D$100,$S89)="num","$"&amp;TRIM(SUBSTITUTE(BI89,",",INDEX($F$2:$F$100,$S89)&amp;","))&amp;INDEX($F$2:$F$100,$S89), IF(INDEX($D$2:$D$100,$S89)="excl","$"&amp;REPLACE(BI89,      IFERROR(FIND(CHAR(1),SUBSTITUTE(BI89,",",CHAR(1),INDEX($F$2:$F$100,$S89)-1)),1),      IFERROR(FIND(CHAR(1),SUBSTITUTE(BI89,",",CHAR(1),INDEX($F$2:$F$100,$S89))),99)-          IFERROR(FIND(CHAR(1),SUBSTITUTE(BI89,",",CHAR(1),INDEX($F$2:$F$100,$S89)-1)),0),""), IF(INDEX($D$2:$D$100,$S89)="repl","$"&amp;REPLACE(BI89,      IFERROR(FIND(CHAR(1),SUBSTITUTE(BI89,",",CHAR(1),INDEX($F$2:$F$100,$S89)-1))+1,1),      IFERROR(FIND(CHAR(1),SUBSTITUTE(BI89,",",CHAR(1),INDEX($F$2:$F$100,$S89))),99)-          IFERROR(FIND(CHAR(1),SUBSTITUTE(BI89,",",CHAR(1),INDEX($F$2:$F$100,$S89)-1)),0)-1,INDEX($G$2:$G$100,$S89)),BI89 ))), BI89)</f>
        <v/>
      </c>
      <c r="BM89" s="0" t="str">
        <f aca="false">IF(OR(BJ89=-1,IFERROR(INDEX(BJ$2:BJ$100,BK89),999)&gt;=0),BL89, REPLACE(BL89,BJ89,IFERROR(FIND(" ",BL89,BJ89),999)-BJ89,                   SUBSTITUTE(INDEX(BL$2:BL$100,BK89),"$","")                  ) )</f>
        <v/>
      </c>
      <c r="BN89" s="0" t="n">
        <f aca="false">IFERROR(FIND("f_",LOWER(BM89)),-1)</f>
        <v>-1</v>
      </c>
      <c r="BO89" s="0" t="n">
        <f aca="false">IF(BN89=-1,-1, VALUE(MID(BM89,BN89+2, IFERROR(FIND(" ",BM89,BN89),999)-BN89-2)))</f>
        <v>-1</v>
      </c>
      <c r="BP89" s="0" t="str">
        <f aca="false">IF(AND(ISERROR(FIND("$",BM89)),BN89&lt;0,$S89&gt;0), IF(INDEX($D$2:$D$100,$S89)="num","$"&amp;TRIM(SUBSTITUTE(BM89,",",INDEX($F$2:$F$100,$S89)&amp;","))&amp;INDEX($F$2:$F$100,$S89), IF(INDEX($D$2:$D$100,$S89)="excl","$"&amp;REPLACE(BM89,      IFERROR(FIND(CHAR(1),SUBSTITUTE(BM89,",",CHAR(1),INDEX($F$2:$F$100,$S89)-1)),1),      IFERROR(FIND(CHAR(1),SUBSTITUTE(BM89,",",CHAR(1),INDEX($F$2:$F$100,$S89))),99)-          IFERROR(FIND(CHAR(1),SUBSTITUTE(BM89,",",CHAR(1),INDEX($F$2:$F$100,$S89)-1)),0),""), IF(INDEX($D$2:$D$100,$S89)="repl","$"&amp;REPLACE(BM89,      IFERROR(FIND(CHAR(1),SUBSTITUTE(BM89,",",CHAR(1),INDEX($F$2:$F$100,$S89)-1))+1,1),      IFERROR(FIND(CHAR(1),SUBSTITUTE(BM89,",",CHAR(1),INDEX($F$2:$F$100,$S89))),99)-          IFERROR(FIND(CHAR(1),SUBSTITUTE(BM89,",",CHAR(1),INDEX($F$2:$F$100,$S89)-1)),0)-1,INDEX($G$2:$G$100,$S89)),BM89 ))), BM89)</f>
        <v/>
      </c>
      <c r="BQ89" s="0" t="str">
        <f aca="false">IF(OR(BN89=-1,IFERROR(INDEX(BN$2:BN$100,BO89),999)&gt;=0),BP89, REPLACE(BP89,BN89,IFERROR(FIND(" ",BP89,BN89),999)-BN89,                   SUBSTITUTE(INDEX(BP$2:BP$100,BO89),"$","")                  ) )</f>
        <v/>
      </c>
      <c r="BR89" s="0" t="n">
        <f aca="false">IFERROR(FIND("f_",LOWER(BQ89)),-1)</f>
        <v>-1</v>
      </c>
      <c r="BS89" s="0" t="n">
        <f aca="false">IF(BR89=-1,-1, VALUE(MID(BQ89,BR89+2, IFERROR(FIND(" ",BQ89,BR89),999)-BR89-2)))</f>
        <v>-1</v>
      </c>
      <c r="BT89" s="0" t="str">
        <f aca="false">IF(AND(ISERROR(FIND("$",BQ89)),BR89&lt;0,$S89&gt;0), IF(INDEX($D$2:$D$100,$S89)="num","$"&amp;TRIM(SUBSTITUTE(BQ89,",",INDEX($F$2:$F$100,$S89)&amp;","))&amp;INDEX($F$2:$F$100,$S89), IF(INDEX($D$2:$D$100,$S89)="excl","$"&amp;REPLACE(BQ89,      IFERROR(FIND(CHAR(1),SUBSTITUTE(BQ89,",",CHAR(1),INDEX($F$2:$F$100,$S89)-1)),1),      IFERROR(FIND(CHAR(1),SUBSTITUTE(BQ89,",",CHAR(1),INDEX($F$2:$F$100,$S89))),99)-          IFERROR(FIND(CHAR(1),SUBSTITUTE(BQ89,",",CHAR(1),INDEX($F$2:$F$100,$S89)-1)),0),""), IF(INDEX($D$2:$D$100,$S89)="repl","$"&amp;REPLACE(BQ89,      IFERROR(FIND(CHAR(1),SUBSTITUTE(BQ89,",",CHAR(1),INDEX($F$2:$F$100,$S89)-1))+1,1),      IFERROR(FIND(CHAR(1),SUBSTITUTE(BQ89,",",CHAR(1),INDEX($F$2:$F$100,$S89))),99)-          IFERROR(FIND(CHAR(1),SUBSTITUTE(BQ89,",",CHAR(1),INDEX($F$2:$F$100,$S89)-1)),0)-1,INDEX($G$2:$G$100,$S89)),BQ89 ))), BQ89)</f>
        <v/>
      </c>
      <c r="BU89" s="0" t="str">
        <f aca="false">IF(OR(BR89=-1,IFERROR(INDEX(BR$2:BR$100,BS89),999)&gt;=0),BT89, REPLACE(BT89,BR89,IFERROR(FIND(" ",BT89,BR89),999)-BR89,                   SUBSTITUTE(INDEX(BT$2:BT$100,BS89),"$","")                  ) )</f>
        <v/>
      </c>
      <c r="BV89" s="0" t="n">
        <f aca="false">IFERROR(FIND("f_",LOWER(BU89)),-1)</f>
        <v>-1</v>
      </c>
      <c r="BW89" s="0" t="n">
        <f aca="false">IF(BV89=-1,-1, VALUE(MID(BU89,BV89+2, IFERROR(FIND(" ",BU89,BV89),999)-BV89-2)))</f>
        <v>-1</v>
      </c>
      <c r="BX89" s="0" t="str">
        <f aca="false">IF(AND(ISERROR(FIND("$",BU89)),BV89&lt;0,$S89&gt;0), IF(INDEX($D$2:$D$100,$S89)="num","$"&amp;TRIM(SUBSTITUTE(BU89,",",INDEX($F$2:$F$100,$S89)&amp;","))&amp;INDEX($F$2:$F$100,$S89), IF(INDEX($D$2:$D$100,$S89)="excl","$"&amp;REPLACE(BU89,      IFERROR(FIND(CHAR(1),SUBSTITUTE(BU89,",",CHAR(1),INDEX($F$2:$F$100,$S89)-1)),1),      IFERROR(FIND(CHAR(1),SUBSTITUTE(BU89,",",CHAR(1),INDEX($F$2:$F$100,$S89))),99)-          IFERROR(FIND(CHAR(1),SUBSTITUTE(BU89,",",CHAR(1),INDEX($F$2:$F$100,$S89)-1)),0),""), IF(INDEX($D$2:$D$100,$S89)="repl","$"&amp;REPLACE(BU89,      IFERROR(FIND(CHAR(1),SUBSTITUTE(BU89,",",CHAR(1),INDEX($F$2:$F$100,$S89)-1))+1,1),      IFERROR(FIND(CHAR(1),SUBSTITUTE(BU89,",",CHAR(1),INDEX($F$2:$F$100,$S89))),99)-          IFERROR(FIND(CHAR(1),SUBSTITUTE(BU89,",",CHAR(1),INDEX($F$2:$F$100,$S89)-1)),0)-1,INDEX($G$2:$G$100,$S89)),BU89 ))), BU89)</f>
        <v/>
      </c>
      <c r="BY89" s="0" t="str">
        <f aca="false">IF(OR(BV89=-1,IFERROR(INDEX(BV$2:BV$100,BW89),999)&gt;=0),BX89, REPLACE(BX89,BV89,IFERROR(FIND(" ",BX89,BV89),999)-BV89,                   SUBSTITUTE(INDEX(BX$2:BX$100,BW89),"$","")                  ) )</f>
        <v/>
      </c>
      <c r="BZ89" s="0" t="n">
        <f aca="false">IFERROR(FIND("f_",LOWER(BY89)),-1)</f>
        <v>-1</v>
      </c>
      <c r="CA89" s="0" t="n">
        <f aca="false">IF(BZ89=-1,-1, VALUE(MID(BY89,BZ89+2, IFERROR(FIND(" ",BY89,BZ89),999)-BZ89-2)))</f>
        <v>-1</v>
      </c>
      <c r="CB89" s="0" t="str">
        <f aca="false">IF(AND(ISERROR(FIND("$",BY89)),BZ89&lt;0,$S89&gt;0), IF(INDEX($D$2:$D$100,$S89)="num","$"&amp;TRIM(SUBSTITUTE(BY89,",",INDEX($F$2:$F$100,$S89)&amp;","))&amp;INDEX($F$2:$F$100,$S89), IF(INDEX($D$2:$D$100,$S89)="excl","$"&amp;REPLACE(BY89,      IFERROR(FIND(CHAR(1),SUBSTITUTE(BY89,",",CHAR(1),INDEX($F$2:$F$100,$S89)-1)),1),      IFERROR(FIND(CHAR(1),SUBSTITUTE(BY89,",",CHAR(1),INDEX($F$2:$F$100,$S89))),99)-          IFERROR(FIND(CHAR(1),SUBSTITUTE(BY89,",",CHAR(1),INDEX($F$2:$F$100,$S89)-1)),0),""), IF(INDEX($D$2:$D$100,$S89)="repl","$"&amp;REPLACE(BY89,      IFERROR(FIND(CHAR(1),SUBSTITUTE(BY89,",",CHAR(1),INDEX($F$2:$F$100,$S89)-1))+1,1),      IFERROR(FIND(CHAR(1),SUBSTITUTE(BY89,",",CHAR(1),INDEX($F$2:$F$100,$S89))),99)-          IFERROR(FIND(CHAR(1),SUBSTITUTE(BY89,",",CHAR(1),INDEX($F$2:$F$100,$S89)-1)),0)-1,INDEX($G$2:$G$100,$S89)),BY89 ))), BY89)</f>
        <v/>
      </c>
      <c r="CC89" s="0" t="str">
        <f aca="false">IF(OR(BZ89=-1,IFERROR(INDEX(BZ$2:BZ$100,CA89),999)&gt;=0),CB89, REPLACE(CB89,BZ89,IFERROR(FIND(" ",CB89,BZ89),999)-BZ89,                   SUBSTITUTE(INDEX(CB$2:CB$100,CA89),"$","")                  ) )</f>
        <v/>
      </c>
      <c r="CD89" s="0" t="n">
        <f aca="false">IFERROR(FIND("f_",LOWER(CC89)),-1)</f>
        <v>-1</v>
      </c>
      <c r="CE89" s="0" t="n">
        <f aca="false">IF(CD89=-1,-1, VALUE(MID(CC89,CD89+2, IFERROR(FIND(" ",CC89,CD89),999)-CD89-2)))</f>
        <v>-1</v>
      </c>
      <c r="CF89" s="0" t="str">
        <f aca="false">IF(AND(ISERROR(FIND("$",CC89)),CD89&lt;0,$S89&gt;0), IF(INDEX($D$2:$D$100,$S89)="num","$"&amp;TRIM(SUBSTITUTE(CC89,",",INDEX($F$2:$F$100,$S89)&amp;","))&amp;INDEX($F$2:$F$100,$S89), IF(INDEX($D$2:$D$100,$S89)="excl","$"&amp;REPLACE(CC89,      IFERROR(FIND(CHAR(1),SUBSTITUTE(CC89,",",CHAR(1),INDEX($F$2:$F$100,$S89)-1)),1),      IFERROR(FIND(CHAR(1),SUBSTITUTE(CC89,",",CHAR(1),INDEX($F$2:$F$100,$S89))),99)-          IFERROR(FIND(CHAR(1),SUBSTITUTE(CC89,",",CHAR(1),INDEX($F$2:$F$100,$S89)-1)),0),""), IF(INDEX($D$2:$D$100,$S89)="repl","$"&amp;REPLACE(CC89,      IFERROR(FIND(CHAR(1),SUBSTITUTE(CC89,",",CHAR(1),INDEX($F$2:$F$100,$S89)-1))+1,1),      IFERROR(FIND(CHAR(1),SUBSTITUTE(CC89,",",CHAR(1),INDEX($F$2:$F$100,$S89))),99)-          IFERROR(FIND(CHAR(1),SUBSTITUTE(CC89,",",CHAR(1),INDEX($F$2:$F$100,$S89)-1)),0)-1,INDEX($G$2:$G$100,$S89)),CC89 ))), CC89)</f>
        <v/>
      </c>
      <c r="CG89" s="0" t="str">
        <f aca="false">IF(OR(CD89=-1,IFERROR(INDEX(CD$2:CD$100,CE89),999)&gt;=0),CF89, REPLACE(CF89,CD89,IFERROR(FIND(" ",CF89,CD89),999)-CD89,                   SUBSTITUTE(INDEX(CF$2:CF$100,CE89),"$","")                  ) )</f>
        <v/>
      </c>
      <c r="CH89" s="0" t="n">
        <f aca="false">IFERROR(FIND("f_",LOWER(CG89)),-1)</f>
        <v>-1</v>
      </c>
      <c r="CI89" s="0" t="n">
        <f aca="false">IF(CH89=-1,-1, VALUE(MID(CG89,CH89+2, IFERROR(FIND(" ",CG89,CH89),999)-CH89-2)))</f>
        <v>-1</v>
      </c>
      <c r="CJ89" s="0" t="str">
        <f aca="false">IF(AND(ISERROR(FIND("$",CG89)),CH89&lt;0,$S89&gt;0), IF(INDEX($D$2:$D$100,$S89)="num","$"&amp;TRIM(SUBSTITUTE(CG89,",",INDEX($F$2:$F$100,$S89)&amp;","))&amp;INDEX($F$2:$F$100,$S89), IF(INDEX($D$2:$D$100,$S89)="excl","$"&amp;REPLACE(CG89,      IFERROR(FIND(CHAR(1),SUBSTITUTE(CG89,",",CHAR(1),INDEX($F$2:$F$100,$S89)-1)),1),      IFERROR(FIND(CHAR(1),SUBSTITUTE(CG89,",",CHAR(1),INDEX($F$2:$F$100,$S89))),99)-          IFERROR(FIND(CHAR(1),SUBSTITUTE(CG89,",",CHAR(1),INDEX($F$2:$F$100,$S89)-1)),0),""), IF(INDEX($D$2:$D$100,$S89)="repl","$"&amp;REPLACE(CG89,      IFERROR(FIND(CHAR(1),SUBSTITUTE(CG89,",",CHAR(1),INDEX($F$2:$F$100,$S89)-1))+1,1),      IFERROR(FIND(CHAR(1),SUBSTITUTE(CG89,",",CHAR(1),INDEX($F$2:$F$100,$S89))),99)-          IFERROR(FIND(CHAR(1),SUBSTITUTE(CG89,",",CHAR(1),INDEX($F$2:$F$100,$S89)-1)),0)-1,INDEX($G$2:$G$100,$S89)),CG89 ))), CG89)</f>
        <v/>
      </c>
      <c r="CK89" s="0" t="str">
        <f aca="false">IF(OR(CH89=-1,IFERROR(INDEX(CH$2:CH$100,CI89),999)&gt;=0),CJ89, REPLACE(CJ89,CH89,IFERROR(FIND(" ",CJ89,CH89),999)-CH89,                   SUBSTITUTE(INDEX(CJ$2:CJ$100,CI89),"$","")                  ) )</f>
        <v/>
      </c>
      <c r="CL89" s="0" t="n">
        <f aca="false">IFERROR(FIND("f_",LOWER(CK89)),-1)</f>
        <v>-1</v>
      </c>
      <c r="CM89" s="0" t="n">
        <f aca="false">IF(CL89=-1,-1, VALUE(MID(CK89,CL89+2, IFERROR(FIND(" ",CK89,CL89),999)-CL89-2)))</f>
        <v>-1</v>
      </c>
      <c r="CN89" s="0" t="str">
        <f aca="false">IF(AND(ISERROR(FIND("$",CK89)),CL89&lt;0,$S89&gt;0), IF(INDEX($D$2:$D$100,$S89)="num","$"&amp;TRIM(SUBSTITUTE(CK89,",",INDEX($F$2:$F$100,$S89)&amp;","))&amp;INDEX($F$2:$F$100,$S89), IF(INDEX($D$2:$D$100,$S89)="excl","$"&amp;REPLACE(CK89,      IFERROR(FIND(CHAR(1),SUBSTITUTE(CK89,",",CHAR(1),INDEX($F$2:$F$100,$S89)-1)),1),      IFERROR(FIND(CHAR(1),SUBSTITUTE(CK89,",",CHAR(1),INDEX($F$2:$F$100,$S89))),99)-          IFERROR(FIND(CHAR(1),SUBSTITUTE(CK89,",",CHAR(1),INDEX($F$2:$F$100,$S89)-1)),0),""), IF(INDEX($D$2:$D$100,$S89)="repl","$"&amp;REPLACE(CK89,      IFERROR(FIND(CHAR(1),SUBSTITUTE(CK89,",",CHAR(1),INDEX($F$2:$F$100,$S89)-1))+1,1),      IFERROR(FIND(CHAR(1),SUBSTITUTE(CK89,",",CHAR(1),INDEX($F$2:$F$100,$S89))),99)-          IFERROR(FIND(CHAR(1),SUBSTITUTE(CK89,",",CHAR(1),INDEX($F$2:$F$100,$S89)-1)),0)-1,INDEX($G$2:$G$100,$S89)),CK89 ))), CK89)</f>
        <v/>
      </c>
      <c r="CO89" s="0" t="str">
        <f aca="false">IF(OR(CL89=-1,IFERROR(INDEX(CL$2:CL$100,CM89),999)&gt;=0),CN89, REPLACE(CN89,CL89,IFERROR(FIND(" ",CN89,CL89),999)-CL89,                   SUBSTITUTE(INDEX(CN$2:CN$100,CM89),"$","")                  ) )</f>
        <v/>
      </c>
      <c r="CP89" s="0" t="n">
        <f aca="false">IFERROR(FIND("f_",LOWER(CO89)),-1)</f>
        <v>-1</v>
      </c>
      <c r="CQ89" s="0" t="n">
        <f aca="false">IF(CP89=-1,-1, VALUE(MID(CO89,CP89+2, IFERROR(FIND(" ",CO89,CP89),999)-CP89-2)))</f>
        <v>-1</v>
      </c>
      <c r="CR89" s="0" t="str">
        <f aca="false">IF(AND(ISERROR(FIND("$",CO89)),CP89&lt;0,$S89&gt;0), IF(INDEX($D$2:$D$100,$S89)="num","$"&amp;TRIM(SUBSTITUTE(CO89,",",INDEX($F$2:$F$100,$S89)&amp;","))&amp;INDEX($F$2:$F$100,$S89), IF(INDEX($D$2:$D$100,$S89)="excl","$"&amp;REPLACE(CO89,      IFERROR(FIND(CHAR(1),SUBSTITUTE(CO89,",",CHAR(1),INDEX($F$2:$F$100,$S89)-1)),1),      IFERROR(FIND(CHAR(1),SUBSTITUTE(CO89,",",CHAR(1),INDEX($F$2:$F$100,$S89))),99)-          IFERROR(FIND(CHAR(1),SUBSTITUTE(CO89,",",CHAR(1),INDEX($F$2:$F$100,$S89)-1)),0),""), IF(INDEX($D$2:$D$100,$S89)="repl","$"&amp;REPLACE(CO89,      IFERROR(FIND(CHAR(1),SUBSTITUTE(CO89,",",CHAR(1),INDEX($F$2:$F$100,$S89)-1))+1,1),      IFERROR(FIND(CHAR(1),SUBSTITUTE(CO89,",",CHAR(1),INDEX($F$2:$F$100,$S89))),99)-          IFERROR(FIND(CHAR(1),SUBSTITUTE(CO89,",",CHAR(1),INDEX($F$2:$F$100,$S89)-1)),0)-1,INDEX($G$2:$G$100,$S89)),CO89 ))), CO89)</f>
        <v/>
      </c>
      <c r="CS89" s="0" t="str">
        <f aca="false">IF(OR(CP89=-1,IFERROR(INDEX(CP$2:CP$100,CQ89),999)&gt;=0),CR89, REPLACE(CR89,CP89,IFERROR(FIND(" ",CR89,CP89),999)-CP89,                   SUBSTITUTE(INDEX(CR$2:CR$100,CQ89),"$","")                  ) )</f>
        <v/>
      </c>
      <c r="CT89" s="0" t="n">
        <f aca="false">IFERROR(FIND("f_",LOWER(CS89)),-1)</f>
        <v>-1</v>
      </c>
      <c r="CU89" s="0" t="n">
        <f aca="false">IF(CT89=-1,-1, VALUE(MID(CS89,CT89+2, IFERROR(FIND(" ",CS89,CT89),999)-CT89-2)))</f>
        <v>-1</v>
      </c>
      <c r="CV89" s="0" t="str">
        <f aca="false">IF(AND(ISERROR(FIND("$",CS89)),CT89&lt;0,$S89&gt;0), IF(INDEX($D$2:$D$100,$S89)="num","$"&amp;TRIM(SUBSTITUTE(CS89,",",INDEX($F$2:$F$100,$S89)&amp;","))&amp;INDEX($F$2:$F$100,$S89), IF(INDEX($D$2:$D$100,$S89)="excl","$"&amp;REPLACE(CS89,      IFERROR(FIND(CHAR(1),SUBSTITUTE(CS89,",",CHAR(1),INDEX($F$2:$F$100,$S89)-1)),1),      IFERROR(FIND(CHAR(1),SUBSTITUTE(CS89,",",CHAR(1),INDEX($F$2:$F$100,$S89))),99)-          IFERROR(FIND(CHAR(1),SUBSTITUTE(CS89,",",CHAR(1),INDEX($F$2:$F$100,$S89)-1)),0),""), IF(INDEX($D$2:$D$100,$S89)="repl","$"&amp;REPLACE(CS89,      IFERROR(FIND(CHAR(1),SUBSTITUTE(CS89,",",CHAR(1),INDEX($F$2:$F$100,$S89)-1))+1,1),      IFERROR(FIND(CHAR(1),SUBSTITUTE(CS89,",",CHAR(1),INDEX($F$2:$F$100,$S89))),99)-          IFERROR(FIND(CHAR(1),SUBSTITUTE(CS89,",",CHAR(1),INDEX($F$2:$F$100,$S89)-1)),0)-1,INDEX($G$2:$G$100,$S89)),CS89 ))), CS89)</f>
        <v/>
      </c>
      <c r="CW89" s="0" t="str">
        <f aca="false">IF(OR(CT89=-1,IFERROR(INDEX(CT$2:CT$100,CU89),999)&gt;=0),CV89, REPLACE(CV89,CT89,IFERROR(FIND(" ",CV89,CT89),999)-CT89,                   SUBSTITUTE(INDEX(CV$2:CV$100,CU89),"$","")                  ) )</f>
        <v/>
      </c>
      <c r="CX89" s="0" t="n">
        <f aca="false">IFERROR(FIND("f_",LOWER(CW89)),-1)</f>
        <v>-1</v>
      </c>
      <c r="CY89" s="0" t="n">
        <f aca="false">IF(CX89=-1,-1, VALUE(MID(CW89,CX89+2, IFERROR(FIND(" ",CW89,CX89),999)-CX89-2)))</f>
        <v>-1</v>
      </c>
      <c r="CZ89" s="0" t="str">
        <f aca="false">IF(AND(ISERROR(FIND("$",CW89)),CX89&lt;0,$S89&gt;0), IF(INDEX($D$2:$D$100,$S89)="num","$"&amp;TRIM(SUBSTITUTE(CW89,",",INDEX($F$2:$F$100,$S89)&amp;","))&amp;INDEX($F$2:$F$100,$S89), IF(INDEX($D$2:$D$100,$S89)="excl","$"&amp;REPLACE(CW89,      IFERROR(FIND(CHAR(1),SUBSTITUTE(CW89,",",CHAR(1),INDEX($F$2:$F$100,$S89)-1)),1),      IFERROR(FIND(CHAR(1),SUBSTITUTE(CW89,",",CHAR(1),INDEX($F$2:$F$100,$S89))),99)-          IFERROR(FIND(CHAR(1),SUBSTITUTE(CW89,",",CHAR(1),INDEX($F$2:$F$100,$S89)-1)),0),""), IF(INDEX($D$2:$D$100,$S89)="repl","$"&amp;REPLACE(CW89,      IFERROR(FIND(CHAR(1),SUBSTITUTE(CW89,",",CHAR(1),INDEX($F$2:$F$100,$S89)-1))+1,1),      IFERROR(FIND(CHAR(1),SUBSTITUTE(CW89,",",CHAR(1),INDEX($F$2:$F$100,$S89))),99)-          IFERROR(FIND(CHAR(1),SUBSTITUTE(CW89,",",CHAR(1),INDEX($F$2:$F$100,$S89)-1)),0)-1,INDEX($G$2:$G$100,$S89)),CW89 ))), CW89)</f>
        <v/>
      </c>
      <c r="DA89" s="0" t="str">
        <f aca="false">IF(OR(CX89=-1,IFERROR(INDEX(CX$2:CX$100,CY89),999)&gt;=0),CZ89, REPLACE(CZ89,CX89,IFERROR(FIND(" ",CZ89,CX89),999)-CX89,                   SUBSTITUTE(INDEX(CZ$2:CZ$100,CY89),"$","")                  ) )</f>
        <v/>
      </c>
    </row>
    <row r="90" customFormat="false" ht="13.8" hidden="false" customHeight="false" outlineLevel="0" collapsed="false">
      <c r="D90" s="1"/>
      <c r="L90" s="0" t="str">
        <f aca="false">DA90</f>
        <v/>
      </c>
      <c r="O90" s="0" t="e">
        <f aca="false">IF(D90="cols", VLOOKUP(E90,$A$5:$B$20,2,0), NA())</f>
        <v>#N/A</v>
      </c>
      <c r="P90" s="0" t="e">
        <f aca="false">IFERROR(O90,VLOOKUP($D90,Relcols!$A:$E,5,0))</f>
        <v>#N/A</v>
      </c>
      <c r="Q90" s="0" t="e">
        <f aca="false">SUBSTITUTE(SUBSTITUTE(SUBSTITUTE(SUBSTITUTE(P90,"parm1",E90),"parm2",F90),"parm3",G90),"parm4",H90)</f>
        <v>#N/A</v>
      </c>
      <c r="R90" s="0" t="str">
        <f aca="false">IFERROR(VLOOKUP(ROW($A89),$J$2:$Q$100,COLUMN(Q89)-COLUMN(J89)+1,0),"")</f>
        <v/>
      </c>
      <c r="S90" s="0" t="n">
        <f aca="false">IFERROR(MATCH(ROW(A89),$J$2:$J$100,0),0)</f>
        <v>0</v>
      </c>
      <c r="U90" s="0" t="str">
        <f aca="false">R90</f>
        <v/>
      </c>
      <c r="V90" s="0" t="n">
        <f aca="false">IFERROR(FIND("f_",LOWER(U90)),-1)</f>
        <v>-1</v>
      </c>
      <c r="W90" s="0" t="n">
        <f aca="false">IF(V90=-1,-1, VALUE(MID(U90,V90+2, IFERROR(FIND(" ",U90,V90),999)-V90-2)))</f>
        <v>-1</v>
      </c>
      <c r="X90" s="0" t="str">
        <f aca="false">IF(AND(ISERROR(FIND("$",U90)),V90&lt;0,$S90&gt;0), IF(INDEX($D$2:$D$100,$S90)="num","$"&amp;TRIM(SUBSTITUTE(U90,",",INDEX($F$2:$F$100,$S90)&amp;","))&amp;INDEX($F$2:$F$100,$S90), IF(INDEX($D$2:$D$100,$S90)="excl","$"&amp;REPLACE(U90,      IFERROR(FIND(CHAR(1),SUBSTITUTE(U90,",",CHAR(1),INDEX($F$2:$F$100,$S90)-1)),1),      IFERROR(FIND(CHAR(1),SUBSTITUTE(U90,",",CHAR(1),INDEX($F$2:$F$100,$S90))),99)-          IFERROR(FIND(CHAR(1),SUBSTITUTE(U90,",",CHAR(1),INDEX($F$2:$F$100,$S90)-1)),0),""), IF(INDEX($D$2:$D$100,$S90)="repl","$"&amp;REPLACE(U90,      IFERROR(FIND(CHAR(1),SUBSTITUTE(U90,",",CHAR(1),INDEX($F$2:$F$100,$S90)-1))+1,1),      IFERROR(FIND(CHAR(1),SUBSTITUTE(U90,",",CHAR(1),INDEX($F$2:$F$100,$S90))),99)-          IFERROR(FIND(CHAR(1),SUBSTITUTE(U90,",",CHAR(1),INDEX($F$2:$F$100,$S90)-1)),0)-1,INDEX($G$2:$G$100,$S90)),U90 ))), U90)</f>
        <v/>
      </c>
      <c r="Y90" s="0" t="str">
        <f aca="false">IF(OR(V90=-1,IFERROR(INDEX(V$2:V$100,W90),999)&gt;=0),X90, REPLACE(X90,V90,IFERROR(FIND(" ",X90,V90),999)-V90,                   SUBSTITUTE(INDEX(X$2:X$100,W90),"$","")                  ) )</f>
        <v/>
      </c>
      <c r="Z90" s="0" t="n">
        <f aca="false">IFERROR(FIND("f_",LOWER(Y90)),-1)</f>
        <v>-1</v>
      </c>
      <c r="AA90" s="0" t="n">
        <f aca="false">IF(Z90=-1,-1, VALUE(MID(Y90,Z90+2, IFERROR(FIND(" ",Y90,Z90),999)-Z90-2)))</f>
        <v>-1</v>
      </c>
      <c r="AB90" s="0" t="str">
        <f aca="false">IF(AND(ISERROR(FIND("$",Y90)),Z90&lt;0,$S90&gt;0), IF(INDEX($D$2:$D$100,$S90)="num","$"&amp;TRIM(SUBSTITUTE(Y90,",",INDEX($F$2:$F$100,$S90)&amp;","))&amp;INDEX($F$2:$F$100,$S90), IF(INDEX($D$2:$D$100,$S90)="excl","$"&amp;REPLACE(Y90,      IFERROR(FIND(CHAR(1),SUBSTITUTE(Y90,",",CHAR(1),INDEX($F$2:$F$100,$S90)-1)),1),      IFERROR(FIND(CHAR(1),SUBSTITUTE(Y90,",",CHAR(1),INDEX($F$2:$F$100,$S90))),99)-          IFERROR(FIND(CHAR(1),SUBSTITUTE(Y90,",",CHAR(1),INDEX($F$2:$F$100,$S90)-1)),0),""), IF(INDEX($D$2:$D$100,$S90)="repl","$"&amp;REPLACE(Y90,      IFERROR(FIND(CHAR(1),SUBSTITUTE(Y90,",",CHAR(1),INDEX($F$2:$F$100,$S90)-1))+1,1),      IFERROR(FIND(CHAR(1),SUBSTITUTE(Y90,",",CHAR(1),INDEX($F$2:$F$100,$S90))),99)-          IFERROR(FIND(CHAR(1),SUBSTITUTE(Y90,",",CHAR(1),INDEX($F$2:$F$100,$S90)-1)),0)-1,INDEX($G$2:$G$100,$S90)),Y90 ))), Y90)</f>
        <v/>
      </c>
      <c r="AC90" s="0" t="str">
        <f aca="false">IF(OR(Z90=-1,IFERROR(INDEX(Z$2:Z$100,AA90),999)&gt;=0),AB90, REPLACE(AB90,Z90,IFERROR(FIND(" ",AB90,Z90),999)-Z90,                   SUBSTITUTE(INDEX(AB$2:AB$100,AA90),"$","")                  ) )</f>
        <v/>
      </c>
      <c r="AD90" s="0" t="n">
        <f aca="false">IFERROR(FIND("f_",LOWER(AC90)),-1)</f>
        <v>-1</v>
      </c>
      <c r="AE90" s="0" t="n">
        <f aca="false">IF(AD90=-1,-1, VALUE(MID(AC90,AD90+2, IFERROR(FIND(" ",AC90,AD90),999)-AD90-2)))</f>
        <v>-1</v>
      </c>
      <c r="AF90" s="0" t="str">
        <f aca="false">IF(AND(ISERROR(FIND("$",AC90)),AD90&lt;0,$S90&gt;0), IF(INDEX($D$2:$D$100,$S90)="num","$"&amp;TRIM(SUBSTITUTE(AC90,",",INDEX($F$2:$F$100,$S90)&amp;","))&amp;INDEX($F$2:$F$100,$S90), IF(INDEX($D$2:$D$100,$S90)="excl","$"&amp;REPLACE(AC90,      IFERROR(FIND(CHAR(1),SUBSTITUTE(AC90,",",CHAR(1),INDEX($F$2:$F$100,$S90)-1)),1),      IFERROR(FIND(CHAR(1),SUBSTITUTE(AC90,",",CHAR(1),INDEX($F$2:$F$100,$S90))),99)-          IFERROR(FIND(CHAR(1),SUBSTITUTE(AC90,",",CHAR(1),INDEX($F$2:$F$100,$S90)-1)),0),""), IF(INDEX($D$2:$D$100,$S90)="repl","$"&amp;REPLACE(AC90,      IFERROR(FIND(CHAR(1),SUBSTITUTE(AC90,",",CHAR(1),INDEX($F$2:$F$100,$S90)-1))+1,1),      IFERROR(FIND(CHAR(1),SUBSTITUTE(AC90,",",CHAR(1),INDEX($F$2:$F$100,$S90))),99)-          IFERROR(FIND(CHAR(1),SUBSTITUTE(AC90,",",CHAR(1),INDEX($F$2:$F$100,$S90)-1)),0)-1,INDEX($G$2:$G$100,$S90)),AC90 ))), AC90)</f>
        <v/>
      </c>
      <c r="AG90" s="0" t="str">
        <f aca="false">IF(OR(AD90=-1,IFERROR(INDEX(AD$2:AD$100,AE90),999)&gt;=0),AF90, REPLACE(AF90,AD90,IFERROR(FIND(" ",AF90,AD90),999)-AD90,                   SUBSTITUTE(INDEX(AF$2:AF$100,AE90),"$","")                  ) )</f>
        <v/>
      </c>
      <c r="AH90" s="0" t="n">
        <f aca="false">IFERROR(FIND("f_",LOWER(AG90)),-1)</f>
        <v>-1</v>
      </c>
      <c r="AI90" s="0" t="n">
        <f aca="false">IF(AH90=-1,-1, VALUE(MID(AG90,AH90+2, IFERROR(FIND(" ",AG90,AH90),999)-AH90-2)))</f>
        <v>-1</v>
      </c>
      <c r="AJ90" s="0" t="str">
        <f aca="false">IF(AND(ISERROR(FIND("$",AG90)),AH90&lt;0,$S90&gt;0), IF(INDEX($D$2:$D$100,$S90)="num","$"&amp;TRIM(SUBSTITUTE(AG90,",",INDEX($F$2:$F$100,$S90)&amp;","))&amp;INDEX($F$2:$F$100,$S90), IF(INDEX($D$2:$D$100,$S90)="excl","$"&amp;REPLACE(AG90,      IFERROR(FIND(CHAR(1),SUBSTITUTE(AG90,",",CHAR(1),INDEX($F$2:$F$100,$S90)-1)),1),      IFERROR(FIND(CHAR(1),SUBSTITUTE(AG90,",",CHAR(1),INDEX($F$2:$F$100,$S90))),99)-          IFERROR(FIND(CHAR(1),SUBSTITUTE(AG90,",",CHAR(1),INDEX($F$2:$F$100,$S90)-1)),0),""), IF(INDEX($D$2:$D$100,$S90)="repl","$"&amp;REPLACE(AG90,      IFERROR(FIND(CHAR(1),SUBSTITUTE(AG90,",",CHAR(1),INDEX($F$2:$F$100,$S90)-1))+1,1),      IFERROR(FIND(CHAR(1),SUBSTITUTE(AG90,",",CHAR(1),INDEX($F$2:$F$100,$S90))),99)-          IFERROR(FIND(CHAR(1),SUBSTITUTE(AG90,",",CHAR(1),INDEX($F$2:$F$100,$S90)-1)),0)-1,INDEX($G$2:$G$100,$S90)),AG90 ))), AG90)</f>
        <v/>
      </c>
      <c r="AK90" s="0" t="str">
        <f aca="false">IF(OR(AH90=-1,IFERROR(INDEX(AH$2:AH$100,AI90),999)&gt;=0),AJ90, REPLACE(AJ90,AH90,IFERROR(FIND(" ",AJ90,AH90),999)-AH90,                   SUBSTITUTE(INDEX(AJ$2:AJ$100,AI90),"$","")                  ) )</f>
        <v/>
      </c>
      <c r="AL90" s="0" t="n">
        <f aca="false">IFERROR(FIND("f_",LOWER(AK90)),-1)</f>
        <v>-1</v>
      </c>
      <c r="AM90" s="0" t="n">
        <f aca="false">IF(AL90=-1,-1, VALUE(MID(AK90,AL90+2, IFERROR(FIND(" ",AK90,AL90),999)-AL90-2)))</f>
        <v>-1</v>
      </c>
      <c r="AN90" s="0" t="str">
        <f aca="false">IF(AND(ISERROR(FIND("$",AK90)),AL90&lt;0,$S90&gt;0), IF(INDEX($D$2:$D$100,$S90)="num","$"&amp;TRIM(SUBSTITUTE(AK90,",",INDEX($F$2:$F$100,$S90)&amp;","))&amp;INDEX($F$2:$F$100,$S90), IF(INDEX($D$2:$D$100,$S90)="excl","$"&amp;REPLACE(AK90,      IFERROR(FIND(CHAR(1),SUBSTITUTE(AK90,",",CHAR(1),INDEX($F$2:$F$100,$S90)-1)),1),      IFERROR(FIND(CHAR(1),SUBSTITUTE(AK90,",",CHAR(1),INDEX($F$2:$F$100,$S90))),99)-          IFERROR(FIND(CHAR(1),SUBSTITUTE(AK90,",",CHAR(1),INDEX($F$2:$F$100,$S90)-1)),0),""), IF(INDEX($D$2:$D$100,$S90)="repl","$"&amp;REPLACE(AK90,      IFERROR(FIND(CHAR(1),SUBSTITUTE(AK90,",",CHAR(1),INDEX($F$2:$F$100,$S90)-1))+1,1),      IFERROR(FIND(CHAR(1),SUBSTITUTE(AK90,",",CHAR(1),INDEX($F$2:$F$100,$S90))),99)-          IFERROR(FIND(CHAR(1),SUBSTITUTE(AK90,",",CHAR(1),INDEX($F$2:$F$100,$S90)-1)),0)-1,INDEX($G$2:$G$100,$S90)),AK90 ))), AK90)</f>
        <v/>
      </c>
      <c r="AO90" s="0" t="str">
        <f aca="false">IF(OR(AL90=-1,IFERROR(INDEX(AL$2:AL$100,AM90),999)&gt;=0),AN90, REPLACE(AN90,AL90,IFERROR(FIND(" ",AN90,AL90),999)-AL90,                   SUBSTITUTE(INDEX(AN$2:AN$100,AM90),"$","")                  ) )</f>
        <v/>
      </c>
      <c r="AP90" s="0" t="n">
        <f aca="false">IFERROR(FIND("f_",LOWER(AO90)),-1)</f>
        <v>-1</v>
      </c>
      <c r="AQ90" s="0" t="n">
        <f aca="false">IF(AP90=-1,-1, VALUE(MID(AO90,AP90+2, IFERROR(FIND(" ",AO90,AP90),999)-AP90-2)))</f>
        <v>-1</v>
      </c>
      <c r="AR90" s="0" t="str">
        <f aca="false">IF(AND(ISERROR(FIND("$",AO90)),AP90&lt;0,$S90&gt;0), IF(INDEX($D$2:$D$100,$S90)="num","$"&amp;TRIM(SUBSTITUTE(AO90,",",INDEX($F$2:$F$100,$S90)&amp;","))&amp;INDEX($F$2:$F$100,$S90), IF(INDEX($D$2:$D$100,$S90)="excl","$"&amp;REPLACE(AO90,      IFERROR(FIND(CHAR(1),SUBSTITUTE(AO90,",",CHAR(1),INDEX($F$2:$F$100,$S90)-1)),1),      IFERROR(FIND(CHAR(1),SUBSTITUTE(AO90,",",CHAR(1),INDEX($F$2:$F$100,$S90))),99)-          IFERROR(FIND(CHAR(1),SUBSTITUTE(AO90,",",CHAR(1),INDEX($F$2:$F$100,$S90)-1)),0),""), IF(INDEX($D$2:$D$100,$S90)="repl","$"&amp;REPLACE(AO90,      IFERROR(FIND(CHAR(1),SUBSTITUTE(AO90,",",CHAR(1),INDEX($F$2:$F$100,$S90)-1))+1,1),      IFERROR(FIND(CHAR(1),SUBSTITUTE(AO90,",",CHAR(1),INDEX($F$2:$F$100,$S90))),99)-          IFERROR(FIND(CHAR(1),SUBSTITUTE(AO90,",",CHAR(1),INDEX($F$2:$F$100,$S90)-1)),0)-1,INDEX($G$2:$G$100,$S90)),AO90 ))), AO90)</f>
        <v/>
      </c>
      <c r="AS90" s="0" t="str">
        <f aca="false">IF(OR(AP90=-1,IFERROR(INDEX(AP$2:AP$100,AQ90),999)&gt;=0),AR90, REPLACE(AR90,AP90,IFERROR(FIND(" ",AR90,AP90),999)-AP90,                   SUBSTITUTE(INDEX(AR$2:AR$100,AQ90),"$","")                  ) )</f>
        <v/>
      </c>
      <c r="AT90" s="0" t="n">
        <f aca="false">IFERROR(FIND("f_",LOWER(AS90)),-1)</f>
        <v>-1</v>
      </c>
      <c r="AU90" s="0" t="n">
        <f aca="false">IF(AT90=-1,-1, VALUE(MID(AS90,AT90+2, IFERROR(FIND(" ",AS90,AT90),999)-AT90-2)))</f>
        <v>-1</v>
      </c>
      <c r="AV90" s="0" t="str">
        <f aca="false">IF(AND(ISERROR(FIND("$",AS90)),AT90&lt;0,$S90&gt;0), IF(INDEX($D$2:$D$100,$S90)="num","$"&amp;TRIM(SUBSTITUTE(AS90,",",INDEX($F$2:$F$100,$S90)&amp;","))&amp;INDEX($F$2:$F$100,$S90), IF(INDEX($D$2:$D$100,$S90)="excl","$"&amp;REPLACE(AS90,      IFERROR(FIND(CHAR(1),SUBSTITUTE(AS90,",",CHAR(1),INDEX($F$2:$F$100,$S90)-1)),1),      IFERROR(FIND(CHAR(1),SUBSTITUTE(AS90,",",CHAR(1),INDEX($F$2:$F$100,$S90))),99)-          IFERROR(FIND(CHAR(1),SUBSTITUTE(AS90,",",CHAR(1),INDEX($F$2:$F$100,$S90)-1)),0),""), IF(INDEX($D$2:$D$100,$S90)="repl","$"&amp;REPLACE(AS90,      IFERROR(FIND(CHAR(1),SUBSTITUTE(AS90,",",CHAR(1),INDEX($F$2:$F$100,$S90)-1))+1,1),      IFERROR(FIND(CHAR(1),SUBSTITUTE(AS90,",",CHAR(1),INDEX($F$2:$F$100,$S90))),99)-          IFERROR(FIND(CHAR(1),SUBSTITUTE(AS90,",",CHAR(1),INDEX($F$2:$F$100,$S90)-1)),0)-1,INDEX($G$2:$G$100,$S90)),AS90 ))), AS90)</f>
        <v/>
      </c>
      <c r="AW90" s="0" t="str">
        <f aca="false">IF(OR(AT90=-1,IFERROR(INDEX(AT$2:AT$100,AU90),999)&gt;=0),AV90, REPLACE(AV90,AT90,IFERROR(FIND(" ",AV90,AT90),999)-AT90,                   SUBSTITUTE(INDEX(AV$2:AV$100,AU90),"$","")                  ) )</f>
        <v/>
      </c>
      <c r="AX90" s="0" t="n">
        <f aca="false">IFERROR(FIND("f_",LOWER(AW90)),-1)</f>
        <v>-1</v>
      </c>
      <c r="AY90" s="0" t="n">
        <f aca="false">IF(AX90=-1,-1, VALUE(MID(AW90,AX90+2, IFERROR(FIND(" ",AW90,AX90),999)-AX90-2)))</f>
        <v>-1</v>
      </c>
      <c r="AZ90" s="0" t="str">
        <f aca="false">IF(AND(ISERROR(FIND("$",AW90)),AX90&lt;0,$S90&gt;0), IF(INDEX($D$2:$D$100,$S90)="num","$"&amp;TRIM(SUBSTITUTE(AW90,",",INDEX($F$2:$F$100,$S90)&amp;","))&amp;INDEX($F$2:$F$100,$S90), IF(INDEX($D$2:$D$100,$S90)="excl","$"&amp;REPLACE(AW90,      IFERROR(FIND(CHAR(1),SUBSTITUTE(AW90,",",CHAR(1),INDEX($F$2:$F$100,$S90)-1)),1),      IFERROR(FIND(CHAR(1),SUBSTITUTE(AW90,",",CHAR(1),INDEX($F$2:$F$100,$S90))),99)-          IFERROR(FIND(CHAR(1),SUBSTITUTE(AW90,",",CHAR(1),INDEX($F$2:$F$100,$S90)-1)),0),""), IF(INDEX($D$2:$D$100,$S90)="repl","$"&amp;REPLACE(AW90,      IFERROR(FIND(CHAR(1),SUBSTITUTE(AW90,",",CHAR(1),INDEX($F$2:$F$100,$S90)-1))+1,1),      IFERROR(FIND(CHAR(1),SUBSTITUTE(AW90,",",CHAR(1),INDEX($F$2:$F$100,$S90))),99)-          IFERROR(FIND(CHAR(1),SUBSTITUTE(AW90,",",CHAR(1),INDEX($F$2:$F$100,$S90)-1)),0)-1,INDEX($G$2:$G$100,$S90)),AW90 ))), AW90)</f>
        <v/>
      </c>
      <c r="BA90" s="0" t="str">
        <f aca="false">IF(OR(AX90=-1,IFERROR(INDEX(AX$2:AX$100,AY90),999)&gt;=0),AZ90, REPLACE(AZ90,AX90,IFERROR(FIND(" ",AZ90,AX90),999)-AX90,                   SUBSTITUTE(INDEX(AZ$2:AZ$100,AY90),"$","")                  ) )</f>
        <v/>
      </c>
      <c r="BB90" s="0" t="n">
        <f aca="false">IFERROR(FIND("f_",LOWER(BA90)),-1)</f>
        <v>-1</v>
      </c>
      <c r="BC90" s="0" t="n">
        <f aca="false">IF(BB90=-1,-1, VALUE(MID(BA90,BB90+2, IFERROR(FIND(" ",BA90,BB90),999)-BB90-2)))</f>
        <v>-1</v>
      </c>
      <c r="BD90" s="0" t="str">
        <f aca="false">IF(AND(ISERROR(FIND("$",BA90)),BB90&lt;0,$S90&gt;0), IF(INDEX($D$2:$D$100,$S90)="num","$"&amp;TRIM(SUBSTITUTE(BA90,",",INDEX($F$2:$F$100,$S90)&amp;","))&amp;INDEX($F$2:$F$100,$S90), IF(INDEX($D$2:$D$100,$S90)="excl","$"&amp;REPLACE(BA90,      IFERROR(FIND(CHAR(1),SUBSTITUTE(BA90,",",CHAR(1),INDEX($F$2:$F$100,$S90)-1)),1),      IFERROR(FIND(CHAR(1),SUBSTITUTE(BA90,",",CHAR(1),INDEX($F$2:$F$100,$S90))),99)-          IFERROR(FIND(CHAR(1),SUBSTITUTE(BA90,",",CHAR(1),INDEX($F$2:$F$100,$S90)-1)),0),""), IF(INDEX($D$2:$D$100,$S90)="repl","$"&amp;REPLACE(BA90,      IFERROR(FIND(CHAR(1),SUBSTITUTE(BA90,",",CHAR(1),INDEX($F$2:$F$100,$S90)-1))+1,1),      IFERROR(FIND(CHAR(1),SUBSTITUTE(BA90,",",CHAR(1),INDEX($F$2:$F$100,$S90))),99)-          IFERROR(FIND(CHAR(1),SUBSTITUTE(BA90,",",CHAR(1),INDEX($F$2:$F$100,$S90)-1)),0)-1,INDEX($G$2:$G$100,$S90)),BA90 ))), BA90)</f>
        <v/>
      </c>
      <c r="BE90" s="0" t="str">
        <f aca="false">IF(OR(BB90=-1,IFERROR(INDEX(BB$2:BB$100,BC90),999)&gt;=0),BD90, REPLACE(BD90,BB90,IFERROR(FIND(" ",BD90,BB90),999)-BB90,                   SUBSTITUTE(INDEX(BD$2:BD$100,BC90),"$","")                  ) )</f>
        <v/>
      </c>
      <c r="BF90" s="0" t="n">
        <f aca="false">IFERROR(FIND("f_",LOWER(BE90)),-1)</f>
        <v>-1</v>
      </c>
      <c r="BG90" s="0" t="n">
        <f aca="false">IF(BF90=-1,-1, VALUE(MID(BE90,BF90+2, IFERROR(FIND(" ",BE90,BF90),999)-BF90-2)))</f>
        <v>-1</v>
      </c>
      <c r="BH90" s="0" t="str">
        <f aca="false">IF(AND(ISERROR(FIND("$",BE90)),BF90&lt;0,$S90&gt;0), IF(INDEX($D$2:$D$100,$S90)="num","$"&amp;TRIM(SUBSTITUTE(BE90,",",INDEX($F$2:$F$100,$S90)&amp;","))&amp;INDEX($F$2:$F$100,$S90), IF(INDEX($D$2:$D$100,$S90)="excl","$"&amp;REPLACE(BE90,      IFERROR(FIND(CHAR(1),SUBSTITUTE(BE90,",",CHAR(1),INDEX($F$2:$F$100,$S90)-1)),1),      IFERROR(FIND(CHAR(1),SUBSTITUTE(BE90,",",CHAR(1),INDEX($F$2:$F$100,$S90))),99)-          IFERROR(FIND(CHAR(1),SUBSTITUTE(BE90,",",CHAR(1),INDEX($F$2:$F$100,$S90)-1)),0),""), IF(INDEX($D$2:$D$100,$S90)="repl","$"&amp;REPLACE(BE90,      IFERROR(FIND(CHAR(1),SUBSTITUTE(BE90,",",CHAR(1),INDEX($F$2:$F$100,$S90)-1))+1,1),      IFERROR(FIND(CHAR(1),SUBSTITUTE(BE90,",",CHAR(1),INDEX($F$2:$F$100,$S90))),99)-          IFERROR(FIND(CHAR(1),SUBSTITUTE(BE90,",",CHAR(1),INDEX($F$2:$F$100,$S90)-1)),0)-1,INDEX($G$2:$G$100,$S90)),BE90 ))), BE90)</f>
        <v/>
      </c>
      <c r="BI90" s="0" t="str">
        <f aca="false">IF(OR(BF90=-1,IFERROR(INDEX(BF$2:BF$100,BG90),999)&gt;=0),BH90, REPLACE(BH90,BF90,IFERROR(FIND(" ",BH90,BF90),999)-BF90,                   SUBSTITUTE(INDEX(BH$2:BH$100,BG90),"$","")                  ) )</f>
        <v/>
      </c>
      <c r="BJ90" s="0" t="n">
        <f aca="false">IFERROR(FIND("f_",LOWER(BI90)),-1)</f>
        <v>-1</v>
      </c>
      <c r="BK90" s="0" t="n">
        <f aca="false">IF(BJ90=-1,-1, VALUE(MID(BI90,BJ90+2, IFERROR(FIND(" ",BI90,BJ90),999)-BJ90-2)))</f>
        <v>-1</v>
      </c>
      <c r="BL90" s="0" t="str">
        <f aca="false">IF(AND(ISERROR(FIND("$",BI90)),BJ90&lt;0,$S90&gt;0), IF(INDEX($D$2:$D$100,$S90)="num","$"&amp;TRIM(SUBSTITUTE(BI90,",",INDEX($F$2:$F$100,$S90)&amp;","))&amp;INDEX($F$2:$F$100,$S90), IF(INDEX($D$2:$D$100,$S90)="excl","$"&amp;REPLACE(BI90,      IFERROR(FIND(CHAR(1),SUBSTITUTE(BI90,",",CHAR(1),INDEX($F$2:$F$100,$S90)-1)),1),      IFERROR(FIND(CHAR(1),SUBSTITUTE(BI90,",",CHAR(1),INDEX($F$2:$F$100,$S90))),99)-          IFERROR(FIND(CHAR(1),SUBSTITUTE(BI90,",",CHAR(1),INDEX($F$2:$F$100,$S90)-1)),0),""), IF(INDEX($D$2:$D$100,$S90)="repl","$"&amp;REPLACE(BI90,      IFERROR(FIND(CHAR(1),SUBSTITUTE(BI90,",",CHAR(1),INDEX($F$2:$F$100,$S90)-1))+1,1),      IFERROR(FIND(CHAR(1),SUBSTITUTE(BI90,",",CHAR(1),INDEX($F$2:$F$100,$S90))),99)-          IFERROR(FIND(CHAR(1),SUBSTITUTE(BI90,",",CHAR(1),INDEX($F$2:$F$100,$S90)-1)),0)-1,INDEX($G$2:$G$100,$S90)),BI90 ))), BI90)</f>
        <v/>
      </c>
      <c r="BM90" s="0" t="str">
        <f aca="false">IF(OR(BJ90=-1,IFERROR(INDEX(BJ$2:BJ$100,BK90),999)&gt;=0),BL90, REPLACE(BL90,BJ90,IFERROR(FIND(" ",BL90,BJ90),999)-BJ90,                   SUBSTITUTE(INDEX(BL$2:BL$100,BK90),"$","")                  ) )</f>
        <v/>
      </c>
      <c r="BN90" s="0" t="n">
        <f aca="false">IFERROR(FIND("f_",LOWER(BM90)),-1)</f>
        <v>-1</v>
      </c>
      <c r="BO90" s="0" t="n">
        <f aca="false">IF(BN90=-1,-1, VALUE(MID(BM90,BN90+2, IFERROR(FIND(" ",BM90,BN90),999)-BN90-2)))</f>
        <v>-1</v>
      </c>
      <c r="BP90" s="0" t="str">
        <f aca="false">IF(AND(ISERROR(FIND("$",BM90)),BN90&lt;0,$S90&gt;0), IF(INDEX($D$2:$D$100,$S90)="num","$"&amp;TRIM(SUBSTITUTE(BM90,",",INDEX($F$2:$F$100,$S90)&amp;","))&amp;INDEX($F$2:$F$100,$S90), IF(INDEX($D$2:$D$100,$S90)="excl","$"&amp;REPLACE(BM90,      IFERROR(FIND(CHAR(1),SUBSTITUTE(BM90,",",CHAR(1),INDEX($F$2:$F$100,$S90)-1)),1),      IFERROR(FIND(CHAR(1),SUBSTITUTE(BM90,",",CHAR(1),INDEX($F$2:$F$100,$S90))),99)-          IFERROR(FIND(CHAR(1),SUBSTITUTE(BM90,",",CHAR(1),INDEX($F$2:$F$100,$S90)-1)),0),""), IF(INDEX($D$2:$D$100,$S90)="repl","$"&amp;REPLACE(BM90,      IFERROR(FIND(CHAR(1),SUBSTITUTE(BM90,",",CHAR(1),INDEX($F$2:$F$100,$S90)-1))+1,1),      IFERROR(FIND(CHAR(1),SUBSTITUTE(BM90,",",CHAR(1),INDEX($F$2:$F$100,$S90))),99)-          IFERROR(FIND(CHAR(1),SUBSTITUTE(BM90,",",CHAR(1),INDEX($F$2:$F$100,$S90)-1)),0)-1,INDEX($G$2:$G$100,$S90)),BM90 ))), BM90)</f>
        <v/>
      </c>
      <c r="BQ90" s="0" t="str">
        <f aca="false">IF(OR(BN90=-1,IFERROR(INDEX(BN$2:BN$100,BO90),999)&gt;=0),BP90, REPLACE(BP90,BN90,IFERROR(FIND(" ",BP90,BN90),999)-BN90,                   SUBSTITUTE(INDEX(BP$2:BP$100,BO90),"$","")                  ) )</f>
        <v/>
      </c>
      <c r="BR90" s="0" t="n">
        <f aca="false">IFERROR(FIND("f_",LOWER(BQ90)),-1)</f>
        <v>-1</v>
      </c>
      <c r="BS90" s="0" t="n">
        <f aca="false">IF(BR90=-1,-1, VALUE(MID(BQ90,BR90+2, IFERROR(FIND(" ",BQ90,BR90),999)-BR90-2)))</f>
        <v>-1</v>
      </c>
      <c r="BT90" s="0" t="str">
        <f aca="false">IF(AND(ISERROR(FIND("$",BQ90)),BR90&lt;0,$S90&gt;0), IF(INDEX($D$2:$D$100,$S90)="num","$"&amp;TRIM(SUBSTITUTE(BQ90,",",INDEX($F$2:$F$100,$S90)&amp;","))&amp;INDEX($F$2:$F$100,$S90), IF(INDEX($D$2:$D$100,$S90)="excl","$"&amp;REPLACE(BQ90,      IFERROR(FIND(CHAR(1),SUBSTITUTE(BQ90,",",CHAR(1),INDEX($F$2:$F$100,$S90)-1)),1),      IFERROR(FIND(CHAR(1),SUBSTITUTE(BQ90,",",CHAR(1),INDEX($F$2:$F$100,$S90))),99)-          IFERROR(FIND(CHAR(1),SUBSTITUTE(BQ90,",",CHAR(1),INDEX($F$2:$F$100,$S90)-1)),0),""), IF(INDEX($D$2:$D$100,$S90)="repl","$"&amp;REPLACE(BQ90,      IFERROR(FIND(CHAR(1),SUBSTITUTE(BQ90,",",CHAR(1),INDEX($F$2:$F$100,$S90)-1))+1,1),      IFERROR(FIND(CHAR(1),SUBSTITUTE(BQ90,",",CHAR(1),INDEX($F$2:$F$100,$S90))),99)-          IFERROR(FIND(CHAR(1),SUBSTITUTE(BQ90,",",CHAR(1),INDEX($F$2:$F$100,$S90)-1)),0)-1,INDEX($G$2:$G$100,$S90)),BQ90 ))), BQ90)</f>
        <v/>
      </c>
      <c r="BU90" s="0" t="str">
        <f aca="false">IF(OR(BR90=-1,IFERROR(INDEX(BR$2:BR$100,BS90),999)&gt;=0),BT90, REPLACE(BT90,BR90,IFERROR(FIND(" ",BT90,BR90),999)-BR90,                   SUBSTITUTE(INDEX(BT$2:BT$100,BS90),"$","")                  ) )</f>
        <v/>
      </c>
      <c r="BV90" s="0" t="n">
        <f aca="false">IFERROR(FIND("f_",LOWER(BU90)),-1)</f>
        <v>-1</v>
      </c>
      <c r="BW90" s="0" t="n">
        <f aca="false">IF(BV90=-1,-1, VALUE(MID(BU90,BV90+2, IFERROR(FIND(" ",BU90,BV90),999)-BV90-2)))</f>
        <v>-1</v>
      </c>
      <c r="BX90" s="0" t="str">
        <f aca="false">IF(AND(ISERROR(FIND("$",BU90)),BV90&lt;0,$S90&gt;0), IF(INDEX($D$2:$D$100,$S90)="num","$"&amp;TRIM(SUBSTITUTE(BU90,",",INDEX($F$2:$F$100,$S90)&amp;","))&amp;INDEX($F$2:$F$100,$S90), IF(INDEX($D$2:$D$100,$S90)="excl","$"&amp;REPLACE(BU90,      IFERROR(FIND(CHAR(1),SUBSTITUTE(BU90,",",CHAR(1),INDEX($F$2:$F$100,$S90)-1)),1),      IFERROR(FIND(CHAR(1),SUBSTITUTE(BU90,",",CHAR(1),INDEX($F$2:$F$100,$S90))),99)-          IFERROR(FIND(CHAR(1),SUBSTITUTE(BU90,",",CHAR(1),INDEX($F$2:$F$100,$S90)-1)),0),""), IF(INDEX($D$2:$D$100,$S90)="repl","$"&amp;REPLACE(BU90,      IFERROR(FIND(CHAR(1),SUBSTITUTE(BU90,",",CHAR(1),INDEX($F$2:$F$100,$S90)-1))+1,1),      IFERROR(FIND(CHAR(1),SUBSTITUTE(BU90,",",CHAR(1),INDEX($F$2:$F$100,$S90))),99)-          IFERROR(FIND(CHAR(1),SUBSTITUTE(BU90,",",CHAR(1),INDEX($F$2:$F$100,$S90)-1)),0)-1,INDEX($G$2:$G$100,$S90)),BU90 ))), BU90)</f>
        <v/>
      </c>
      <c r="BY90" s="0" t="str">
        <f aca="false">IF(OR(BV90=-1,IFERROR(INDEX(BV$2:BV$100,BW90),999)&gt;=0),BX90, REPLACE(BX90,BV90,IFERROR(FIND(" ",BX90,BV90),999)-BV90,                   SUBSTITUTE(INDEX(BX$2:BX$100,BW90),"$","")                  ) )</f>
        <v/>
      </c>
      <c r="BZ90" s="0" t="n">
        <f aca="false">IFERROR(FIND("f_",LOWER(BY90)),-1)</f>
        <v>-1</v>
      </c>
      <c r="CA90" s="0" t="n">
        <f aca="false">IF(BZ90=-1,-1, VALUE(MID(BY90,BZ90+2, IFERROR(FIND(" ",BY90,BZ90),999)-BZ90-2)))</f>
        <v>-1</v>
      </c>
      <c r="CB90" s="0" t="str">
        <f aca="false">IF(AND(ISERROR(FIND("$",BY90)),BZ90&lt;0,$S90&gt;0), IF(INDEX($D$2:$D$100,$S90)="num","$"&amp;TRIM(SUBSTITUTE(BY90,",",INDEX($F$2:$F$100,$S90)&amp;","))&amp;INDEX($F$2:$F$100,$S90), IF(INDEX($D$2:$D$100,$S90)="excl","$"&amp;REPLACE(BY90,      IFERROR(FIND(CHAR(1),SUBSTITUTE(BY90,",",CHAR(1),INDEX($F$2:$F$100,$S90)-1)),1),      IFERROR(FIND(CHAR(1),SUBSTITUTE(BY90,",",CHAR(1),INDEX($F$2:$F$100,$S90))),99)-          IFERROR(FIND(CHAR(1),SUBSTITUTE(BY90,",",CHAR(1),INDEX($F$2:$F$100,$S90)-1)),0),""), IF(INDEX($D$2:$D$100,$S90)="repl","$"&amp;REPLACE(BY90,      IFERROR(FIND(CHAR(1),SUBSTITUTE(BY90,",",CHAR(1),INDEX($F$2:$F$100,$S90)-1))+1,1),      IFERROR(FIND(CHAR(1),SUBSTITUTE(BY90,",",CHAR(1),INDEX($F$2:$F$100,$S90))),99)-          IFERROR(FIND(CHAR(1),SUBSTITUTE(BY90,",",CHAR(1),INDEX($F$2:$F$100,$S90)-1)),0)-1,INDEX($G$2:$G$100,$S90)),BY90 ))), BY90)</f>
        <v/>
      </c>
      <c r="CC90" s="0" t="str">
        <f aca="false">IF(OR(BZ90=-1,IFERROR(INDEX(BZ$2:BZ$100,CA90),999)&gt;=0),CB90, REPLACE(CB90,BZ90,IFERROR(FIND(" ",CB90,BZ90),999)-BZ90,                   SUBSTITUTE(INDEX(CB$2:CB$100,CA90),"$","")                  ) )</f>
        <v/>
      </c>
      <c r="CD90" s="0" t="n">
        <f aca="false">IFERROR(FIND("f_",LOWER(CC90)),-1)</f>
        <v>-1</v>
      </c>
      <c r="CE90" s="0" t="n">
        <f aca="false">IF(CD90=-1,-1, VALUE(MID(CC90,CD90+2, IFERROR(FIND(" ",CC90,CD90),999)-CD90-2)))</f>
        <v>-1</v>
      </c>
      <c r="CF90" s="0" t="str">
        <f aca="false">IF(AND(ISERROR(FIND("$",CC90)),CD90&lt;0,$S90&gt;0), IF(INDEX($D$2:$D$100,$S90)="num","$"&amp;TRIM(SUBSTITUTE(CC90,",",INDEX($F$2:$F$100,$S90)&amp;","))&amp;INDEX($F$2:$F$100,$S90), IF(INDEX($D$2:$D$100,$S90)="excl","$"&amp;REPLACE(CC90,      IFERROR(FIND(CHAR(1),SUBSTITUTE(CC90,",",CHAR(1),INDEX($F$2:$F$100,$S90)-1)),1),      IFERROR(FIND(CHAR(1),SUBSTITUTE(CC90,",",CHAR(1),INDEX($F$2:$F$100,$S90))),99)-          IFERROR(FIND(CHAR(1),SUBSTITUTE(CC90,",",CHAR(1),INDEX($F$2:$F$100,$S90)-1)),0),""), IF(INDEX($D$2:$D$100,$S90)="repl","$"&amp;REPLACE(CC90,      IFERROR(FIND(CHAR(1),SUBSTITUTE(CC90,",",CHAR(1),INDEX($F$2:$F$100,$S90)-1))+1,1),      IFERROR(FIND(CHAR(1),SUBSTITUTE(CC90,",",CHAR(1),INDEX($F$2:$F$100,$S90))),99)-          IFERROR(FIND(CHAR(1),SUBSTITUTE(CC90,",",CHAR(1),INDEX($F$2:$F$100,$S90)-1)),0)-1,INDEX($G$2:$G$100,$S90)),CC90 ))), CC90)</f>
        <v/>
      </c>
      <c r="CG90" s="0" t="str">
        <f aca="false">IF(OR(CD90=-1,IFERROR(INDEX(CD$2:CD$100,CE90),999)&gt;=0),CF90, REPLACE(CF90,CD90,IFERROR(FIND(" ",CF90,CD90),999)-CD90,                   SUBSTITUTE(INDEX(CF$2:CF$100,CE90),"$","")                  ) )</f>
        <v/>
      </c>
      <c r="CH90" s="0" t="n">
        <f aca="false">IFERROR(FIND("f_",LOWER(CG90)),-1)</f>
        <v>-1</v>
      </c>
      <c r="CI90" s="0" t="n">
        <f aca="false">IF(CH90=-1,-1, VALUE(MID(CG90,CH90+2, IFERROR(FIND(" ",CG90,CH90),999)-CH90-2)))</f>
        <v>-1</v>
      </c>
      <c r="CJ90" s="0" t="str">
        <f aca="false">IF(AND(ISERROR(FIND("$",CG90)),CH90&lt;0,$S90&gt;0), IF(INDEX($D$2:$D$100,$S90)="num","$"&amp;TRIM(SUBSTITUTE(CG90,",",INDEX($F$2:$F$100,$S90)&amp;","))&amp;INDEX($F$2:$F$100,$S90), IF(INDEX($D$2:$D$100,$S90)="excl","$"&amp;REPLACE(CG90,      IFERROR(FIND(CHAR(1),SUBSTITUTE(CG90,",",CHAR(1),INDEX($F$2:$F$100,$S90)-1)),1),      IFERROR(FIND(CHAR(1),SUBSTITUTE(CG90,",",CHAR(1),INDEX($F$2:$F$100,$S90))),99)-          IFERROR(FIND(CHAR(1),SUBSTITUTE(CG90,",",CHAR(1),INDEX($F$2:$F$100,$S90)-1)),0),""), IF(INDEX($D$2:$D$100,$S90)="repl","$"&amp;REPLACE(CG90,      IFERROR(FIND(CHAR(1),SUBSTITUTE(CG90,",",CHAR(1),INDEX($F$2:$F$100,$S90)-1))+1,1),      IFERROR(FIND(CHAR(1),SUBSTITUTE(CG90,",",CHAR(1),INDEX($F$2:$F$100,$S90))),99)-          IFERROR(FIND(CHAR(1),SUBSTITUTE(CG90,",",CHAR(1),INDEX($F$2:$F$100,$S90)-1)),0)-1,INDEX($G$2:$G$100,$S90)),CG90 ))), CG90)</f>
        <v/>
      </c>
      <c r="CK90" s="0" t="str">
        <f aca="false">IF(OR(CH90=-1,IFERROR(INDEX(CH$2:CH$100,CI90),999)&gt;=0),CJ90, REPLACE(CJ90,CH90,IFERROR(FIND(" ",CJ90,CH90),999)-CH90,                   SUBSTITUTE(INDEX(CJ$2:CJ$100,CI90),"$","")                  ) )</f>
        <v/>
      </c>
      <c r="CL90" s="0" t="n">
        <f aca="false">IFERROR(FIND("f_",LOWER(CK90)),-1)</f>
        <v>-1</v>
      </c>
      <c r="CM90" s="0" t="n">
        <f aca="false">IF(CL90=-1,-1, VALUE(MID(CK90,CL90+2, IFERROR(FIND(" ",CK90,CL90),999)-CL90-2)))</f>
        <v>-1</v>
      </c>
      <c r="CN90" s="0" t="str">
        <f aca="false">IF(AND(ISERROR(FIND("$",CK90)),CL90&lt;0,$S90&gt;0), IF(INDEX($D$2:$D$100,$S90)="num","$"&amp;TRIM(SUBSTITUTE(CK90,",",INDEX($F$2:$F$100,$S90)&amp;","))&amp;INDEX($F$2:$F$100,$S90), IF(INDEX($D$2:$D$100,$S90)="excl","$"&amp;REPLACE(CK90,      IFERROR(FIND(CHAR(1),SUBSTITUTE(CK90,",",CHAR(1),INDEX($F$2:$F$100,$S90)-1)),1),      IFERROR(FIND(CHAR(1),SUBSTITUTE(CK90,",",CHAR(1),INDEX($F$2:$F$100,$S90))),99)-          IFERROR(FIND(CHAR(1),SUBSTITUTE(CK90,",",CHAR(1),INDEX($F$2:$F$100,$S90)-1)),0),""), IF(INDEX($D$2:$D$100,$S90)="repl","$"&amp;REPLACE(CK90,      IFERROR(FIND(CHAR(1),SUBSTITUTE(CK90,",",CHAR(1),INDEX($F$2:$F$100,$S90)-1))+1,1),      IFERROR(FIND(CHAR(1),SUBSTITUTE(CK90,",",CHAR(1),INDEX($F$2:$F$100,$S90))),99)-          IFERROR(FIND(CHAR(1),SUBSTITUTE(CK90,",",CHAR(1),INDEX($F$2:$F$100,$S90)-1)),0)-1,INDEX($G$2:$G$100,$S90)),CK90 ))), CK90)</f>
        <v/>
      </c>
      <c r="CO90" s="0" t="str">
        <f aca="false">IF(OR(CL90=-1,IFERROR(INDEX(CL$2:CL$100,CM90),999)&gt;=0),CN90, REPLACE(CN90,CL90,IFERROR(FIND(" ",CN90,CL90),999)-CL90,                   SUBSTITUTE(INDEX(CN$2:CN$100,CM90),"$","")                  ) )</f>
        <v/>
      </c>
      <c r="CP90" s="0" t="n">
        <f aca="false">IFERROR(FIND("f_",LOWER(CO90)),-1)</f>
        <v>-1</v>
      </c>
      <c r="CQ90" s="0" t="n">
        <f aca="false">IF(CP90=-1,-1, VALUE(MID(CO90,CP90+2, IFERROR(FIND(" ",CO90,CP90),999)-CP90-2)))</f>
        <v>-1</v>
      </c>
      <c r="CR90" s="0" t="str">
        <f aca="false">IF(AND(ISERROR(FIND("$",CO90)),CP90&lt;0,$S90&gt;0), IF(INDEX($D$2:$D$100,$S90)="num","$"&amp;TRIM(SUBSTITUTE(CO90,",",INDEX($F$2:$F$100,$S90)&amp;","))&amp;INDEX($F$2:$F$100,$S90), IF(INDEX($D$2:$D$100,$S90)="excl","$"&amp;REPLACE(CO90,      IFERROR(FIND(CHAR(1),SUBSTITUTE(CO90,",",CHAR(1),INDEX($F$2:$F$100,$S90)-1)),1),      IFERROR(FIND(CHAR(1),SUBSTITUTE(CO90,",",CHAR(1),INDEX($F$2:$F$100,$S90))),99)-          IFERROR(FIND(CHAR(1),SUBSTITUTE(CO90,",",CHAR(1),INDEX($F$2:$F$100,$S90)-1)),0),""), IF(INDEX($D$2:$D$100,$S90)="repl","$"&amp;REPLACE(CO90,      IFERROR(FIND(CHAR(1),SUBSTITUTE(CO90,",",CHAR(1),INDEX($F$2:$F$100,$S90)-1))+1,1),      IFERROR(FIND(CHAR(1),SUBSTITUTE(CO90,",",CHAR(1),INDEX($F$2:$F$100,$S90))),99)-          IFERROR(FIND(CHAR(1),SUBSTITUTE(CO90,",",CHAR(1),INDEX($F$2:$F$100,$S90)-1)),0)-1,INDEX($G$2:$G$100,$S90)),CO90 ))), CO90)</f>
        <v/>
      </c>
      <c r="CS90" s="0" t="str">
        <f aca="false">IF(OR(CP90=-1,IFERROR(INDEX(CP$2:CP$100,CQ90),999)&gt;=0),CR90, REPLACE(CR90,CP90,IFERROR(FIND(" ",CR90,CP90),999)-CP90,                   SUBSTITUTE(INDEX(CR$2:CR$100,CQ90),"$","")                  ) )</f>
        <v/>
      </c>
      <c r="CT90" s="0" t="n">
        <f aca="false">IFERROR(FIND("f_",LOWER(CS90)),-1)</f>
        <v>-1</v>
      </c>
      <c r="CU90" s="0" t="n">
        <f aca="false">IF(CT90=-1,-1, VALUE(MID(CS90,CT90+2, IFERROR(FIND(" ",CS90,CT90),999)-CT90-2)))</f>
        <v>-1</v>
      </c>
      <c r="CV90" s="0" t="str">
        <f aca="false">IF(AND(ISERROR(FIND("$",CS90)),CT90&lt;0,$S90&gt;0), IF(INDEX($D$2:$D$100,$S90)="num","$"&amp;TRIM(SUBSTITUTE(CS90,",",INDEX($F$2:$F$100,$S90)&amp;","))&amp;INDEX($F$2:$F$100,$S90), IF(INDEX($D$2:$D$100,$S90)="excl","$"&amp;REPLACE(CS90,      IFERROR(FIND(CHAR(1),SUBSTITUTE(CS90,",",CHAR(1),INDEX($F$2:$F$100,$S90)-1)),1),      IFERROR(FIND(CHAR(1),SUBSTITUTE(CS90,",",CHAR(1),INDEX($F$2:$F$100,$S90))),99)-          IFERROR(FIND(CHAR(1),SUBSTITUTE(CS90,",",CHAR(1),INDEX($F$2:$F$100,$S90)-1)),0),""), IF(INDEX($D$2:$D$100,$S90)="repl","$"&amp;REPLACE(CS90,      IFERROR(FIND(CHAR(1),SUBSTITUTE(CS90,",",CHAR(1),INDEX($F$2:$F$100,$S90)-1))+1,1),      IFERROR(FIND(CHAR(1),SUBSTITUTE(CS90,",",CHAR(1),INDEX($F$2:$F$100,$S90))),99)-          IFERROR(FIND(CHAR(1),SUBSTITUTE(CS90,",",CHAR(1),INDEX($F$2:$F$100,$S90)-1)),0)-1,INDEX($G$2:$G$100,$S90)),CS90 ))), CS90)</f>
        <v/>
      </c>
      <c r="CW90" s="0" t="str">
        <f aca="false">IF(OR(CT90=-1,IFERROR(INDEX(CT$2:CT$100,CU90),999)&gt;=0),CV90, REPLACE(CV90,CT90,IFERROR(FIND(" ",CV90,CT90),999)-CT90,                   SUBSTITUTE(INDEX(CV$2:CV$100,CU90),"$","")                  ) )</f>
        <v/>
      </c>
      <c r="CX90" s="0" t="n">
        <f aca="false">IFERROR(FIND("f_",LOWER(CW90)),-1)</f>
        <v>-1</v>
      </c>
      <c r="CY90" s="0" t="n">
        <f aca="false">IF(CX90=-1,-1, VALUE(MID(CW90,CX90+2, IFERROR(FIND(" ",CW90,CX90),999)-CX90-2)))</f>
        <v>-1</v>
      </c>
      <c r="CZ90" s="0" t="str">
        <f aca="false">IF(AND(ISERROR(FIND("$",CW90)),CX90&lt;0,$S90&gt;0), IF(INDEX($D$2:$D$100,$S90)="num","$"&amp;TRIM(SUBSTITUTE(CW90,",",INDEX($F$2:$F$100,$S90)&amp;","))&amp;INDEX($F$2:$F$100,$S90), IF(INDEX($D$2:$D$100,$S90)="excl","$"&amp;REPLACE(CW90,      IFERROR(FIND(CHAR(1),SUBSTITUTE(CW90,",",CHAR(1),INDEX($F$2:$F$100,$S90)-1)),1),      IFERROR(FIND(CHAR(1),SUBSTITUTE(CW90,",",CHAR(1),INDEX($F$2:$F$100,$S90))),99)-          IFERROR(FIND(CHAR(1),SUBSTITUTE(CW90,",",CHAR(1),INDEX($F$2:$F$100,$S90)-1)),0),""), IF(INDEX($D$2:$D$100,$S90)="repl","$"&amp;REPLACE(CW90,      IFERROR(FIND(CHAR(1),SUBSTITUTE(CW90,",",CHAR(1),INDEX($F$2:$F$100,$S90)-1))+1,1),      IFERROR(FIND(CHAR(1),SUBSTITUTE(CW90,",",CHAR(1),INDEX($F$2:$F$100,$S90))),99)-          IFERROR(FIND(CHAR(1),SUBSTITUTE(CW90,",",CHAR(1),INDEX($F$2:$F$100,$S90)-1)),0)-1,INDEX($G$2:$G$100,$S90)),CW90 ))), CW90)</f>
        <v/>
      </c>
      <c r="DA90" s="0" t="str">
        <f aca="false">IF(OR(CX90=-1,IFERROR(INDEX(CX$2:CX$100,CY90),999)&gt;=0),CZ90, REPLACE(CZ90,CX90,IFERROR(FIND(" ",CZ90,CX90),999)-CX90,                   SUBSTITUTE(INDEX(CZ$2:CZ$100,CY90),"$","")                  ) )</f>
        <v/>
      </c>
    </row>
    <row r="91" customFormat="false" ht="13.8" hidden="false" customHeight="false" outlineLevel="0" collapsed="false">
      <c r="D91" s="1"/>
      <c r="L91" s="0" t="str">
        <f aca="false">DA91</f>
        <v/>
      </c>
      <c r="O91" s="0" t="e">
        <f aca="false">IF(D91="cols", VLOOKUP(E91,$A$5:$B$20,2,0), NA())</f>
        <v>#N/A</v>
      </c>
      <c r="P91" s="0" t="e">
        <f aca="false">IFERROR(O91,VLOOKUP($D91,Relcols!$A:$E,5,0))</f>
        <v>#N/A</v>
      </c>
      <c r="Q91" s="0" t="e">
        <f aca="false">SUBSTITUTE(SUBSTITUTE(SUBSTITUTE(SUBSTITUTE(P91,"parm1",E91),"parm2",F91),"parm3",G91),"parm4",H91)</f>
        <v>#N/A</v>
      </c>
      <c r="R91" s="0" t="str">
        <f aca="false">IFERROR(VLOOKUP(ROW($A90),$J$2:$Q$100,COLUMN(Q90)-COLUMN(J90)+1,0),"")</f>
        <v/>
      </c>
      <c r="S91" s="0" t="n">
        <f aca="false">IFERROR(MATCH(ROW(A90),$J$2:$J$100,0),0)</f>
        <v>0</v>
      </c>
      <c r="U91" s="0" t="str">
        <f aca="false">R91</f>
        <v/>
      </c>
      <c r="V91" s="0" t="n">
        <f aca="false">IFERROR(FIND("f_",LOWER(U91)),-1)</f>
        <v>-1</v>
      </c>
      <c r="W91" s="0" t="n">
        <f aca="false">IF(V91=-1,-1, VALUE(MID(U91,V91+2, IFERROR(FIND(" ",U91,V91),999)-V91-2)))</f>
        <v>-1</v>
      </c>
      <c r="X91" s="0" t="str">
        <f aca="false">IF(AND(ISERROR(FIND("$",U91)),V91&lt;0,$S91&gt;0), IF(INDEX($D$2:$D$100,$S91)="num","$"&amp;TRIM(SUBSTITUTE(U91,",",INDEX($F$2:$F$100,$S91)&amp;","))&amp;INDEX($F$2:$F$100,$S91), IF(INDEX($D$2:$D$100,$S91)="excl","$"&amp;REPLACE(U91,      IFERROR(FIND(CHAR(1),SUBSTITUTE(U91,",",CHAR(1),INDEX($F$2:$F$100,$S91)-1)),1),      IFERROR(FIND(CHAR(1),SUBSTITUTE(U91,",",CHAR(1),INDEX($F$2:$F$100,$S91))),99)-          IFERROR(FIND(CHAR(1),SUBSTITUTE(U91,",",CHAR(1),INDEX($F$2:$F$100,$S91)-1)),0),""), IF(INDEX($D$2:$D$100,$S91)="repl","$"&amp;REPLACE(U91,      IFERROR(FIND(CHAR(1),SUBSTITUTE(U91,",",CHAR(1),INDEX($F$2:$F$100,$S91)-1))+1,1),      IFERROR(FIND(CHAR(1),SUBSTITUTE(U91,",",CHAR(1),INDEX($F$2:$F$100,$S91))),99)-          IFERROR(FIND(CHAR(1),SUBSTITUTE(U91,",",CHAR(1),INDEX($F$2:$F$100,$S91)-1)),0)-1,INDEX($G$2:$G$100,$S91)),U91 ))), U91)</f>
        <v/>
      </c>
      <c r="Y91" s="0" t="str">
        <f aca="false">IF(OR(V91=-1,IFERROR(INDEX(V$2:V$100,W91),999)&gt;=0),X91, REPLACE(X91,V91,IFERROR(FIND(" ",X91,V91),999)-V91,                   SUBSTITUTE(INDEX(X$2:X$100,W91),"$","")                  ) )</f>
        <v/>
      </c>
      <c r="Z91" s="0" t="n">
        <f aca="false">IFERROR(FIND("f_",LOWER(Y91)),-1)</f>
        <v>-1</v>
      </c>
      <c r="AA91" s="0" t="n">
        <f aca="false">IF(Z91=-1,-1, VALUE(MID(Y91,Z91+2, IFERROR(FIND(" ",Y91,Z91),999)-Z91-2)))</f>
        <v>-1</v>
      </c>
      <c r="AB91" s="0" t="str">
        <f aca="false">IF(AND(ISERROR(FIND("$",Y91)),Z91&lt;0,$S91&gt;0), IF(INDEX($D$2:$D$100,$S91)="num","$"&amp;TRIM(SUBSTITUTE(Y91,",",INDEX($F$2:$F$100,$S91)&amp;","))&amp;INDEX($F$2:$F$100,$S91), IF(INDEX($D$2:$D$100,$S91)="excl","$"&amp;REPLACE(Y91,      IFERROR(FIND(CHAR(1),SUBSTITUTE(Y91,",",CHAR(1),INDEX($F$2:$F$100,$S91)-1)),1),      IFERROR(FIND(CHAR(1),SUBSTITUTE(Y91,",",CHAR(1),INDEX($F$2:$F$100,$S91))),99)-          IFERROR(FIND(CHAR(1),SUBSTITUTE(Y91,",",CHAR(1),INDEX($F$2:$F$100,$S91)-1)),0),""), IF(INDEX($D$2:$D$100,$S91)="repl","$"&amp;REPLACE(Y91,      IFERROR(FIND(CHAR(1),SUBSTITUTE(Y91,",",CHAR(1),INDEX($F$2:$F$100,$S91)-1))+1,1),      IFERROR(FIND(CHAR(1),SUBSTITUTE(Y91,",",CHAR(1),INDEX($F$2:$F$100,$S91))),99)-          IFERROR(FIND(CHAR(1),SUBSTITUTE(Y91,",",CHAR(1),INDEX($F$2:$F$100,$S91)-1)),0)-1,INDEX($G$2:$G$100,$S91)),Y91 ))), Y91)</f>
        <v/>
      </c>
      <c r="AC91" s="0" t="str">
        <f aca="false">IF(OR(Z91=-1,IFERROR(INDEX(Z$2:Z$100,AA91),999)&gt;=0),AB91, REPLACE(AB91,Z91,IFERROR(FIND(" ",AB91,Z91),999)-Z91,                   SUBSTITUTE(INDEX(AB$2:AB$100,AA91),"$","")                  ) )</f>
        <v/>
      </c>
      <c r="AD91" s="0" t="n">
        <f aca="false">IFERROR(FIND("f_",LOWER(AC91)),-1)</f>
        <v>-1</v>
      </c>
      <c r="AE91" s="0" t="n">
        <f aca="false">IF(AD91=-1,-1, VALUE(MID(AC91,AD91+2, IFERROR(FIND(" ",AC91,AD91),999)-AD91-2)))</f>
        <v>-1</v>
      </c>
      <c r="AF91" s="0" t="str">
        <f aca="false">IF(AND(ISERROR(FIND("$",AC91)),AD91&lt;0,$S91&gt;0), IF(INDEX($D$2:$D$100,$S91)="num","$"&amp;TRIM(SUBSTITUTE(AC91,",",INDEX($F$2:$F$100,$S91)&amp;","))&amp;INDEX($F$2:$F$100,$S91), IF(INDEX($D$2:$D$100,$S91)="excl","$"&amp;REPLACE(AC91,      IFERROR(FIND(CHAR(1),SUBSTITUTE(AC91,",",CHAR(1),INDEX($F$2:$F$100,$S91)-1)),1),      IFERROR(FIND(CHAR(1),SUBSTITUTE(AC91,",",CHAR(1),INDEX($F$2:$F$100,$S91))),99)-          IFERROR(FIND(CHAR(1),SUBSTITUTE(AC91,",",CHAR(1),INDEX($F$2:$F$100,$S91)-1)),0),""), IF(INDEX($D$2:$D$100,$S91)="repl","$"&amp;REPLACE(AC91,      IFERROR(FIND(CHAR(1),SUBSTITUTE(AC91,",",CHAR(1),INDEX($F$2:$F$100,$S91)-1))+1,1),      IFERROR(FIND(CHAR(1),SUBSTITUTE(AC91,",",CHAR(1),INDEX($F$2:$F$100,$S91))),99)-          IFERROR(FIND(CHAR(1),SUBSTITUTE(AC91,",",CHAR(1),INDEX($F$2:$F$100,$S91)-1)),0)-1,INDEX($G$2:$G$100,$S91)),AC91 ))), AC91)</f>
        <v/>
      </c>
      <c r="AG91" s="0" t="str">
        <f aca="false">IF(OR(AD91=-1,IFERROR(INDEX(AD$2:AD$100,AE91),999)&gt;=0),AF91, REPLACE(AF91,AD91,IFERROR(FIND(" ",AF91,AD91),999)-AD91,                   SUBSTITUTE(INDEX(AF$2:AF$100,AE91),"$","")                  ) )</f>
        <v/>
      </c>
      <c r="AH91" s="0" t="n">
        <f aca="false">IFERROR(FIND("f_",LOWER(AG91)),-1)</f>
        <v>-1</v>
      </c>
      <c r="AI91" s="0" t="n">
        <f aca="false">IF(AH91=-1,-1, VALUE(MID(AG91,AH91+2, IFERROR(FIND(" ",AG91,AH91),999)-AH91-2)))</f>
        <v>-1</v>
      </c>
      <c r="AJ91" s="0" t="str">
        <f aca="false">IF(AND(ISERROR(FIND("$",AG91)),AH91&lt;0,$S91&gt;0), IF(INDEX($D$2:$D$100,$S91)="num","$"&amp;TRIM(SUBSTITUTE(AG91,",",INDEX($F$2:$F$100,$S91)&amp;","))&amp;INDEX($F$2:$F$100,$S91), IF(INDEX($D$2:$D$100,$S91)="excl","$"&amp;REPLACE(AG91,      IFERROR(FIND(CHAR(1),SUBSTITUTE(AG91,",",CHAR(1),INDEX($F$2:$F$100,$S91)-1)),1),      IFERROR(FIND(CHAR(1),SUBSTITUTE(AG91,",",CHAR(1),INDEX($F$2:$F$100,$S91))),99)-          IFERROR(FIND(CHAR(1),SUBSTITUTE(AG91,",",CHAR(1),INDEX($F$2:$F$100,$S91)-1)),0),""), IF(INDEX($D$2:$D$100,$S91)="repl","$"&amp;REPLACE(AG91,      IFERROR(FIND(CHAR(1),SUBSTITUTE(AG91,",",CHAR(1),INDEX($F$2:$F$100,$S91)-1))+1,1),      IFERROR(FIND(CHAR(1),SUBSTITUTE(AG91,",",CHAR(1),INDEX($F$2:$F$100,$S91))),99)-          IFERROR(FIND(CHAR(1),SUBSTITUTE(AG91,",",CHAR(1),INDEX($F$2:$F$100,$S91)-1)),0)-1,INDEX($G$2:$G$100,$S91)),AG91 ))), AG91)</f>
        <v/>
      </c>
      <c r="AK91" s="0" t="str">
        <f aca="false">IF(OR(AH91=-1,IFERROR(INDEX(AH$2:AH$100,AI91),999)&gt;=0),AJ91, REPLACE(AJ91,AH91,IFERROR(FIND(" ",AJ91,AH91),999)-AH91,                   SUBSTITUTE(INDEX(AJ$2:AJ$100,AI91),"$","")                  ) )</f>
        <v/>
      </c>
      <c r="AL91" s="0" t="n">
        <f aca="false">IFERROR(FIND("f_",LOWER(AK91)),-1)</f>
        <v>-1</v>
      </c>
      <c r="AM91" s="0" t="n">
        <f aca="false">IF(AL91=-1,-1, VALUE(MID(AK91,AL91+2, IFERROR(FIND(" ",AK91,AL91),999)-AL91-2)))</f>
        <v>-1</v>
      </c>
      <c r="AN91" s="0" t="str">
        <f aca="false">IF(AND(ISERROR(FIND("$",AK91)),AL91&lt;0,$S91&gt;0), IF(INDEX($D$2:$D$100,$S91)="num","$"&amp;TRIM(SUBSTITUTE(AK91,",",INDEX($F$2:$F$100,$S91)&amp;","))&amp;INDEX($F$2:$F$100,$S91), IF(INDEX($D$2:$D$100,$S91)="excl","$"&amp;REPLACE(AK91,      IFERROR(FIND(CHAR(1),SUBSTITUTE(AK91,",",CHAR(1),INDEX($F$2:$F$100,$S91)-1)),1),      IFERROR(FIND(CHAR(1),SUBSTITUTE(AK91,",",CHAR(1),INDEX($F$2:$F$100,$S91))),99)-          IFERROR(FIND(CHAR(1),SUBSTITUTE(AK91,",",CHAR(1),INDEX($F$2:$F$100,$S91)-1)),0),""), IF(INDEX($D$2:$D$100,$S91)="repl","$"&amp;REPLACE(AK91,      IFERROR(FIND(CHAR(1),SUBSTITUTE(AK91,",",CHAR(1),INDEX($F$2:$F$100,$S91)-1))+1,1),      IFERROR(FIND(CHAR(1),SUBSTITUTE(AK91,",",CHAR(1),INDEX($F$2:$F$100,$S91))),99)-          IFERROR(FIND(CHAR(1),SUBSTITUTE(AK91,",",CHAR(1),INDEX($F$2:$F$100,$S91)-1)),0)-1,INDEX($G$2:$G$100,$S91)),AK91 ))), AK91)</f>
        <v/>
      </c>
      <c r="AO91" s="0" t="str">
        <f aca="false">IF(OR(AL91=-1,IFERROR(INDEX(AL$2:AL$100,AM91),999)&gt;=0),AN91, REPLACE(AN91,AL91,IFERROR(FIND(" ",AN91,AL91),999)-AL91,                   SUBSTITUTE(INDEX(AN$2:AN$100,AM91),"$","")                  ) )</f>
        <v/>
      </c>
      <c r="AP91" s="0" t="n">
        <f aca="false">IFERROR(FIND("f_",LOWER(AO91)),-1)</f>
        <v>-1</v>
      </c>
      <c r="AQ91" s="0" t="n">
        <f aca="false">IF(AP91=-1,-1, VALUE(MID(AO91,AP91+2, IFERROR(FIND(" ",AO91,AP91),999)-AP91-2)))</f>
        <v>-1</v>
      </c>
      <c r="AR91" s="0" t="str">
        <f aca="false">IF(AND(ISERROR(FIND("$",AO91)),AP91&lt;0,$S91&gt;0), IF(INDEX($D$2:$D$100,$S91)="num","$"&amp;TRIM(SUBSTITUTE(AO91,",",INDEX($F$2:$F$100,$S91)&amp;","))&amp;INDEX($F$2:$F$100,$S91), IF(INDEX($D$2:$D$100,$S91)="excl","$"&amp;REPLACE(AO91,      IFERROR(FIND(CHAR(1),SUBSTITUTE(AO91,",",CHAR(1),INDEX($F$2:$F$100,$S91)-1)),1),      IFERROR(FIND(CHAR(1),SUBSTITUTE(AO91,",",CHAR(1),INDEX($F$2:$F$100,$S91))),99)-          IFERROR(FIND(CHAR(1),SUBSTITUTE(AO91,",",CHAR(1),INDEX($F$2:$F$100,$S91)-1)),0),""), IF(INDEX($D$2:$D$100,$S91)="repl","$"&amp;REPLACE(AO91,      IFERROR(FIND(CHAR(1),SUBSTITUTE(AO91,",",CHAR(1),INDEX($F$2:$F$100,$S91)-1))+1,1),      IFERROR(FIND(CHAR(1),SUBSTITUTE(AO91,",",CHAR(1),INDEX($F$2:$F$100,$S91))),99)-          IFERROR(FIND(CHAR(1),SUBSTITUTE(AO91,",",CHAR(1),INDEX($F$2:$F$100,$S91)-1)),0)-1,INDEX($G$2:$G$100,$S91)),AO91 ))), AO91)</f>
        <v/>
      </c>
      <c r="AS91" s="0" t="str">
        <f aca="false">IF(OR(AP91=-1,IFERROR(INDEX(AP$2:AP$100,AQ91),999)&gt;=0),AR91, REPLACE(AR91,AP91,IFERROR(FIND(" ",AR91,AP91),999)-AP91,                   SUBSTITUTE(INDEX(AR$2:AR$100,AQ91),"$","")                  ) )</f>
        <v/>
      </c>
      <c r="AT91" s="0" t="n">
        <f aca="false">IFERROR(FIND("f_",LOWER(AS91)),-1)</f>
        <v>-1</v>
      </c>
      <c r="AU91" s="0" t="n">
        <f aca="false">IF(AT91=-1,-1, VALUE(MID(AS91,AT91+2, IFERROR(FIND(" ",AS91,AT91),999)-AT91-2)))</f>
        <v>-1</v>
      </c>
      <c r="AV91" s="0" t="str">
        <f aca="false">IF(AND(ISERROR(FIND("$",AS91)),AT91&lt;0,$S91&gt;0), IF(INDEX($D$2:$D$100,$S91)="num","$"&amp;TRIM(SUBSTITUTE(AS91,",",INDEX($F$2:$F$100,$S91)&amp;","))&amp;INDEX($F$2:$F$100,$S91), IF(INDEX($D$2:$D$100,$S91)="excl","$"&amp;REPLACE(AS91,      IFERROR(FIND(CHAR(1),SUBSTITUTE(AS91,",",CHAR(1),INDEX($F$2:$F$100,$S91)-1)),1),      IFERROR(FIND(CHAR(1),SUBSTITUTE(AS91,",",CHAR(1),INDEX($F$2:$F$100,$S91))),99)-          IFERROR(FIND(CHAR(1),SUBSTITUTE(AS91,",",CHAR(1),INDEX($F$2:$F$100,$S91)-1)),0),""), IF(INDEX($D$2:$D$100,$S91)="repl","$"&amp;REPLACE(AS91,      IFERROR(FIND(CHAR(1),SUBSTITUTE(AS91,",",CHAR(1),INDEX($F$2:$F$100,$S91)-1))+1,1),      IFERROR(FIND(CHAR(1),SUBSTITUTE(AS91,",",CHAR(1),INDEX($F$2:$F$100,$S91))),99)-          IFERROR(FIND(CHAR(1),SUBSTITUTE(AS91,",",CHAR(1),INDEX($F$2:$F$100,$S91)-1)),0)-1,INDEX($G$2:$G$100,$S91)),AS91 ))), AS91)</f>
        <v/>
      </c>
      <c r="AW91" s="0" t="str">
        <f aca="false">IF(OR(AT91=-1,IFERROR(INDEX(AT$2:AT$100,AU91),999)&gt;=0),AV91, REPLACE(AV91,AT91,IFERROR(FIND(" ",AV91,AT91),999)-AT91,                   SUBSTITUTE(INDEX(AV$2:AV$100,AU91),"$","")                  ) )</f>
        <v/>
      </c>
      <c r="AX91" s="0" t="n">
        <f aca="false">IFERROR(FIND("f_",LOWER(AW91)),-1)</f>
        <v>-1</v>
      </c>
      <c r="AY91" s="0" t="n">
        <f aca="false">IF(AX91=-1,-1, VALUE(MID(AW91,AX91+2, IFERROR(FIND(" ",AW91,AX91),999)-AX91-2)))</f>
        <v>-1</v>
      </c>
      <c r="AZ91" s="0" t="str">
        <f aca="false">IF(AND(ISERROR(FIND("$",AW91)),AX91&lt;0,$S91&gt;0), IF(INDEX($D$2:$D$100,$S91)="num","$"&amp;TRIM(SUBSTITUTE(AW91,",",INDEX($F$2:$F$100,$S91)&amp;","))&amp;INDEX($F$2:$F$100,$S91), IF(INDEX($D$2:$D$100,$S91)="excl","$"&amp;REPLACE(AW91,      IFERROR(FIND(CHAR(1),SUBSTITUTE(AW91,",",CHAR(1),INDEX($F$2:$F$100,$S91)-1)),1),      IFERROR(FIND(CHAR(1),SUBSTITUTE(AW91,",",CHAR(1),INDEX($F$2:$F$100,$S91))),99)-          IFERROR(FIND(CHAR(1),SUBSTITUTE(AW91,",",CHAR(1),INDEX($F$2:$F$100,$S91)-1)),0),""), IF(INDEX($D$2:$D$100,$S91)="repl","$"&amp;REPLACE(AW91,      IFERROR(FIND(CHAR(1),SUBSTITUTE(AW91,",",CHAR(1),INDEX($F$2:$F$100,$S91)-1))+1,1),      IFERROR(FIND(CHAR(1),SUBSTITUTE(AW91,",",CHAR(1),INDEX($F$2:$F$100,$S91))),99)-          IFERROR(FIND(CHAR(1),SUBSTITUTE(AW91,",",CHAR(1),INDEX($F$2:$F$100,$S91)-1)),0)-1,INDEX($G$2:$G$100,$S91)),AW91 ))), AW91)</f>
        <v/>
      </c>
      <c r="BA91" s="0" t="str">
        <f aca="false">IF(OR(AX91=-1,IFERROR(INDEX(AX$2:AX$100,AY91),999)&gt;=0),AZ91, REPLACE(AZ91,AX91,IFERROR(FIND(" ",AZ91,AX91),999)-AX91,                   SUBSTITUTE(INDEX(AZ$2:AZ$100,AY91),"$","")                  ) )</f>
        <v/>
      </c>
      <c r="BB91" s="0" t="n">
        <f aca="false">IFERROR(FIND("f_",LOWER(BA91)),-1)</f>
        <v>-1</v>
      </c>
      <c r="BC91" s="0" t="n">
        <f aca="false">IF(BB91=-1,-1, VALUE(MID(BA91,BB91+2, IFERROR(FIND(" ",BA91,BB91),999)-BB91-2)))</f>
        <v>-1</v>
      </c>
      <c r="BD91" s="0" t="str">
        <f aca="false">IF(AND(ISERROR(FIND("$",BA91)),BB91&lt;0,$S91&gt;0), IF(INDEX($D$2:$D$100,$S91)="num","$"&amp;TRIM(SUBSTITUTE(BA91,",",INDEX($F$2:$F$100,$S91)&amp;","))&amp;INDEX($F$2:$F$100,$S91), IF(INDEX($D$2:$D$100,$S91)="excl","$"&amp;REPLACE(BA91,      IFERROR(FIND(CHAR(1),SUBSTITUTE(BA91,",",CHAR(1),INDEX($F$2:$F$100,$S91)-1)),1),      IFERROR(FIND(CHAR(1),SUBSTITUTE(BA91,",",CHAR(1),INDEX($F$2:$F$100,$S91))),99)-          IFERROR(FIND(CHAR(1),SUBSTITUTE(BA91,",",CHAR(1),INDEX($F$2:$F$100,$S91)-1)),0),""), IF(INDEX($D$2:$D$100,$S91)="repl","$"&amp;REPLACE(BA91,      IFERROR(FIND(CHAR(1),SUBSTITUTE(BA91,",",CHAR(1),INDEX($F$2:$F$100,$S91)-1))+1,1),      IFERROR(FIND(CHAR(1),SUBSTITUTE(BA91,",",CHAR(1),INDEX($F$2:$F$100,$S91))),99)-          IFERROR(FIND(CHAR(1),SUBSTITUTE(BA91,",",CHAR(1),INDEX($F$2:$F$100,$S91)-1)),0)-1,INDEX($G$2:$G$100,$S91)),BA91 ))), BA91)</f>
        <v/>
      </c>
      <c r="BE91" s="0" t="str">
        <f aca="false">IF(OR(BB91=-1,IFERROR(INDEX(BB$2:BB$100,BC91),999)&gt;=0),BD91, REPLACE(BD91,BB91,IFERROR(FIND(" ",BD91,BB91),999)-BB91,                   SUBSTITUTE(INDEX(BD$2:BD$100,BC91),"$","")                  ) )</f>
        <v/>
      </c>
      <c r="BF91" s="0" t="n">
        <f aca="false">IFERROR(FIND("f_",LOWER(BE91)),-1)</f>
        <v>-1</v>
      </c>
      <c r="BG91" s="0" t="n">
        <f aca="false">IF(BF91=-1,-1, VALUE(MID(BE91,BF91+2, IFERROR(FIND(" ",BE91,BF91),999)-BF91-2)))</f>
        <v>-1</v>
      </c>
      <c r="BH91" s="0" t="str">
        <f aca="false">IF(AND(ISERROR(FIND("$",BE91)),BF91&lt;0,$S91&gt;0), IF(INDEX($D$2:$D$100,$S91)="num","$"&amp;TRIM(SUBSTITUTE(BE91,",",INDEX($F$2:$F$100,$S91)&amp;","))&amp;INDEX($F$2:$F$100,$S91), IF(INDEX($D$2:$D$100,$S91)="excl","$"&amp;REPLACE(BE91,      IFERROR(FIND(CHAR(1),SUBSTITUTE(BE91,",",CHAR(1),INDEX($F$2:$F$100,$S91)-1)),1),      IFERROR(FIND(CHAR(1),SUBSTITUTE(BE91,",",CHAR(1),INDEX($F$2:$F$100,$S91))),99)-          IFERROR(FIND(CHAR(1),SUBSTITUTE(BE91,",",CHAR(1),INDEX($F$2:$F$100,$S91)-1)),0),""), IF(INDEX($D$2:$D$100,$S91)="repl","$"&amp;REPLACE(BE91,      IFERROR(FIND(CHAR(1),SUBSTITUTE(BE91,",",CHAR(1),INDEX($F$2:$F$100,$S91)-1))+1,1),      IFERROR(FIND(CHAR(1),SUBSTITUTE(BE91,",",CHAR(1),INDEX($F$2:$F$100,$S91))),99)-          IFERROR(FIND(CHAR(1),SUBSTITUTE(BE91,",",CHAR(1),INDEX($F$2:$F$100,$S91)-1)),0)-1,INDEX($G$2:$G$100,$S91)),BE91 ))), BE91)</f>
        <v/>
      </c>
      <c r="BI91" s="0" t="str">
        <f aca="false">IF(OR(BF91=-1,IFERROR(INDEX(BF$2:BF$100,BG91),999)&gt;=0),BH91, REPLACE(BH91,BF91,IFERROR(FIND(" ",BH91,BF91),999)-BF91,                   SUBSTITUTE(INDEX(BH$2:BH$100,BG91),"$","")                  ) )</f>
        <v/>
      </c>
      <c r="BJ91" s="0" t="n">
        <f aca="false">IFERROR(FIND("f_",LOWER(BI91)),-1)</f>
        <v>-1</v>
      </c>
      <c r="BK91" s="0" t="n">
        <f aca="false">IF(BJ91=-1,-1, VALUE(MID(BI91,BJ91+2, IFERROR(FIND(" ",BI91,BJ91),999)-BJ91-2)))</f>
        <v>-1</v>
      </c>
      <c r="BL91" s="0" t="str">
        <f aca="false">IF(AND(ISERROR(FIND("$",BI91)),BJ91&lt;0,$S91&gt;0), IF(INDEX($D$2:$D$100,$S91)="num","$"&amp;TRIM(SUBSTITUTE(BI91,",",INDEX($F$2:$F$100,$S91)&amp;","))&amp;INDEX($F$2:$F$100,$S91), IF(INDEX($D$2:$D$100,$S91)="excl","$"&amp;REPLACE(BI91,      IFERROR(FIND(CHAR(1),SUBSTITUTE(BI91,",",CHAR(1),INDEX($F$2:$F$100,$S91)-1)),1),      IFERROR(FIND(CHAR(1),SUBSTITUTE(BI91,",",CHAR(1),INDEX($F$2:$F$100,$S91))),99)-          IFERROR(FIND(CHAR(1),SUBSTITUTE(BI91,",",CHAR(1),INDEX($F$2:$F$100,$S91)-1)),0),""), IF(INDEX($D$2:$D$100,$S91)="repl","$"&amp;REPLACE(BI91,      IFERROR(FIND(CHAR(1),SUBSTITUTE(BI91,",",CHAR(1),INDEX($F$2:$F$100,$S91)-1))+1,1),      IFERROR(FIND(CHAR(1),SUBSTITUTE(BI91,",",CHAR(1),INDEX($F$2:$F$100,$S91))),99)-          IFERROR(FIND(CHAR(1),SUBSTITUTE(BI91,",",CHAR(1),INDEX($F$2:$F$100,$S91)-1)),0)-1,INDEX($G$2:$G$100,$S91)),BI91 ))), BI91)</f>
        <v/>
      </c>
      <c r="BM91" s="0" t="str">
        <f aca="false">IF(OR(BJ91=-1,IFERROR(INDEX(BJ$2:BJ$100,BK91),999)&gt;=0),BL91, REPLACE(BL91,BJ91,IFERROR(FIND(" ",BL91,BJ91),999)-BJ91,                   SUBSTITUTE(INDEX(BL$2:BL$100,BK91),"$","")                  ) )</f>
        <v/>
      </c>
      <c r="BN91" s="0" t="n">
        <f aca="false">IFERROR(FIND("f_",LOWER(BM91)),-1)</f>
        <v>-1</v>
      </c>
      <c r="BO91" s="0" t="n">
        <f aca="false">IF(BN91=-1,-1, VALUE(MID(BM91,BN91+2, IFERROR(FIND(" ",BM91,BN91),999)-BN91-2)))</f>
        <v>-1</v>
      </c>
      <c r="BP91" s="0" t="str">
        <f aca="false">IF(AND(ISERROR(FIND("$",BM91)),BN91&lt;0,$S91&gt;0), IF(INDEX($D$2:$D$100,$S91)="num","$"&amp;TRIM(SUBSTITUTE(BM91,",",INDEX($F$2:$F$100,$S91)&amp;","))&amp;INDEX($F$2:$F$100,$S91), IF(INDEX($D$2:$D$100,$S91)="excl","$"&amp;REPLACE(BM91,      IFERROR(FIND(CHAR(1),SUBSTITUTE(BM91,",",CHAR(1),INDEX($F$2:$F$100,$S91)-1)),1),      IFERROR(FIND(CHAR(1),SUBSTITUTE(BM91,",",CHAR(1),INDEX($F$2:$F$100,$S91))),99)-          IFERROR(FIND(CHAR(1),SUBSTITUTE(BM91,",",CHAR(1),INDEX($F$2:$F$100,$S91)-1)),0),""), IF(INDEX($D$2:$D$100,$S91)="repl","$"&amp;REPLACE(BM91,      IFERROR(FIND(CHAR(1),SUBSTITUTE(BM91,",",CHAR(1),INDEX($F$2:$F$100,$S91)-1))+1,1),      IFERROR(FIND(CHAR(1),SUBSTITUTE(BM91,",",CHAR(1),INDEX($F$2:$F$100,$S91))),99)-          IFERROR(FIND(CHAR(1),SUBSTITUTE(BM91,",",CHAR(1),INDEX($F$2:$F$100,$S91)-1)),0)-1,INDEX($G$2:$G$100,$S91)),BM91 ))), BM91)</f>
        <v/>
      </c>
      <c r="BQ91" s="0" t="str">
        <f aca="false">IF(OR(BN91=-1,IFERROR(INDEX(BN$2:BN$100,BO91),999)&gt;=0),BP91, REPLACE(BP91,BN91,IFERROR(FIND(" ",BP91,BN91),999)-BN91,                   SUBSTITUTE(INDEX(BP$2:BP$100,BO91),"$","")                  ) )</f>
        <v/>
      </c>
      <c r="BR91" s="0" t="n">
        <f aca="false">IFERROR(FIND("f_",LOWER(BQ91)),-1)</f>
        <v>-1</v>
      </c>
      <c r="BS91" s="0" t="n">
        <f aca="false">IF(BR91=-1,-1, VALUE(MID(BQ91,BR91+2, IFERROR(FIND(" ",BQ91,BR91),999)-BR91-2)))</f>
        <v>-1</v>
      </c>
      <c r="BT91" s="0" t="str">
        <f aca="false">IF(AND(ISERROR(FIND("$",BQ91)),BR91&lt;0,$S91&gt;0), IF(INDEX($D$2:$D$100,$S91)="num","$"&amp;TRIM(SUBSTITUTE(BQ91,",",INDEX($F$2:$F$100,$S91)&amp;","))&amp;INDEX($F$2:$F$100,$S91), IF(INDEX($D$2:$D$100,$S91)="excl","$"&amp;REPLACE(BQ91,      IFERROR(FIND(CHAR(1),SUBSTITUTE(BQ91,",",CHAR(1),INDEX($F$2:$F$100,$S91)-1)),1),      IFERROR(FIND(CHAR(1),SUBSTITUTE(BQ91,",",CHAR(1),INDEX($F$2:$F$100,$S91))),99)-          IFERROR(FIND(CHAR(1),SUBSTITUTE(BQ91,",",CHAR(1),INDEX($F$2:$F$100,$S91)-1)),0),""), IF(INDEX($D$2:$D$100,$S91)="repl","$"&amp;REPLACE(BQ91,      IFERROR(FIND(CHAR(1),SUBSTITUTE(BQ91,",",CHAR(1),INDEX($F$2:$F$100,$S91)-1))+1,1),      IFERROR(FIND(CHAR(1),SUBSTITUTE(BQ91,",",CHAR(1),INDEX($F$2:$F$100,$S91))),99)-          IFERROR(FIND(CHAR(1),SUBSTITUTE(BQ91,",",CHAR(1),INDEX($F$2:$F$100,$S91)-1)),0)-1,INDEX($G$2:$G$100,$S91)),BQ91 ))), BQ91)</f>
        <v/>
      </c>
      <c r="BU91" s="0" t="str">
        <f aca="false">IF(OR(BR91=-1,IFERROR(INDEX(BR$2:BR$100,BS91),999)&gt;=0),BT91, REPLACE(BT91,BR91,IFERROR(FIND(" ",BT91,BR91),999)-BR91,                   SUBSTITUTE(INDEX(BT$2:BT$100,BS91),"$","")                  ) )</f>
        <v/>
      </c>
      <c r="BV91" s="0" t="n">
        <f aca="false">IFERROR(FIND("f_",LOWER(BU91)),-1)</f>
        <v>-1</v>
      </c>
      <c r="BW91" s="0" t="n">
        <f aca="false">IF(BV91=-1,-1, VALUE(MID(BU91,BV91+2, IFERROR(FIND(" ",BU91,BV91),999)-BV91-2)))</f>
        <v>-1</v>
      </c>
      <c r="BX91" s="0" t="str">
        <f aca="false">IF(AND(ISERROR(FIND("$",BU91)),BV91&lt;0,$S91&gt;0), IF(INDEX($D$2:$D$100,$S91)="num","$"&amp;TRIM(SUBSTITUTE(BU91,",",INDEX($F$2:$F$100,$S91)&amp;","))&amp;INDEX($F$2:$F$100,$S91), IF(INDEX($D$2:$D$100,$S91)="excl","$"&amp;REPLACE(BU91,      IFERROR(FIND(CHAR(1),SUBSTITUTE(BU91,",",CHAR(1),INDEX($F$2:$F$100,$S91)-1)),1),      IFERROR(FIND(CHAR(1),SUBSTITUTE(BU91,",",CHAR(1),INDEX($F$2:$F$100,$S91))),99)-          IFERROR(FIND(CHAR(1),SUBSTITUTE(BU91,",",CHAR(1),INDEX($F$2:$F$100,$S91)-1)),0),""), IF(INDEX($D$2:$D$100,$S91)="repl","$"&amp;REPLACE(BU91,      IFERROR(FIND(CHAR(1),SUBSTITUTE(BU91,",",CHAR(1),INDEX($F$2:$F$100,$S91)-1))+1,1),      IFERROR(FIND(CHAR(1),SUBSTITUTE(BU91,",",CHAR(1),INDEX($F$2:$F$100,$S91))),99)-          IFERROR(FIND(CHAR(1),SUBSTITUTE(BU91,",",CHAR(1),INDEX($F$2:$F$100,$S91)-1)),0)-1,INDEX($G$2:$G$100,$S91)),BU91 ))), BU91)</f>
        <v/>
      </c>
      <c r="BY91" s="0" t="str">
        <f aca="false">IF(OR(BV91=-1,IFERROR(INDEX(BV$2:BV$100,BW91),999)&gt;=0),BX91, REPLACE(BX91,BV91,IFERROR(FIND(" ",BX91,BV91),999)-BV91,                   SUBSTITUTE(INDEX(BX$2:BX$100,BW91),"$","")                  ) )</f>
        <v/>
      </c>
      <c r="BZ91" s="0" t="n">
        <f aca="false">IFERROR(FIND("f_",LOWER(BY91)),-1)</f>
        <v>-1</v>
      </c>
      <c r="CA91" s="0" t="n">
        <f aca="false">IF(BZ91=-1,-1, VALUE(MID(BY91,BZ91+2, IFERROR(FIND(" ",BY91,BZ91),999)-BZ91-2)))</f>
        <v>-1</v>
      </c>
      <c r="CB91" s="0" t="str">
        <f aca="false">IF(AND(ISERROR(FIND("$",BY91)),BZ91&lt;0,$S91&gt;0), IF(INDEX($D$2:$D$100,$S91)="num","$"&amp;TRIM(SUBSTITUTE(BY91,",",INDEX($F$2:$F$100,$S91)&amp;","))&amp;INDEX($F$2:$F$100,$S91), IF(INDEX($D$2:$D$100,$S91)="excl","$"&amp;REPLACE(BY91,      IFERROR(FIND(CHAR(1),SUBSTITUTE(BY91,",",CHAR(1),INDEX($F$2:$F$100,$S91)-1)),1),      IFERROR(FIND(CHAR(1),SUBSTITUTE(BY91,",",CHAR(1),INDEX($F$2:$F$100,$S91))),99)-          IFERROR(FIND(CHAR(1),SUBSTITUTE(BY91,",",CHAR(1),INDEX($F$2:$F$100,$S91)-1)),0),""), IF(INDEX($D$2:$D$100,$S91)="repl","$"&amp;REPLACE(BY91,      IFERROR(FIND(CHAR(1),SUBSTITUTE(BY91,",",CHAR(1),INDEX($F$2:$F$100,$S91)-1))+1,1),      IFERROR(FIND(CHAR(1),SUBSTITUTE(BY91,",",CHAR(1),INDEX($F$2:$F$100,$S91))),99)-          IFERROR(FIND(CHAR(1),SUBSTITUTE(BY91,",",CHAR(1),INDEX($F$2:$F$100,$S91)-1)),0)-1,INDEX($G$2:$G$100,$S91)),BY91 ))), BY91)</f>
        <v/>
      </c>
      <c r="CC91" s="0" t="str">
        <f aca="false">IF(OR(BZ91=-1,IFERROR(INDEX(BZ$2:BZ$100,CA91),999)&gt;=0),CB91, REPLACE(CB91,BZ91,IFERROR(FIND(" ",CB91,BZ91),999)-BZ91,                   SUBSTITUTE(INDEX(CB$2:CB$100,CA91),"$","")                  ) )</f>
        <v/>
      </c>
      <c r="CD91" s="0" t="n">
        <f aca="false">IFERROR(FIND("f_",LOWER(CC91)),-1)</f>
        <v>-1</v>
      </c>
      <c r="CE91" s="0" t="n">
        <f aca="false">IF(CD91=-1,-1, VALUE(MID(CC91,CD91+2, IFERROR(FIND(" ",CC91,CD91),999)-CD91-2)))</f>
        <v>-1</v>
      </c>
      <c r="CF91" s="0" t="str">
        <f aca="false">IF(AND(ISERROR(FIND("$",CC91)),CD91&lt;0,$S91&gt;0), IF(INDEX($D$2:$D$100,$S91)="num","$"&amp;TRIM(SUBSTITUTE(CC91,",",INDEX($F$2:$F$100,$S91)&amp;","))&amp;INDEX($F$2:$F$100,$S91), IF(INDEX($D$2:$D$100,$S91)="excl","$"&amp;REPLACE(CC91,      IFERROR(FIND(CHAR(1),SUBSTITUTE(CC91,",",CHAR(1),INDEX($F$2:$F$100,$S91)-1)),1),      IFERROR(FIND(CHAR(1),SUBSTITUTE(CC91,",",CHAR(1),INDEX($F$2:$F$100,$S91))),99)-          IFERROR(FIND(CHAR(1),SUBSTITUTE(CC91,",",CHAR(1),INDEX($F$2:$F$100,$S91)-1)),0),""), IF(INDEX($D$2:$D$100,$S91)="repl","$"&amp;REPLACE(CC91,      IFERROR(FIND(CHAR(1),SUBSTITUTE(CC91,",",CHAR(1),INDEX($F$2:$F$100,$S91)-1))+1,1),      IFERROR(FIND(CHAR(1),SUBSTITUTE(CC91,",",CHAR(1),INDEX($F$2:$F$100,$S91))),99)-          IFERROR(FIND(CHAR(1),SUBSTITUTE(CC91,",",CHAR(1),INDEX($F$2:$F$100,$S91)-1)),0)-1,INDEX($G$2:$G$100,$S91)),CC91 ))), CC91)</f>
        <v/>
      </c>
      <c r="CG91" s="0" t="str">
        <f aca="false">IF(OR(CD91=-1,IFERROR(INDEX(CD$2:CD$100,CE91),999)&gt;=0),CF91, REPLACE(CF91,CD91,IFERROR(FIND(" ",CF91,CD91),999)-CD91,                   SUBSTITUTE(INDEX(CF$2:CF$100,CE91),"$","")                  ) )</f>
        <v/>
      </c>
      <c r="CH91" s="0" t="n">
        <f aca="false">IFERROR(FIND("f_",LOWER(CG91)),-1)</f>
        <v>-1</v>
      </c>
      <c r="CI91" s="0" t="n">
        <f aca="false">IF(CH91=-1,-1, VALUE(MID(CG91,CH91+2, IFERROR(FIND(" ",CG91,CH91),999)-CH91-2)))</f>
        <v>-1</v>
      </c>
      <c r="CJ91" s="0" t="str">
        <f aca="false">IF(AND(ISERROR(FIND("$",CG91)),CH91&lt;0,$S91&gt;0), IF(INDEX($D$2:$D$100,$S91)="num","$"&amp;TRIM(SUBSTITUTE(CG91,",",INDEX($F$2:$F$100,$S91)&amp;","))&amp;INDEX($F$2:$F$100,$S91), IF(INDEX($D$2:$D$100,$S91)="excl","$"&amp;REPLACE(CG91,      IFERROR(FIND(CHAR(1),SUBSTITUTE(CG91,",",CHAR(1),INDEX($F$2:$F$100,$S91)-1)),1),      IFERROR(FIND(CHAR(1),SUBSTITUTE(CG91,",",CHAR(1),INDEX($F$2:$F$100,$S91))),99)-          IFERROR(FIND(CHAR(1),SUBSTITUTE(CG91,",",CHAR(1),INDEX($F$2:$F$100,$S91)-1)),0),""), IF(INDEX($D$2:$D$100,$S91)="repl","$"&amp;REPLACE(CG91,      IFERROR(FIND(CHAR(1),SUBSTITUTE(CG91,",",CHAR(1),INDEX($F$2:$F$100,$S91)-1))+1,1),      IFERROR(FIND(CHAR(1),SUBSTITUTE(CG91,",",CHAR(1),INDEX($F$2:$F$100,$S91))),99)-          IFERROR(FIND(CHAR(1),SUBSTITUTE(CG91,",",CHAR(1),INDEX($F$2:$F$100,$S91)-1)),0)-1,INDEX($G$2:$G$100,$S91)),CG91 ))), CG91)</f>
        <v/>
      </c>
      <c r="CK91" s="0" t="str">
        <f aca="false">IF(OR(CH91=-1,IFERROR(INDEX(CH$2:CH$100,CI91),999)&gt;=0),CJ91, REPLACE(CJ91,CH91,IFERROR(FIND(" ",CJ91,CH91),999)-CH91,                   SUBSTITUTE(INDEX(CJ$2:CJ$100,CI91),"$","")                  ) )</f>
        <v/>
      </c>
      <c r="CL91" s="0" t="n">
        <f aca="false">IFERROR(FIND("f_",LOWER(CK91)),-1)</f>
        <v>-1</v>
      </c>
      <c r="CM91" s="0" t="n">
        <f aca="false">IF(CL91=-1,-1, VALUE(MID(CK91,CL91+2, IFERROR(FIND(" ",CK91,CL91),999)-CL91-2)))</f>
        <v>-1</v>
      </c>
      <c r="CN91" s="0" t="str">
        <f aca="false">IF(AND(ISERROR(FIND("$",CK91)),CL91&lt;0,$S91&gt;0), IF(INDEX($D$2:$D$100,$S91)="num","$"&amp;TRIM(SUBSTITUTE(CK91,",",INDEX($F$2:$F$100,$S91)&amp;","))&amp;INDEX($F$2:$F$100,$S91), IF(INDEX($D$2:$D$100,$S91)="excl","$"&amp;REPLACE(CK91,      IFERROR(FIND(CHAR(1),SUBSTITUTE(CK91,",",CHAR(1),INDEX($F$2:$F$100,$S91)-1)),1),      IFERROR(FIND(CHAR(1),SUBSTITUTE(CK91,",",CHAR(1),INDEX($F$2:$F$100,$S91))),99)-          IFERROR(FIND(CHAR(1),SUBSTITUTE(CK91,",",CHAR(1),INDEX($F$2:$F$100,$S91)-1)),0),""), IF(INDEX($D$2:$D$100,$S91)="repl","$"&amp;REPLACE(CK91,      IFERROR(FIND(CHAR(1),SUBSTITUTE(CK91,",",CHAR(1),INDEX($F$2:$F$100,$S91)-1))+1,1),      IFERROR(FIND(CHAR(1),SUBSTITUTE(CK91,",",CHAR(1),INDEX($F$2:$F$100,$S91))),99)-          IFERROR(FIND(CHAR(1),SUBSTITUTE(CK91,",",CHAR(1),INDEX($F$2:$F$100,$S91)-1)),0)-1,INDEX($G$2:$G$100,$S91)),CK91 ))), CK91)</f>
        <v/>
      </c>
      <c r="CO91" s="0" t="str">
        <f aca="false">IF(OR(CL91=-1,IFERROR(INDEX(CL$2:CL$100,CM91),999)&gt;=0),CN91, REPLACE(CN91,CL91,IFERROR(FIND(" ",CN91,CL91),999)-CL91,                   SUBSTITUTE(INDEX(CN$2:CN$100,CM91),"$","")                  ) )</f>
        <v/>
      </c>
      <c r="CP91" s="0" t="n">
        <f aca="false">IFERROR(FIND("f_",LOWER(CO91)),-1)</f>
        <v>-1</v>
      </c>
      <c r="CQ91" s="0" t="n">
        <f aca="false">IF(CP91=-1,-1, VALUE(MID(CO91,CP91+2, IFERROR(FIND(" ",CO91,CP91),999)-CP91-2)))</f>
        <v>-1</v>
      </c>
      <c r="CR91" s="0" t="str">
        <f aca="false">IF(AND(ISERROR(FIND("$",CO91)),CP91&lt;0,$S91&gt;0), IF(INDEX($D$2:$D$100,$S91)="num","$"&amp;TRIM(SUBSTITUTE(CO91,",",INDEX($F$2:$F$100,$S91)&amp;","))&amp;INDEX($F$2:$F$100,$S91), IF(INDEX($D$2:$D$100,$S91)="excl","$"&amp;REPLACE(CO91,      IFERROR(FIND(CHAR(1),SUBSTITUTE(CO91,",",CHAR(1),INDEX($F$2:$F$100,$S91)-1)),1),      IFERROR(FIND(CHAR(1),SUBSTITUTE(CO91,",",CHAR(1),INDEX($F$2:$F$100,$S91))),99)-          IFERROR(FIND(CHAR(1),SUBSTITUTE(CO91,",",CHAR(1),INDEX($F$2:$F$100,$S91)-1)),0),""), IF(INDEX($D$2:$D$100,$S91)="repl","$"&amp;REPLACE(CO91,      IFERROR(FIND(CHAR(1),SUBSTITUTE(CO91,",",CHAR(1),INDEX($F$2:$F$100,$S91)-1))+1,1),      IFERROR(FIND(CHAR(1),SUBSTITUTE(CO91,",",CHAR(1),INDEX($F$2:$F$100,$S91))),99)-          IFERROR(FIND(CHAR(1),SUBSTITUTE(CO91,",",CHAR(1),INDEX($F$2:$F$100,$S91)-1)),0)-1,INDEX($G$2:$G$100,$S91)),CO91 ))), CO91)</f>
        <v/>
      </c>
      <c r="CS91" s="0" t="str">
        <f aca="false">IF(OR(CP91=-1,IFERROR(INDEX(CP$2:CP$100,CQ91),999)&gt;=0),CR91, REPLACE(CR91,CP91,IFERROR(FIND(" ",CR91,CP91),999)-CP91,                   SUBSTITUTE(INDEX(CR$2:CR$100,CQ91),"$","")                  ) )</f>
        <v/>
      </c>
      <c r="CT91" s="0" t="n">
        <f aca="false">IFERROR(FIND("f_",LOWER(CS91)),-1)</f>
        <v>-1</v>
      </c>
      <c r="CU91" s="0" t="n">
        <f aca="false">IF(CT91=-1,-1, VALUE(MID(CS91,CT91+2, IFERROR(FIND(" ",CS91,CT91),999)-CT91-2)))</f>
        <v>-1</v>
      </c>
      <c r="CV91" s="0" t="str">
        <f aca="false">IF(AND(ISERROR(FIND("$",CS91)),CT91&lt;0,$S91&gt;0), IF(INDEX($D$2:$D$100,$S91)="num","$"&amp;TRIM(SUBSTITUTE(CS91,",",INDEX($F$2:$F$100,$S91)&amp;","))&amp;INDEX($F$2:$F$100,$S91), IF(INDEX($D$2:$D$100,$S91)="excl","$"&amp;REPLACE(CS91,      IFERROR(FIND(CHAR(1),SUBSTITUTE(CS91,",",CHAR(1),INDEX($F$2:$F$100,$S91)-1)),1),      IFERROR(FIND(CHAR(1),SUBSTITUTE(CS91,",",CHAR(1),INDEX($F$2:$F$100,$S91))),99)-          IFERROR(FIND(CHAR(1),SUBSTITUTE(CS91,",",CHAR(1),INDEX($F$2:$F$100,$S91)-1)),0),""), IF(INDEX($D$2:$D$100,$S91)="repl","$"&amp;REPLACE(CS91,      IFERROR(FIND(CHAR(1),SUBSTITUTE(CS91,",",CHAR(1),INDEX($F$2:$F$100,$S91)-1))+1,1),      IFERROR(FIND(CHAR(1),SUBSTITUTE(CS91,",",CHAR(1),INDEX($F$2:$F$100,$S91))),99)-          IFERROR(FIND(CHAR(1),SUBSTITUTE(CS91,",",CHAR(1),INDEX($F$2:$F$100,$S91)-1)),0)-1,INDEX($G$2:$G$100,$S91)),CS91 ))), CS91)</f>
        <v/>
      </c>
      <c r="CW91" s="0" t="str">
        <f aca="false">IF(OR(CT91=-1,IFERROR(INDEX(CT$2:CT$100,CU91),999)&gt;=0),CV91, REPLACE(CV91,CT91,IFERROR(FIND(" ",CV91,CT91),999)-CT91,                   SUBSTITUTE(INDEX(CV$2:CV$100,CU91),"$","")                  ) )</f>
        <v/>
      </c>
      <c r="CX91" s="0" t="n">
        <f aca="false">IFERROR(FIND("f_",LOWER(CW91)),-1)</f>
        <v>-1</v>
      </c>
      <c r="CY91" s="0" t="n">
        <f aca="false">IF(CX91=-1,-1, VALUE(MID(CW91,CX91+2, IFERROR(FIND(" ",CW91,CX91),999)-CX91-2)))</f>
        <v>-1</v>
      </c>
      <c r="CZ91" s="0" t="str">
        <f aca="false">IF(AND(ISERROR(FIND("$",CW91)),CX91&lt;0,$S91&gt;0), IF(INDEX($D$2:$D$100,$S91)="num","$"&amp;TRIM(SUBSTITUTE(CW91,",",INDEX($F$2:$F$100,$S91)&amp;","))&amp;INDEX($F$2:$F$100,$S91), IF(INDEX($D$2:$D$100,$S91)="excl","$"&amp;REPLACE(CW91,      IFERROR(FIND(CHAR(1),SUBSTITUTE(CW91,",",CHAR(1),INDEX($F$2:$F$100,$S91)-1)),1),      IFERROR(FIND(CHAR(1),SUBSTITUTE(CW91,",",CHAR(1),INDEX($F$2:$F$100,$S91))),99)-          IFERROR(FIND(CHAR(1),SUBSTITUTE(CW91,",",CHAR(1),INDEX($F$2:$F$100,$S91)-1)),0),""), IF(INDEX($D$2:$D$100,$S91)="repl","$"&amp;REPLACE(CW91,      IFERROR(FIND(CHAR(1),SUBSTITUTE(CW91,",",CHAR(1),INDEX($F$2:$F$100,$S91)-1))+1,1),      IFERROR(FIND(CHAR(1),SUBSTITUTE(CW91,",",CHAR(1),INDEX($F$2:$F$100,$S91))),99)-          IFERROR(FIND(CHAR(1),SUBSTITUTE(CW91,",",CHAR(1),INDEX($F$2:$F$100,$S91)-1)),0)-1,INDEX($G$2:$G$100,$S91)),CW91 ))), CW91)</f>
        <v/>
      </c>
      <c r="DA91" s="0" t="str">
        <f aca="false">IF(OR(CX91=-1,IFERROR(INDEX(CX$2:CX$100,CY91),999)&gt;=0),CZ91, REPLACE(CZ91,CX91,IFERROR(FIND(" ",CZ91,CX91),999)-CX91,                   SUBSTITUTE(INDEX(CZ$2:CZ$100,CY91),"$","")                  ) )</f>
        <v/>
      </c>
    </row>
    <row r="92" customFormat="false" ht="13.8" hidden="false" customHeight="false" outlineLevel="0" collapsed="false">
      <c r="D92" s="1"/>
      <c r="L92" s="0" t="str">
        <f aca="false">DA92</f>
        <v/>
      </c>
      <c r="O92" s="0" t="e">
        <f aca="false">IF(D92="cols", VLOOKUP(E92,$A$5:$B$20,2,0), NA())</f>
        <v>#N/A</v>
      </c>
      <c r="P92" s="0" t="e">
        <f aca="false">IFERROR(O92,VLOOKUP($D92,Relcols!$A:$E,5,0))</f>
        <v>#N/A</v>
      </c>
      <c r="Q92" s="0" t="e">
        <f aca="false">SUBSTITUTE(SUBSTITUTE(SUBSTITUTE(SUBSTITUTE(P92,"parm1",E92),"parm2",F92),"parm3",G92),"parm4",H92)</f>
        <v>#N/A</v>
      </c>
      <c r="R92" s="0" t="str">
        <f aca="false">IFERROR(VLOOKUP(ROW($A91),$J$2:$Q$100,COLUMN(Q91)-COLUMN(J91)+1,0),"")</f>
        <v/>
      </c>
      <c r="S92" s="0" t="n">
        <f aca="false">IFERROR(MATCH(ROW(A91),$J$2:$J$100,0),0)</f>
        <v>0</v>
      </c>
      <c r="U92" s="0" t="str">
        <f aca="false">R92</f>
        <v/>
      </c>
      <c r="V92" s="0" t="n">
        <f aca="false">IFERROR(FIND("f_",LOWER(U92)),-1)</f>
        <v>-1</v>
      </c>
      <c r="W92" s="0" t="n">
        <f aca="false">IF(V92=-1,-1, VALUE(MID(U92,V92+2, IFERROR(FIND(" ",U92,V92),999)-V92-2)))</f>
        <v>-1</v>
      </c>
      <c r="X92" s="0" t="str">
        <f aca="false">IF(AND(ISERROR(FIND("$",U92)),V92&lt;0,$S92&gt;0), IF(INDEX($D$2:$D$100,$S92)="num","$"&amp;TRIM(SUBSTITUTE(U92,",",INDEX($F$2:$F$100,$S92)&amp;","))&amp;INDEX($F$2:$F$100,$S92), IF(INDEX($D$2:$D$100,$S92)="excl","$"&amp;REPLACE(U92,      IFERROR(FIND(CHAR(1),SUBSTITUTE(U92,",",CHAR(1),INDEX($F$2:$F$100,$S92)-1)),1),      IFERROR(FIND(CHAR(1),SUBSTITUTE(U92,",",CHAR(1),INDEX($F$2:$F$100,$S92))),99)-          IFERROR(FIND(CHAR(1),SUBSTITUTE(U92,",",CHAR(1),INDEX($F$2:$F$100,$S92)-1)),0),""), IF(INDEX($D$2:$D$100,$S92)="repl","$"&amp;REPLACE(U92,      IFERROR(FIND(CHAR(1),SUBSTITUTE(U92,",",CHAR(1),INDEX($F$2:$F$100,$S92)-1))+1,1),      IFERROR(FIND(CHAR(1),SUBSTITUTE(U92,",",CHAR(1),INDEX($F$2:$F$100,$S92))),99)-          IFERROR(FIND(CHAR(1),SUBSTITUTE(U92,",",CHAR(1),INDEX($F$2:$F$100,$S92)-1)),0)-1,INDEX($G$2:$G$100,$S92)),U92 ))), U92)</f>
        <v/>
      </c>
      <c r="Y92" s="0" t="str">
        <f aca="false">IF(OR(V92=-1,IFERROR(INDEX(V$2:V$100,W92),999)&gt;=0),X92, REPLACE(X92,V92,IFERROR(FIND(" ",X92,V92),999)-V92,                   SUBSTITUTE(INDEX(X$2:X$100,W92),"$","")                  ) )</f>
        <v/>
      </c>
      <c r="Z92" s="0" t="n">
        <f aca="false">IFERROR(FIND("f_",LOWER(Y92)),-1)</f>
        <v>-1</v>
      </c>
      <c r="AA92" s="0" t="n">
        <f aca="false">IF(Z92=-1,-1, VALUE(MID(Y92,Z92+2, IFERROR(FIND(" ",Y92,Z92),999)-Z92-2)))</f>
        <v>-1</v>
      </c>
      <c r="AB92" s="0" t="str">
        <f aca="false">IF(AND(ISERROR(FIND("$",Y92)),Z92&lt;0,$S92&gt;0), IF(INDEX($D$2:$D$100,$S92)="num","$"&amp;TRIM(SUBSTITUTE(Y92,",",INDEX($F$2:$F$100,$S92)&amp;","))&amp;INDEX($F$2:$F$100,$S92), IF(INDEX($D$2:$D$100,$S92)="excl","$"&amp;REPLACE(Y92,      IFERROR(FIND(CHAR(1),SUBSTITUTE(Y92,",",CHAR(1),INDEX($F$2:$F$100,$S92)-1)),1),      IFERROR(FIND(CHAR(1),SUBSTITUTE(Y92,",",CHAR(1),INDEX($F$2:$F$100,$S92))),99)-          IFERROR(FIND(CHAR(1),SUBSTITUTE(Y92,",",CHAR(1),INDEX($F$2:$F$100,$S92)-1)),0),""), IF(INDEX($D$2:$D$100,$S92)="repl","$"&amp;REPLACE(Y92,      IFERROR(FIND(CHAR(1),SUBSTITUTE(Y92,",",CHAR(1),INDEX($F$2:$F$100,$S92)-1))+1,1),      IFERROR(FIND(CHAR(1),SUBSTITUTE(Y92,",",CHAR(1),INDEX($F$2:$F$100,$S92))),99)-          IFERROR(FIND(CHAR(1),SUBSTITUTE(Y92,",",CHAR(1),INDEX($F$2:$F$100,$S92)-1)),0)-1,INDEX($G$2:$G$100,$S92)),Y92 ))), Y92)</f>
        <v/>
      </c>
      <c r="AC92" s="0" t="str">
        <f aca="false">IF(OR(Z92=-1,IFERROR(INDEX(Z$2:Z$100,AA92),999)&gt;=0),AB92, REPLACE(AB92,Z92,IFERROR(FIND(" ",AB92,Z92),999)-Z92,                   SUBSTITUTE(INDEX(AB$2:AB$100,AA92),"$","")                  ) )</f>
        <v/>
      </c>
      <c r="AD92" s="0" t="n">
        <f aca="false">IFERROR(FIND("f_",LOWER(AC92)),-1)</f>
        <v>-1</v>
      </c>
      <c r="AE92" s="0" t="n">
        <f aca="false">IF(AD92=-1,-1, VALUE(MID(AC92,AD92+2, IFERROR(FIND(" ",AC92,AD92),999)-AD92-2)))</f>
        <v>-1</v>
      </c>
      <c r="AF92" s="0" t="str">
        <f aca="false">IF(AND(ISERROR(FIND("$",AC92)),AD92&lt;0,$S92&gt;0), IF(INDEX($D$2:$D$100,$S92)="num","$"&amp;TRIM(SUBSTITUTE(AC92,",",INDEX($F$2:$F$100,$S92)&amp;","))&amp;INDEX($F$2:$F$100,$S92), IF(INDEX($D$2:$D$100,$S92)="excl","$"&amp;REPLACE(AC92,      IFERROR(FIND(CHAR(1),SUBSTITUTE(AC92,",",CHAR(1),INDEX($F$2:$F$100,$S92)-1)),1),      IFERROR(FIND(CHAR(1),SUBSTITUTE(AC92,",",CHAR(1),INDEX($F$2:$F$100,$S92))),99)-          IFERROR(FIND(CHAR(1),SUBSTITUTE(AC92,",",CHAR(1),INDEX($F$2:$F$100,$S92)-1)),0),""), IF(INDEX($D$2:$D$100,$S92)="repl","$"&amp;REPLACE(AC92,      IFERROR(FIND(CHAR(1),SUBSTITUTE(AC92,",",CHAR(1),INDEX($F$2:$F$100,$S92)-1))+1,1),      IFERROR(FIND(CHAR(1),SUBSTITUTE(AC92,",",CHAR(1),INDEX($F$2:$F$100,$S92))),99)-          IFERROR(FIND(CHAR(1),SUBSTITUTE(AC92,",",CHAR(1),INDEX($F$2:$F$100,$S92)-1)),0)-1,INDEX($G$2:$G$100,$S92)),AC92 ))), AC92)</f>
        <v/>
      </c>
      <c r="AG92" s="0" t="str">
        <f aca="false">IF(OR(AD92=-1,IFERROR(INDEX(AD$2:AD$100,AE92),999)&gt;=0),AF92, REPLACE(AF92,AD92,IFERROR(FIND(" ",AF92,AD92),999)-AD92,                   SUBSTITUTE(INDEX(AF$2:AF$100,AE92),"$","")                  ) )</f>
        <v/>
      </c>
      <c r="AH92" s="0" t="n">
        <f aca="false">IFERROR(FIND("f_",LOWER(AG92)),-1)</f>
        <v>-1</v>
      </c>
      <c r="AI92" s="0" t="n">
        <f aca="false">IF(AH92=-1,-1, VALUE(MID(AG92,AH92+2, IFERROR(FIND(" ",AG92,AH92),999)-AH92-2)))</f>
        <v>-1</v>
      </c>
      <c r="AJ92" s="0" t="str">
        <f aca="false">IF(AND(ISERROR(FIND("$",AG92)),AH92&lt;0,$S92&gt;0), IF(INDEX($D$2:$D$100,$S92)="num","$"&amp;TRIM(SUBSTITUTE(AG92,",",INDEX($F$2:$F$100,$S92)&amp;","))&amp;INDEX($F$2:$F$100,$S92), IF(INDEX($D$2:$D$100,$S92)="excl","$"&amp;REPLACE(AG92,      IFERROR(FIND(CHAR(1),SUBSTITUTE(AG92,",",CHAR(1),INDEX($F$2:$F$100,$S92)-1)),1),      IFERROR(FIND(CHAR(1),SUBSTITUTE(AG92,",",CHAR(1),INDEX($F$2:$F$100,$S92))),99)-          IFERROR(FIND(CHAR(1),SUBSTITUTE(AG92,",",CHAR(1),INDEX($F$2:$F$100,$S92)-1)),0),""), IF(INDEX($D$2:$D$100,$S92)="repl","$"&amp;REPLACE(AG92,      IFERROR(FIND(CHAR(1),SUBSTITUTE(AG92,",",CHAR(1),INDEX($F$2:$F$100,$S92)-1))+1,1),      IFERROR(FIND(CHAR(1),SUBSTITUTE(AG92,",",CHAR(1),INDEX($F$2:$F$100,$S92))),99)-          IFERROR(FIND(CHAR(1),SUBSTITUTE(AG92,",",CHAR(1),INDEX($F$2:$F$100,$S92)-1)),0)-1,INDEX($G$2:$G$100,$S92)),AG92 ))), AG92)</f>
        <v/>
      </c>
      <c r="AK92" s="0" t="str">
        <f aca="false">IF(OR(AH92=-1,IFERROR(INDEX(AH$2:AH$100,AI92),999)&gt;=0),AJ92, REPLACE(AJ92,AH92,IFERROR(FIND(" ",AJ92,AH92),999)-AH92,                   SUBSTITUTE(INDEX(AJ$2:AJ$100,AI92),"$","")                  ) )</f>
        <v/>
      </c>
      <c r="AL92" s="0" t="n">
        <f aca="false">IFERROR(FIND("f_",LOWER(AK92)),-1)</f>
        <v>-1</v>
      </c>
      <c r="AM92" s="0" t="n">
        <f aca="false">IF(AL92=-1,-1, VALUE(MID(AK92,AL92+2, IFERROR(FIND(" ",AK92,AL92),999)-AL92-2)))</f>
        <v>-1</v>
      </c>
      <c r="AN92" s="0" t="str">
        <f aca="false">IF(AND(ISERROR(FIND("$",AK92)),AL92&lt;0,$S92&gt;0), IF(INDEX($D$2:$D$100,$S92)="num","$"&amp;TRIM(SUBSTITUTE(AK92,",",INDEX($F$2:$F$100,$S92)&amp;","))&amp;INDEX($F$2:$F$100,$S92), IF(INDEX($D$2:$D$100,$S92)="excl","$"&amp;REPLACE(AK92,      IFERROR(FIND(CHAR(1),SUBSTITUTE(AK92,",",CHAR(1),INDEX($F$2:$F$100,$S92)-1)),1),      IFERROR(FIND(CHAR(1),SUBSTITUTE(AK92,",",CHAR(1),INDEX($F$2:$F$100,$S92))),99)-          IFERROR(FIND(CHAR(1),SUBSTITUTE(AK92,",",CHAR(1),INDEX($F$2:$F$100,$S92)-1)),0),""), IF(INDEX($D$2:$D$100,$S92)="repl","$"&amp;REPLACE(AK92,      IFERROR(FIND(CHAR(1),SUBSTITUTE(AK92,",",CHAR(1),INDEX($F$2:$F$100,$S92)-1))+1,1),      IFERROR(FIND(CHAR(1),SUBSTITUTE(AK92,",",CHAR(1),INDEX($F$2:$F$100,$S92))),99)-          IFERROR(FIND(CHAR(1),SUBSTITUTE(AK92,",",CHAR(1),INDEX($F$2:$F$100,$S92)-1)),0)-1,INDEX($G$2:$G$100,$S92)),AK92 ))), AK92)</f>
        <v/>
      </c>
      <c r="AO92" s="0" t="str">
        <f aca="false">IF(OR(AL92=-1,IFERROR(INDEX(AL$2:AL$100,AM92),999)&gt;=0),AN92, REPLACE(AN92,AL92,IFERROR(FIND(" ",AN92,AL92),999)-AL92,                   SUBSTITUTE(INDEX(AN$2:AN$100,AM92),"$","")                  ) )</f>
        <v/>
      </c>
      <c r="AP92" s="0" t="n">
        <f aca="false">IFERROR(FIND("f_",LOWER(AO92)),-1)</f>
        <v>-1</v>
      </c>
      <c r="AQ92" s="0" t="n">
        <f aca="false">IF(AP92=-1,-1, VALUE(MID(AO92,AP92+2, IFERROR(FIND(" ",AO92,AP92),999)-AP92-2)))</f>
        <v>-1</v>
      </c>
      <c r="AR92" s="0" t="str">
        <f aca="false">IF(AND(ISERROR(FIND("$",AO92)),AP92&lt;0,$S92&gt;0), IF(INDEX($D$2:$D$100,$S92)="num","$"&amp;TRIM(SUBSTITUTE(AO92,",",INDEX($F$2:$F$100,$S92)&amp;","))&amp;INDEX($F$2:$F$100,$S92), IF(INDEX($D$2:$D$100,$S92)="excl","$"&amp;REPLACE(AO92,      IFERROR(FIND(CHAR(1),SUBSTITUTE(AO92,",",CHAR(1),INDEX($F$2:$F$100,$S92)-1)),1),      IFERROR(FIND(CHAR(1),SUBSTITUTE(AO92,",",CHAR(1),INDEX($F$2:$F$100,$S92))),99)-          IFERROR(FIND(CHAR(1),SUBSTITUTE(AO92,",",CHAR(1),INDEX($F$2:$F$100,$S92)-1)),0),""), IF(INDEX($D$2:$D$100,$S92)="repl","$"&amp;REPLACE(AO92,      IFERROR(FIND(CHAR(1),SUBSTITUTE(AO92,",",CHAR(1),INDEX($F$2:$F$100,$S92)-1))+1,1),      IFERROR(FIND(CHAR(1),SUBSTITUTE(AO92,",",CHAR(1),INDEX($F$2:$F$100,$S92))),99)-          IFERROR(FIND(CHAR(1),SUBSTITUTE(AO92,",",CHAR(1),INDEX($F$2:$F$100,$S92)-1)),0)-1,INDEX($G$2:$G$100,$S92)),AO92 ))), AO92)</f>
        <v/>
      </c>
      <c r="AS92" s="0" t="str">
        <f aca="false">IF(OR(AP92=-1,IFERROR(INDEX(AP$2:AP$100,AQ92),999)&gt;=0),AR92, REPLACE(AR92,AP92,IFERROR(FIND(" ",AR92,AP92),999)-AP92,                   SUBSTITUTE(INDEX(AR$2:AR$100,AQ92),"$","")                  ) )</f>
        <v/>
      </c>
      <c r="AT92" s="0" t="n">
        <f aca="false">IFERROR(FIND("f_",LOWER(AS92)),-1)</f>
        <v>-1</v>
      </c>
      <c r="AU92" s="0" t="n">
        <f aca="false">IF(AT92=-1,-1, VALUE(MID(AS92,AT92+2, IFERROR(FIND(" ",AS92,AT92),999)-AT92-2)))</f>
        <v>-1</v>
      </c>
      <c r="AV92" s="0" t="str">
        <f aca="false">IF(AND(ISERROR(FIND("$",AS92)),AT92&lt;0,$S92&gt;0), IF(INDEX($D$2:$D$100,$S92)="num","$"&amp;TRIM(SUBSTITUTE(AS92,",",INDEX($F$2:$F$100,$S92)&amp;","))&amp;INDEX($F$2:$F$100,$S92), IF(INDEX($D$2:$D$100,$S92)="excl","$"&amp;REPLACE(AS92,      IFERROR(FIND(CHAR(1),SUBSTITUTE(AS92,",",CHAR(1),INDEX($F$2:$F$100,$S92)-1)),1),      IFERROR(FIND(CHAR(1),SUBSTITUTE(AS92,",",CHAR(1),INDEX($F$2:$F$100,$S92))),99)-          IFERROR(FIND(CHAR(1),SUBSTITUTE(AS92,",",CHAR(1),INDEX($F$2:$F$100,$S92)-1)),0),""), IF(INDEX($D$2:$D$100,$S92)="repl","$"&amp;REPLACE(AS92,      IFERROR(FIND(CHAR(1),SUBSTITUTE(AS92,",",CHAR(1),INDEX($F$2:$F$100,$S92)-1))+1,1),      IFERROR(FIND(CHAR(1),SUBSTITUTE(AS92,",",CHAR(1),INDEX($F$2:$F$100,$S92))),99)-          IFERROR(FIND(CHAR(1),SUBSTITUTE(AS92,",",CHAR(1),INDEX($F$2:$F$100,$S92)-1)),0)-1,INDEX($G$2:$G$100,$S92)),AS92 ))), AS92)</f>
        <v/>
      </c>
      <c r="AW92" s="0" t="str">
        <f aca="false">IF(OR(AT92=-1,IFERROR(INDEX(AT$2:AT$100,AU92),999)&gt;=0),AV92, REPLACE(AV92,AT92,IFERROR(FIND(" ",AV92,AT92),999)-AT92,                   SUBSTITUTE(INDEX(AV$2:AV$100,AU92),"$","")                  ) )</f>
        <v/>
      </c>
      <c r="AX92" s="0" t="n">
        <f aca="false">IFERROR(FIND("f_",LOWER(AW92)),-1)</f>
        <v>-1</v>
      </c>
      <c r="AY92" s="0" t="n">
        <f aca="false">IF(AX92=-1,-1, VALUE(MID(AW92,AX92+2, IFERROR(FIND(" ",AW92,AX92),999)-AX92-2)))</f>
        <v>-1</v>
      </c>
      <c r="AZ92" s="0" t="str">
        <f aca="false">IF(AND(ISERROR(FIND("$",AW92)),AX92&lt;0,$S92&gt;0), IF(INDEX($D$2:$D$100,$S92)="num","$"&amp;TRIM(SUBSTITUTE(AW92,",",INDEX($F$2:$F$100,$S92)&amp;","))&amp;INDEX($F$2:$F$100,$S92), IF(INDEX($D$2:$D$100,$S92)="excl","$"&amp;REPLACE(AW92,      IFERROR(FIND(CHAR(1),SUBSTITUTE(AW92,",",CHAR(1),INDEX($F$2:$F$100,$S92)-1)),1),      IFERROR(FIND(CHAR(1),SUBSTITUTE(AW92,",",CHAR(1),INDEX($F$2:$F$100,$S92))),99)-          IFERROR(FIND(CHAR(1),SUBSTITUTE(AW92,",",CHAR(1),INDEX($F$2:$F$100,$S92)-1)),0),""), IF(INDEX($D$2:$D$100,$S92)="repl","$"&amp;REPLACE(AW92,      IFERROR(FIND(CHAR(1),SUBSTITUTE(AW92,",",CHAR(1),INDEX($F$2:$F$100,$S92)-1))+1,1),      IFERROR(FIND(CHAR(1),SUBSTITUTE(AW92,",",CHAR(1),INDEX($F$2:$F$100,$S92))),99)-          IFERROR(FIND(CHAR(1),SUBSTITUTE(AW92,",",CHAR(1),INDEX($F$2:$F$100,$S92)-1)),0)-1,INDEX($G$2:$G$100,$S92)),AW92 ))), AW92)</f>
        <v/>
      </c>
      <c r="BA92" s="0" t="str">
        <f aca="false">IF(OR(AX92=-1,IFERROR(INDEX(AX$2:AX$100,AY92),999)&gt;=0),AZ92, REPLACE(AZ92,AX92,IFERROR(FIND(" ",AZ92,AX92),999)-AX92,                   SUBSTITUTE(INDEX(AZ$2:AZ$100,AY92),"$","")                  ) )</f>
        <v/>
      </c>
      <c r="BB92" s="0" t="n">
        <f aca="false">IFERROR(FIND("f_",LOWER(BA92)),-1)</f>
        <v>-1</v>
      </c>
      <c r="BC92" s="0" t="n">
        <f aca="false">IF(BB92=-1,-1, VALUE(MID(BA92,BB92+2, IFERROR(FIND(" ",BA92,BB92),999)-BB92-2)))</f>
        <v>-1</v>
      </c>
      <c r="BD92" s="0" t="str">
        <f aca="false">IF(AND(ISERROR(FIND("$",BA92)),BB92&lt;0,$S92&gt;0), IF(INDEX($D$2:$D$100,$S92)="num","$"&amp;TRIM(SUBSTITUTE(BA92,",",INDEX($F$2:$F$100,$S92)&amp;","))&amp;INDEX($F$2:$F$100,$S92), IF(INDEX($D$2:$D$100,$S92)="excl","$"&amp;REPLACE(BA92,      IFERROR(FIND(CHAR(1),SUBSTITUTE(BA92,",",CHAR(1),INDEX($F$2:$F$100,$S92)-1)),1),      IFERROR(FIND(CHAR(1),SUBSTITUTE(BA92,",",CHAR(1),INDEX($F$2:$F$100,$S92))),99)-          IFERROR(FIND(CHAR(1),SUBSTITUTE(BA92,",",CHAR(1),INDEX($F$2:$F$100,$S92)-1)),0),""), IF(INDEX($D$2:$D$100,$S92)="repl","$"&amp;REPLACE(BA92,      IFERROR(FIND(CHAR(1),SUBSTITUTE(BA92,",",CHAR(1),INDEX($F$2:$F$100,$S92)-1))+1,1),      IFERROR(FIND(CHAR(1),SUBSTITUTE(BA92,",",CHAR(1),INDEX($F$2:$F$100,$S92))),99)-          IFERROR(FIND(CHAR(1),SUBSTITUTE(BA92,",",CHAR(1),INDEX($F$2:$F$100,$S92)-1)),0)-1,INDEX($G$2:$G$100,$S92)),BA92 ))), BA92)</f>
        <v/>
      </c>
      <c r="BE92" s="0" t="str">
        <f aca="false">IF(OR(BB92=-1,IFERROR(INDEX(BB$2:BB$100,BC92),999)&gt;=0),BD92, REPLACE(BD92,BB92,IFERROR(FIND(" ",BD92,BB92),999)-BB92,                   SUBSTITUTE(INDEX(BD$2:BD$100,BC92),"$","")                  ) )</f>
        <v/>
      </c>
      <c r="BF92" s="0" t="n">
        <f aca="false">IFERROR(FIND("f_",LOWER(BE92)),-1)</f>
        <v>-1</v>
      </c>
      <c r="BG92" s="0" t="n">
        <f aca="false">IF(BF92=-1,-1, VALUE(MID(BE92,BF92+2, IFERROR(FIND(" ",BE92,BF92),999)-BF92-2)))</f>
        <v>-1</v>
      </c>
      <c r="BH92" s="0" t="str">
        <f aca="false">IF(AND(ISERROR(FIND("$",BE92)),BF92&lt;0,$S92&gt;0), IF(INDEX($D$2:$D$100,$S92)="num","$"&amp;TRIM(SUBSTITUTE(BE92,",",INDEX($F$2:$F$100,$S92)&amp;","))&amp;INDEX($F$2:$F$100,$S92), IF(INDEX($D$2:$D$100,$S92)="excl","$"&amp;REPLACE(BE92,      IFERROR(FIND(CHAR(1),SUBSTITUTE(BE92,",",CHAR(1),INDEX($F$2:$F$100,$S92)-1)),1),      IFERROR(FIND(CHAR(1),SUBSTITUTE(BE92,",",CHAR(1),INDEX($F$2:$F$100,$S92))),99)-          IFERROR(FIND(CHAR(1),SUBSTITUTE(BE92,",",CHAR(1),INDEX($F$2:$F$100,$S92)-1)),0),""), IF(INDEX($D$2:$D$100,$S92)="repl","$"&amp;REPLACE(BE92,      IFERROR(FIND(CHAR(1),SUBSTITUTE(BE92,",",CHAR(1),INDEX($F$2:$F$100,$S92)-1))+1,1),      IFERROR(FIND(CHAR(1),SUBSTITUTE(BE92,",",CHAR(1),INDEX($F$2:$F$100,$S92))),99)-          IFERROR(FIND(CHAR(1),SUBSTITUTE(BE92,",",CHAR(1),INDEX($F$2:$F$100,$S92)-1)),0)-1,INDEX($G$2:$G$100,$S92)),BE92 ))), BE92)</f>
        <v/>
      </c>
      <c r="BI92" s="0" t="str">
        <f aca="false">IF(OR(BF92=-1,IFERROR(INDEX(BF$2:BF$100,BG92),999)&gt;=0),BH92, REPLACE(BH92,BF92,IFERROR(FIND(" ",BH92,BF92),999)-BF92,                   SUBSTITUTE(INDEX(BH$2:BH$100,BG92),"$","")                  ) )</f>
        <v/>
      </c>
      <c r="BJ92" s="0" t="n">
        <f aca="false">IFERROR(FIND("f_",LOWER(BI92)),-1)</f>
        <v>-1</v>
      </c>
      <c r="BK92" s="0" t="n">
        <f aca="false">IF(BJ92=-1,-1, VALUE(MID(BI92,BJ92+2, IFERROR(FIND(" ",BI92,BJ92),999)-BJ92-2)))</f>
        <v>-1</v>
      </c>
      <c r="BL92" s="0" t="str">
        <f aca="false">IF(AND(ISERROR(FIND("$",BI92)),BJ92&lt;0,$S92&gt;0), IF(INDEX($D$2:$D$100,$S92)="num","$"&amp;TRIM(SUBSTITUTE(BI92,",",INDEX($F$2:$F$100,$S92)&amp;","))&amp;INDEX($F$2:$F$100,$S92), IF(INDEX($D$2:$D$100,$S92)="excl","$"&amp;REPLACE(BI92,      IFERROR(FIND(CHAR(1),SUBSTITUTE(BI92,",",CHAR(1),INDEX($F$2:$F$100,$S92)-1)),1),      IFERROR(FIND(CHAR(1),SUBSTITUTE(BI92,",",CHAR(1),INDEX($F$2:$F$100,$S92))),99)-          IFERROR(FIND(CHAR(1),SUBSTITUTE(BI92,",",CHAR(1),INDEX($F$2:$F$100,$S92)-1)),0),""), IF(INDEX($D$2:$D$100,$S92)="repl","$"&amp;REPLACE(BI92,      IFERROR(FIND(CHAR(1),SUBSTITUTE(BI92,",",CHAR(1),INDEX($F$2:$F$100,$S92)-1))+1,1),      IFERROR(FIND(CHAR(1),SUBSTITUTE(BI92,",",CHAR(1),INDEX($F$2:$F$100,$S92))),99)-          IFERROR(FIND(CHAR(1),SUBSTITUTE(BI92,",",CHAR(1),INDEX($F$2:$F$100,$S92)-1)),0)-1,INDEX($G$2:$G$100,$S92)),BI92 ))), BI92)</f>
        <v/>
      </c>
      <c r="BM92" s="0" t="str">
        <f aca="false">IF(OR(BJ92=-1,IFERROR(INDEX(BJ$2:BJ$100,BK92),999)&gt;=0),BL92, REPLACE(BL92,BJ92,IFERROR(FIND(" ",BL92,BJ92),999)-BJ92,                   SUBSTITUTE(INDEX(BL$2:BL$100,BK92),"$","")                  ) )</f>
        <v/>
      </c>
      <c r="BN92" s="0" t="n">
        <f aca="false">IFERROR(FIND("f_",LOWER(BM92)),-1)</f>
        <v>-1</v>
      </c>
      <c r="BO92" s="0" t="n">
        <f aca="false">IF(BN92=-1,-1, VALUE(MID(BM92,BN92+2, IFERROR(FIND(" ",BM92,BN92),999)-BN92-2)))</f>
        <v>-1</v>
      </c>
      <c r="BP92" s="0" t="str">
        <f aca="false">IF(AND(ISERROR(FIND("$",BM92)),BN92&lt;0,$S92&gt;0), IF(INDEX($D$2:$D$100,$S92)="num","$"&amp;TRIM(SUBSTITUTE(BM92,",",INDEX($F$2:$F$100,$S92)&amp;","))&amp;INDEX($F$2:$F$100,$S92), IF(INDEX($D$2:$D$100,$S92)="excl","$"&amp;REPLACE(BM92,      IFERROR(FIND(CHAR(1),SUBSTITUTE(BM92,",",CHAR(1),INDEX($F$2:$F$100,$S92)-1)),1),      IFERROR(FIND(CHAR(1),SUBSTITUTE(BM92,",",CHAR(1),INDEX($F$2:$F$100,$S92))),99)-          IFERROR(FIND(CHAR(1),SUBSTITUTE(BM92,",",CHAR(1),INDEX($F$2:$F$100,$S92)-1)),0),""), IF(INDEX($D$2:$D$100,$S92)="repl","$"&amp;REPLACE(BM92,      IFERROR(FIND(CHAR(1),SUBSTITUTE(BM92,",",CHAR(1),INDEX($F$2:$F$100,$S92)-1))+1,1),      IFERROR(FIND(CHAR(1),SUBSTITUTE(BM92,",",CHAR(1),INDEX($F$2:$F$100,$S92))),99)-          IFERROR(FIND(CHAR(1),SUBSTITUTE(BM92,",",CHAR(1),INDEX($F$2:$F$100,$S92)-1)),0)-1,INDEX($G$2:$G$100,$S92)),BM92 ))), BM92)</f>
        <v/>
      </c>
      <c r="BQ92" s="0" t="str">
        <f aca="false">IF(OR(BN92=-1,IFERROR(INDEX(BN$2:BN$100,BO92),999)&gt;=0),BP92, REPLACE(BP92,BN92,IFERROR(FIND(" ",BP92,BN92),999)-BN92,                   SUBSTITUTE(INDEX(BP$2:BP$100,BO92),"$","")                  ) )</f>
        <v/>
      </c>
      <c r="BR92" s="0" t="n">
        <f aca="false">IFERROR(FIND("f_",LOWER(BQ92)),-1)</f>
        <v>-1</v>
      </c>
      <c r="BS92" s="0" t="n">
        <f aca="false">IF(BR92=-1,-1, VALUE(MID(BQ92,BR92+2, IFERROR(FIND(" ",BQ92,BR92),999)-BR92-2)))</f>
        <v>-1</v>
      </c>
      <c r="BT92" s="0" t="str">
        <f aca="false">IF(AND(ISERROR(FIND("$",BQ92)),BR92&lt;0,$S92&gt;0), IF(INDEX($D$2:$D$100,$S92)="num","$"&amp;TRIM(SUBSTITUTE(BQ92,",",INDEX($F$2:$F$100,$S92)&amp;","))&amp;INDEX($F$2:$F$100,$S92), IF(INDEX($D$2:$D$100,$S92)="excl","$"&amp;REPLACE(BQ92,      IFERROR(FIND(CHAR(1),SUBSTITUTE(BQ92,",",CHAR(1),INDEX($F$2:$F$100,$S92)-1)),1),      IFERROR(FIND(CHAR(1),SUBSTITUTE(BQ92,",",CHAR(1),INDEX($F$2:$F$100,$S92))),99)-          IFERROR(FIND(CHAR(1),SUBSTITUTE(BQ92,",",CHAR(1),INDEX($F$2:$F$100,$S92)-1)),0),""), IF(INDEX($D$2:$D$100,$S92)="repl","$"&amp;REPLACE(BQ92,      IFERROR(FIND(CHAR(1),SUBSTITUTE(BQ92,",",CHAR(1),INDEX($F$2:$F$100,$S92)-1))+1,1),      IFERROR(FIND(CHAR(1),SUBSTITUTE(BQ92,",",CHAR(1),INDEX($F$2:$F$100,$S92))),99)-          IFERROR(FIND(CHAR(1),SUBSTITUTE(BQ92,",",CHAR(1),INDEX($F$2:$F$100,$S92)-1)),0)-1,INDEX($G$2:$G$100,$S92)),BQ92 ))), BQ92)</f>
        <v/>
      </c>
      <c r="BU92" s="0" t="str">
        <f aca="false">IF(OR(BR92=-1,IFERROR(INDEX(BR$2:BR$100,BS92),999)&gt;=0),BT92, REPLACE(BT92,BR92,IFERROR(FIND(" ",BT92,BR92),999)-BR92,                   SUBSTITUTE(INDEX(BT$2:BT$100,BS92),"$","")                  ) )</f>
        <v/>
      </c>
      <c r="BV92" s="0" t="n">
        <f aca="false">IFERROR(FIND("f_",LOWER(BU92)),-1)</f>
        <v>-1</v>
      </c>
      <c r="BW92" s="0" t="n">
        <f aca="false">IF(BV92=-1,-1, VALUE(MID(BU92,BV92+2, IFERROR(FIND(" ",BU92,BV92),999)-BV92-2)))</f>
        <v>-1</v>
      </c>
      <c r="BX92" s="0" t="str">
        <f aca="false">IF(AND(ISERROR(FIND("$",BU92)),BV92&lt;0,$S92&gt;0), IF(INDEX($D$2:$D$100,$S92)="num","$"&amp;TRIM(SUBSTITUTE(BU92,",",INDEX($F$2:$F$100,$S92)&amp;","))&amp;INDEX($F$2:$F$100,$S92), IF(INDEX($D$2:$D$100,$S92)="excl","$"&amp;REPLACE(BU92,      IFERROR(FIND(CHAR(1),SUBSTITUTE(BU92,",",CHAR(1),INDEX($F$2:$F$100,$S92)-1)),1),      IFERROR(FIND(CHAR(1),SUBSTITUTE(BU92,",",CHAR(1),INDEX($F$2:$F$100,$S92))),99)-          IFERROR(FIND(CHAR(1),SUBSTITUTE(BU92,",",CHAR(1),INDEX($F$2:$F$100,$S92)-1)),0),""), IF(INDEX($D$2:$D$100,$S92)="repl","$"&amp;REPLACE(BU92,      IFERROR(FIND(CHAR(1),SUBSTITUTE(BU92,",",CHAR(1),INDEX($F$2:$F$100,$S92)-1))+1,1),      IFERROR(FIND(CHAR(1),SUBSTITUTE(BU92,",",CHAR(1),INDEX($F$2:$F$100,$S92))),99)-          IFERROR(FIND(CHAR(1),SUBSTITUTE(BU92,",",CHAR(1),INDEX($F$2:$F$100,$S92)-1)),0)-1,INDEX($G$2:$G$100,$S92)),BU92 ))), BU92)</f>
        <v/>
      </c>
      <c r="BY92" s="0" t="str">
        <f aca="false">IF(OR(BV92=-1,IFERROR(INDEX(BV$2:BV$100,BW92),999)&gt;=0),BX92, REPLACE(BX92,BV92,IFERROR(FIND(" ",BX92,BV92),999)-BV92,                   SUBSTITUTE(INDEX(BX$2:BX$100,BW92),"$","")                  ) )</f>
        <v/>
      </c>
      <c r="BZ92" s="0" t="n">
        <f aca="false">IFERROR(FIND("f_",LOWER(BY92)),-1)</f>
        <v>-1</v>
      </c>
      <c r="CA92" s="0" t="n">
        <f aca="false">IF(BZ92=-1,-1, VALUE(MID(BY92,BZ92+2, IFERROR(FIND(" ",BY92,BZ92),999)-BZ92-2)))</f>
        <v>-1</v>
      </c>
      <c r="CB92" s="0" t="str">
        <f aca="false">IF(AND(ISERROR(FIND("$",BY92)),BZ92&lt;0,$S92&gt;0), IF(INDEX($D$2:$D$100,$S92)="num","$"&amp;TRIM(SUBSTITUTE(BY92,",",INDEX($F$2:$F$100,$S92)&amp;","))&amp;INDEX($F$2:$F$100,$S92), IF(INDEX($D$2:$D$100,$S92)="excl","$"&amp;REPLACE(BY92,      IFERROR(FIND(CHAR(1),SUBSTITUTE(BY92,",",CHAR(1),INDEX($F$2:$F$100,$S92)-1)),1),      IFERROR(FIND(CHAR(1),SUBSTITUTE(BY92,",",CHAR(1),INDEX($F$2:$F$100,$S92))),99)-          IFERROR(FIND(CHAR(1),SUBSTITUTE(BY92,",",CHAR(1),INDEX($F$2:$F$100,$S92)-1)),0),""), IF(INDEX($D$2:$D$100,$S92)="repl","$"&amp;REPLACE(BY92,      IFERROR(FIND(CHAR(1),SUBSTITUTE(BY92,",",CHAR(1),INDEX($F$2:$F$100,$S92)-1))+1,1),      IFERROR(FIND(CHAR(1),SUBSTITUTE(BY92,",",CHAR(1),INDEX($F$2:$F$100,$S92))),99)-          IFERROR(FIND(CHAR(1),SUBSTITUTE(BY92,",",CHAR(1),INDEX($F$2:$F$100,$S92)-1)),0)-1,INDEX($G$2:$G$100,$S92)),BY92 ))), BY92)</f>
        <v/>
      </c>
      <c r="CC92" s="0" t="str">
        <f aca="false">IF(OR(BZ92=-1,IFERROR(INDEX(BZ$2:BZ$100,CA92),999)&gt;=0),CB92, REPLACE(CB92,BZ92,IFERROR(FIND(" ",CB92,BZ92),999)-BZ92,                   SUBSTITUTE(INDEX(CB$2:CB$100,CA92),"$","")                  ) )</f>
        <v/>
      </c>
      <c r="CD92" s="0" t="n">
        <f aca="false">IFERROR(FIND("f_",LOWER(CC92)),-1)</f>
        <v>-1</v>
      </c>
      <c r="CE92" s="0" t="n">
        <f aca="false">IF(CD92=-1,-1, VALUE(MID(CC92,CD92+2, IFERROR(FIND(" ",CC92,CD92),999)-CD92-2)))</f>
        <v>-1</v>
      </c>
      <c r="CF92" s="0" t="str">
        <f aca="false">IF(AND(ISERROR(FIND("$",CC92)),CD92&lt;0,$S92&gt;0), IF(INDEX($D$2:$D$100,$S92)="num","$"&amp;TRIM(SUBSTITUTE(CC92,",",INDEX($F$2:$F$100,$S92)&amp;","))&amp;INDEX($F$2:$F$100,$S92), IF(INDEX($D$2:$D$100,$S92)="excl","$"&amp;REPLACE(CC92,      IFERROR(FIND(CHAR(1),SUBSTITUTE(CC92,",",CHAR(1),INDEX($F$2:$F$100,$S92)-1)),1),      IFERROR(FIND(CHAR(1),SUBSTITUTE(CC92,",",CHAR(1),INDEX($F$2:$F$100,$S92))),99)-          IFERROR(FIND(CHAR(1),SUBSTITUTE(CC92,",",CHAR(1),INDEX($F$2:$F$100,$S92)-1)),0),""), IF(INDEX($D$2:$D$100,$S92)="repl","$"&amp;REPLACE(CC92,      IFERROR(FIND(CHAR(1),SUBSTITUTE(CC92,",",CHAR(1),INDEX($F$2:$F$100,$S92)-1))+1,1),      IFERROR(FIND(CHAR(1),SUBSTITUTE(CC92,",",CHAR(1),INDEX($F$2:$F$100,$S92))),99)-          IFERROR(FIND(CHAR(1),SUBSTITUTE(CC92,",",CHAR(1),INDEX($F$2:$F$100,$S92)-1)),0)-1,INDEX($G$2:$G$100,$S92)),CC92 ))), CC92)</f>
        <v/>
      </c>
      <c r="CG92" s="0" t="str">
        <f aca="false">IF(OR(CD92=-1,IFERROR(INDEX(CD$2:CD$100,CE92),999)&gt;=0),CF92, REPLACE(CF92,CD92,IFERROR(FIND(" ",CF92,CD92),999)-CD92,                   SUBSTITUTE(INDEX(CF$2:CF$100,CE92),"$","")                  ) )</f>
        <v/>
      </c>
      <c r="CH92" s="0" t="n">
        <f aca="false">IFERROR(FIND("f_",LOWER(CG92)),-1)</f>
        <v>-1</v>
      </c>
      <c r="CI92" s="0" t="n">
        <f aca="false">IF(CH92=-1,-1, VALUE(MID(CG92,CH92+2, IFERROR(FIND(" ",CG92,CH92),999)-CH92-2)))</f>
        <v>-1</v>
      </c>
      <c r="CJ92" s="0" t="str">
        <f aca="false">IF(AND(ISERROR(FIND("$",CG92)),CH92&lt;0,$S92&gt;0), IF(INDEX($D$2:$D$100,$S92)="num","$"&amp;TRIM(SUBSTITUTE(CG92,",",INDEX($F$2:$F$100,$S92)&amp;","))&amp;INDEX($F$2:$F$100,$S92), IF(INDEX($D$2:$D$100,$S92)="excl","$"&amp;REPLACE(CG92,      IFERROR(FIND(CHAR(1),SUBSTITUTE(CG92,",",CHAR(1),INDEX($F$2:$F$100,$S92)-1)),1),      IFERROR(FIND(CHAR(1),SUBSTITUTE(CG92,",",CHAR(1),INDEX($F$2:$F$100,$S92))),99)-          IFERROR(FIND(CHAR(1),SUBSTITUTE(CG92,",",CHAR(1),INDEX($F$2:$F$100,$S92)-1)),0),""), IF(INDEX($D$2:$D$100,$S92)="repl","$"&amp;REPLACE(CG92,      IFERROR(FIND(CHAR(1),SUBSTITUTE(CG92,",",CHAR(1),INDEX($F$2:$F$100,$S92)-1))+1,1),      IFERROR(FIND(CHAR(1),SUBSTITUTE(CG92,",",CHAR(1),INDEX($F$2:$F$100,$S92))),99)-          IFERROR(FIND(CHAR(1),SUBSTITUTE(CG92,",",CHAR(1),INDEX($F$2:$F$100,$S92)-1)),0)-1,INDEX($G$2:$G$100,$S92)),CG92 ))), CG92)</f>
        <v/>
      </c>
      <c r="CK92" s="0" t="str">
        <f aca="false">IF(OR(CH92=-1,IFERROR(INDEX(CH$2:CH$100,CI92),999)&gt;=0),CJ92, REPLACE(CJ92,CH92,IFERROR(FIND(" ",CJ92,CH92),999)-CH92,                   SUBSTITUTE(INDEX(CJ$2:CJ$100,CI92),"$","")                  ) )</f>
        <v/>
      </c>
      <c r="CL92" s="0" t="n">
        <f aca="false">IFERROR(FIND("f_",LOWER(CK92)),-1)</f>
        <v>-1</v>
      </c>
      <c r="CM92" s="0" t="n">
        <f aca="false">IF(CL92=-1,-1, VALUE(MID(CK92,CL92+2, IFERROR(FIND(" ",CK92,CL92),999)-CL92-2)))</f>
        <v>-1</v>
      </c>
      <c r="CN92" s="0" t="str">
        <f aca="false">IF(AND(ISERROR(FIND("$",CK92)),CL92&lt;0,$S92&gt;0), IF(INDEX($D$2:$D$100,$S92)="num","$"&amp;TRIM(SUBSTITUTE(CK92,",",INDEX($F$2:$F$100,$S92)&amp;","))&amp;INDEX($F$2:$F$100,$S92), IF(INDEX($D$2:$D$100,$S92)="excl","$"&amp;REPLACE(CK92,      IFERROR(FIND(CHAR(1),SUBSTITUTE(CK92,",",CHAR(1),INDEX($F$2:$F$100,$S92)-1)),1),      IFERROR(FIND(CHAR(1),SUBSTITUTE(CK92,",",CHAR(1),INDEX($F$2:$F$100,$S92))),99)-          IFERROR(FIND(CHAR(1),SUBSTITUTE(CK92,",",CHAR(1),INDEX($F$2:$F$100,$S92)-1)),0),""), IF(INDEX($D$2:$D$100,$S92)="repl","$"&amp;REPLACE(CK92,      IFERROR(FIND(CHAR(1),SUBSTITUTE(CK92,",",CHAR(1),INDEX($F$2:$F$100,$S92)-1))+1,1),      IFERROR(FIND(CHAR(1),SUBSTITUTE(CK92,",",CHAR(1),INDEX($F$2:$F$100,$S92))),99)-          IFERROR(FIND(CHAR(1),SUBSTITUTE(CK92,",",CHAR(1),INDEX($F$2:$F$100,$S92)-1)),0)-1,INDEX($G$2:$G$100,$S92)),CK92 ))), CK92)</f>
        <v/>
      </c>
      <c r="CO92" s="0" t="str">
        <f aca="false">IF(OR(CL92=-1,IFERROR(INDEX(CL$2:CL$100,CM92),999)&gt;=0),CN92, REPLACE(CN92,CL92,IFERROR(FIND(" ",CN92,CL92),999)-CL92,                   SUBSTITUTE(INDEX(CN$2:CN$100,CM92),"$","")                  ) )</f>
        <v/>
      </c>
      <c r="CP92" s="0" t="n">
        <f aca="false">IFERROR(FIND("f_",LOWER(CO92)),-1)</f>
        <v>-1</v>
      </c>
      <c r="CQ92" s="0" t="n">
        <f aca="false">IF(CP92=-1,-1, VALUE(MID(CO92,CP92+2, IFERROR(FIND(" ",CO92,CP92),999)-CP92-2)))</f>
        <v>-1</v>
      </c>
      <c r="CR92" s="0" t="str">
        <f aca="false">IF(AND(ISERROR(FIND("$",CO92)),CP92&lt;0,$S92&gt;0), IF(INDEX($D$2:$D$100,$S92)="num","$"&amp;TRIM(SUBSTITUTE(CO92,",",INDEX($F$2:$F$100,$S92)&amp;","))&amp;INDEX($F$2:$F$100,$S92), IF(INDEX($D$2:$D$100,$S92)="excl","$"&amp;REPLACE(CO92,      IFERROR(FIND(CHAR(1),SUBSTITUTE(CO92,",",CHAR(1),INDEX($F$2:$F$100,$S92)-1)),1),      IFERROR(FIND(CHAR(1),SUBSTITUTE(CO92,",",CHAR(1),INDEX($F$2:$F$100,$S92))),99)-          IFERROR(FIND(CHAR(1),SUBSTITUTE(CO92,",",CHAR(1),INDEX($F$2:$F$100,$S92)-1)),0),""), IF(INDEX($D$2:$D$100,$S92)="repl","$"&amp;REPLACE(CO92,      IFERROR(FIND(CHAR(1),SUBSTITUTE(CO92,",",CHAR(1),INDEX($F$2:$F$100,$S92)-1))+1,1),      IFERROR(FIND(CHAR(1),SUBSTITUTE(CO92,",",CHAR(1),INDEX($F$2:$F$100,$S92))),99)-          IFERROR(FIND(CHAR(1),SUBSTITUTE(CO92,",",CHAR(1),INDEX($F$2:$F$100,$S92)-1)),0)-1,INDEX($G$2:$G$100,$S92)),CO92 ))), CO92)</f>
        <v/>
      </c>
      <c r="CS92" s="0" t="str">
        <f aca="false">IF(OR(CP92=-1,IFERROR(INDEX(CP$2:CP$100,CQ92),999)&gt;=0),CR92, REPLACE(CR92,CP92,IFERROR(FIND(" ",CR92,CP92),999)-CP92,                   SUBSTITUTE(INDEX(CR$2:CR$100,CQ92),"$","")                  ) )</f>
        <v/>
      </c>
      <c r="CT92" s="0" t="n">
        <f aca="false">IFERROR(FIND("f_",LOWER(CS92)),-1)</f>
        <v>-1</v>
      </c>
      <c r="CU92" s="0" t="n">
        <f aca="false">IF(CT92=-1,-1, VALUE(MID(CS92,CT92+2, IFERROR(FIND(" ",CS92,CT92),999)-CT92-2)))</f>
        <v>-1</v>
      </c>
      <c r="CV92" s="0" t="str">
        <f aca="false">IF(AND(ISERROR(FIND("$",CS92)),CT92&lt;0,$S92&gt;0), IF(INDEX($D$2:$D$100,$S92)="num","$"&amp;TRIM(SUBSTITUTE(CS92,",",INDEX($F$2:$F$100,$S92)&amp;","))&amp;INDEX($F$2:$F$100,$S92), IF(INDEX($D$2:$D$100,$S92)="excl","$"&amp;REPLACE(CS92,      IFERROR(FIND(CHAR(1),SUBSTITUTE(CS92,",",CHAR(1),INDEX($F$2:$F$100,$S92)-1)),1),      IFERROR(FIND(CHAR(1),SUBSTITUTE(CS92,",",CHAR(1),INDEX($F$2:$F$100,$S92))),99)-          IFERROR(FIND(CHAR(1),SUBSTITUTE(CS92,",",CHAR(1),INDEX($F$2:$F$100,$S92)-1)),0),""), IF(INDEX($D$2:$D$100,$S92)="repl","$"&amp;REPLACE(CS92,      IFERROR(FIND(CHAR(1),SUBSTITUTE(CS92,",",CHAR(1),INDEX($F$2:$F$100,$S92)-1))+1,1),      IFERROR(FIND(CHAR(1),SUBSTITUTE(CS92,",",CHAR(1),INDEX($F$2:$F$100,$S92))),99)-          IFERROR(FIND(CHAR(1),SUBSTITUTE(CS92,",",CHAR(1),INDEX($F$2:$F$100,$S92)-1)),0)-1,INDEX($G$2:$G$100,$S92)),CS92 ))), CS92)</f>
        <v/>
      </c>
      <c r="CW92" s="0" t="str">
        <f aca="false">IF(OR(CT92=-1,IFERROR(INDEX(CT$2:CT$100,CU92),999)&gt;=0),CV92, REPLACE(CV92,CT92,IFERROR(FIND(" ",CV92,CT92),999)-CT92,                   SUBSTITUTE(INDEX(CV$2:CV$100,CU92),"$","")                  ) )</f>
        <v/>
      </c>
      <c r="CX92" s="0" t="n">
        <f aca="false">IFERROR(FIND("f_",LOWER(CW92)),-1)</f>
        <v>-1</v>
      </c>
      <c r="CY92" s="0" t="n">
        <f aca="false">IF(CX92=-1,-1, VALUE(MID(CW92,CX92+2, IFERROR(FIND(" ",CW92,CX92),999)-CX92-2)))</f>
        <v>-1</v>
      </c>
      <c r="CZ92" s="0" t="str">
        <f aca="false">IF(AND(ISERROR(FIND("$",CW92)),CX92&lt;0,$S92&gt;0), IF(INDEX($D$2:$D$100,$S92)="num","$"&amp;TRIM(SUBSTITUTE(CW92,",",INDEX($F$2:$F$100,$S92)&amp;","))&amp;INDEX($F$2:$F$100,$S92), IF(INDEX($D$2:$D$100,$S92)="excl","$"&amp;REPLACE(CW92,      IFERROR(FIND(CHAR(1),SUBSTITUTE(CW92,",",CHAR(1),INDEX($F$2:$F$100,$S92)-1)),1),      IFERROR(FIND(CHAR(1),SUBSTITUTE(CW92,",",CHAR(1),INDEX($F$2:$F$100,$S92))),99)-          IFERROR(FIND(CHAR(1),SUBSTITUTE(CW92,",",CHAR(1),INDEX($F$2:$F$100,$S92)-1)),0),""), IF(INDEX($D$2:$D$100,$S92)="repl","$"&amp;REPLACE(CW92,      IFERROR(FIND(CHAR(1),SUBSTITUTE(CW92,",",CHAR(1),INDEX($F$2:$F$100,$S92)-1))+1,1),      IFERROR(FIND(CHAR(1),SUBSTITUTE(CW92,",",CHAR(1),INDEX($F$2:$F$100,$S92))),99)-          IFERROR(FIND(CHAR(1),SUBSTITUTE(CW92,",",CHAR(1),INDEX($F$2:$F$100,$S92)-1)),0)-1,INDEX($G$2:$G$100,$S92)),CW92 ))), CW92)</f>
        <v/>
      </c>
      <c r="DA92" s="0" t="str">
        <f aca="false">IF(OR(CX92=-1,IFERROR(INDEX(CX$2:CX$100,CY92),999)&gt;=0),CZ92, REPLACE(CZ92,CX92,IFERROR(FIND(" ",CZ92,CX92),999)-CX92,                   SUBSTITUTE(INDEX(CZ$2:CZ$100,CY92),"$","")                  ) )</f>
        <v/>
      </c>
    </row>
    <row r="93" customFormat="false" ht="13.8" hidden="false" customHeight="false" outlineLevel="0" collapsed="false">
      <c r="D93" s="1"/>
      <c r="L93" s="0" t="str">
        <f aca="false">DA93</f>
        <v/>
      </c>
      <c r="O93" s="0" t="e">
        <f aca="false">IF(D93="cols", VLOOKUP(E93,$A$5:$B$20,2,0), NA())</f>
        <v>#N/A</v>
      </c>
      <c r="P93" s="0" t="e">
        <f aca="false">IFERROR(O93,VLOOKUP($D93,Relcols!$A:$E,5,0))</f>
        <v>#N/A</v>
      </c>
      <c r="Q93" s="0" t="e">
        <f aca="false">SUBSTITUTE(SUBSTITUTE(SUBSTITUTE(SUBSTITUTE(P93,"parm1",E93),"parm2",F93),"parm3",G93),"parm4",H93)</f>
        <v>#N/A</v>
      </c>
      <c r="R93" s="0" t="str">
        <f aca="false">IFERROR(VLOOKUP(ROW($A92),$J$2:$Q$100,COLUMN(Q92)-COLUMN(J92)+1,0),"")</f>
        <v/>
      </c>
      <c r="S93" s="0" t="n">
        <f aca="false">IFERROR(MATCH(ROW(A92),$J$2:$J$100,0),0)</f>
        <v>0</v>
      </c>
      <c r="U93" s="0" t="str">
        <f aca="false">R93</f>
        <v/>
      </c>
      <c r="V93" s="0" t="n">
        <f aca="false">IFERROR(FIND("f_",LOWER(U93)),-1)</f>
        <v>-1</v>
      </c>
      <c r="W93" s="0" t="n">
        <f aca="false">IF(V93=-1,-1, VALUE(MID(U93,V93+2, IFERROR(FIND(" ",U93,V93),999)-V93-2)))</f>
        <v>-1</v>
      </c>
      <c r="X93" s="0" t="str">
        <f aca="false">IF(AND(ISERROR(FIND("$",U93)),V93&lt;0,$S93&gt;0), IF(INDEX($D$2:$D$100,$S93)="num","$"&amp;TRIM(SUBSTITUTE(U93,",",INDEX($F$2:$F$100,$S93)&amp;","))&amp;INDEX($F$2:$F$100,$S93), IF(INDEX($D$2:$D$100,$S93)="excl","$"&amp;REPLACE(U93,      IFERROR(FIND(CHAR(1),SUBSTITUTE(U93,",",CHAR(1),INDEX($F$2:$F$100,$S93)-1)),1),      IFERROR(FIND(CHAR(1),SUBSTITUTE(U93,",",CHAR(1),INDEX($F$2:$F$100,$S93))),99)-          IFERROR(FIND(CHAR(1),SUBSTITUTE(U93,",",CHAR(1),INDEX($F$2:$F$100,$S93)-1)),0),""), IF(INDEX($D$2:$D$100,$S93)="repl","$"&amp;REPLACE(U93,      IFERROR(FIND(CHAR(1),SUBSTITUTE(U93,",",CHAR(1),INDEX($F$2:$F$100,$S93)-1))+1,1),      IFERROR(FIND(CHAR(1),SUBSTITUTE(U93,",",CHAR(1),INDEX($F$2:$F$100,$S93))),99)-          IFERROR(FIND(CHAR(1),SUBSTITUTE(U93,",",CHAR(1),INDEX($F$2:$F$100,$S93)-1)),0)-1,INDEX($G$2:$G$100,$S93)),U93 ))), U93)</f>
        <v/>
      </c>
      <c r="Y93" s="0" t="str">
        <f aca="false">IF(OR(V93=-1,IFERROR(INDEX(V$2:V$100,W93),999)&gt;=0),X93, REPLACE(X93,V93,IFERROR(FIND(" ",X93,V93),999)-V93,                   SUBSTITUTE(INDEX(X$2:X$100,W93),"$","")                  ) )</f>
        <v/>
      </c>
      <c r="Z93" s="0" t="n">
        <f aca="false">IFERROR(FIND("f_",LOWER(Y93)),-1)</f>
        <v>-1</v>
      </c>
      <c r="AA93" s="0" t="n">
        <f aca="false">IF(Z93=-1,-1, VALUE(MID(Y93,Z93+2, IFERROR(FIND(" ",Y93,Z93),999)-Z93-2)))</f>
        <v>-1</v>
      </c>
      <c r="AB93" s="0" t="str">
        <f aca="false">IF(AND(ISERROR(FIND("$",Y93)),Z93&lt;0,$S93&gt;0), IF(INDEX($D$2:$D$100,$S93)="num","$"&amp;TRIM(SUBSTITUTE(Y93,",",INDEX($F$2:$F$100,$S93)&amp;","))&amp;INDEX($F$2:$F$100,$S93), IF(INDEX($D$2:$D$100,$S93)="excl","$"&amp;REPLACE(Y93,      IFERROR(FIND(CHAR(1),SUBSTITUTE(Y93,",",CHAR(1),INDEX($F$2:$F$100,$S93)-1)),1),      IFERROR(FIND(CHAR(1),SUBSTITUTE(Y93,",",CHAR(1),INDEX($F$2:$F$100,$S93))),99)-          IFERROR(FIND(CHAR(1),SUBSTITUTE(Y93,",",CHAR(1),INDEX($F$2:$F$100,$S93)-1)),0),""), IF(INDEX($D$2:$D$100,$S93)="repl","$"&amp;REPLACE(Y93,      IFERROR(FIND(CHAR(1),SUBSTITUTE(Y93,",",CHAR(1),INDEX($F$2:$F$100,$S93)-1))+1,1),      IFERROR(FIND(CHAR(1),SUBSTITUTE(Y93,",",CHAR(1),INDEX($F$2:$F$100,$S93))),99)-          IFERROR(FIND(CHAR(1),SUBSTITUTE(Y93,",",CHAR(1),INDEX($F$2:$F$100,$S93)-1)),0)-1,INDEX($G$2:$G$100,$S93)),Y93 ))), Y93)</f>
        <v/>
      </c>
      <c r="AC93" s="0" t="str">
        <f aca="false">IF(OR(Z93=-1,IFERROR(INDEX(Z$2:Z$100,AA93),999)&gt;=0),AB93, REPLACE(AB93,Z93,IFERROR(FIND(" ",AB93,Z93),999)-Z93,                   SUBSTITUTE(INDEX(AB$2:AB$100,AA93),"$","")                  ) )</f>
        <v/>
      </c>
      <c r="AD93" s="0" t="n">
        <f aca="false">IFERROR(FIND("f_",LOWER(AC93)),-1)</f>
        <v>-1</v>
      </c>
      <c r="AE93" s="0" t="n">
        <f aca="false">IF(AD93=-1,-1, VALUE(MID(AC93,AD93+2, IFERROR(FIND(" ",AC93,AD93),999)-AD93-2)))</f>
        <v>-1</v>
      </c>
      <c r="AF93" s="0" t="str">
        <f aca="false">IF(AND(ISERROR(FIND("$",AC93)),AD93&lt;0,$S93&gt;0), IF(INDEX($D$2:$D$100,$S93)="num","$"&amp;TRIM(SUBSTITUTE(AC93,",",INDEX($F$2:$F$100,$S93)&amp;","))&amp;INDEX($F$2:$F$100,$S93), IF(INDEX($D$2:$D$100,$S93)="excl","$"&amp;REPLACE(AC93,      IFERROR(FIND(CHAR(1),SUBSTITUTE(AC93,",",CHAR(1),INDEX($F$2:$F$100,$S93)-1)),1),      IFERROR(FIND(CHAR(1),SUBSTITUTE(AC93,",",CHAR(1),INDEX($F$2:$F$100,$S93))),99)-          IFERROR(FIND(CHAR(1),SUBSTITUTE(AC93,",",CHAR(1),INDEX($F$2:$F$100,$S93)-1)),0),""), IF(INDEX($D$2:$D$100,$S93)="repl","$"&amp;REPLACE(AC93,      IFERROR(FIND(CHAR(1),SUBSTITUTE(AC93,",",CHAR(1),INDEX($F$2:$F$100,$S93)-1))+1,1),      IFERROR(FIND(CHAR(1),SUBSTITUTE(AC93,",",CHAR(1),INDEX($F$2:$F$100,$S93))),99)-          IFERROR(FIND(CHAR(1),SUBSTITUTE(AC93,",",CHAR(1),INDEX($F$2:$F$100,$S93)-1)),0)-1,INDEX($G$2:$G$100,$S93)),AC93 ))), AC93)</f>
        <v/>
      </c>
      <c r="AG93" s="0" t="str">
        <f aca="false">IF(OR(AD93=-1,IFERROR(INDEX(AD$2:AD$100,AE93),999)&gt;=0),AF93, REPLACE(AF93,AD93,IFERROR(FIND(" ",AF93,AD93),999)-AD93,                   SUBSTITUTE(INDEX(AF$2:AF$100,AE93),"$","")                  ) )</f>
        <v/>
      </c>
      <c r="AH93" s="0" t="n">
        <f aca="false">IFERROR(FIND("f_",LOWER(AG93)),-1)</f>
        <v>-1</v>
      </c>
      <c r="AI93" s="0" t="n">
        <f aca="false">IF(AH93=-1,-1, VALUE(MID(AG93,AH93+2, IFERROR(FIND(" ",AG93,AH93),999)-AH93-2)))</f>
        <v>-1</v>
      </c>
      <c r="AJ93" s="0" t="str">
        <f aca="false">IF(AND(ISERROR(FIND("$",AG93)),AH93&lt;0,$S93&gt;0), IF(INDEX($D$2:$D$100,$S93)="num","$"&amp;TRIM(SUBSTITUTE(AG93,",",INDEX($F$2:$F$100,$S93)&amp;","))&amp;INDEX($F$2:$F$100,$S93), IF(INDEX($D$2:$D$100,$S93)="excl","$"&amp;REPLACE(AG93,      IFERROR(FIND(CHAR(1),SUBSTITUTE(AG93,",",CHAR(1),INDEX($F$2:$F$100,$S93)-1)),1),      IFERROR(FIND(CHAR(1),SUBSTITUTE(AG93,",",CHAR(1),INDEX($F$2:$F$100,$S93))),99)-          IFERROR(FIND(CHAR(1),SUBSTITUTE(AG93,",",CHAR(1),INDEX($F$2:$F$100,$S93)-1)),0),""), IF(INDEX($D$2:$D$100,$S93)="repl","$"&amp;REPLACE(AG93,      IFERROR(FIND(CHAR(1),SUBSTITUTE(AG93,",",CHAR(1),INDEX($F$2:$F$100,$S93)-1))+1,1),      IFERROR(FIND(CHAR(1),SUBSTITUTE(AG93,",",CHAR(1),INDEX($F$2:$F$100,$S93))),99)-          IFERROR(FIND(CHAR(1),SUBSTITUTE(AG93,",",CHAR(1),INDEX($F$2:$F$100,$S93)-1)),0)-1,INDEX($G$2:$G$100,$S93)),AG93 ))), AG93)</f>
        <v/>
      </c>
      <c r="AK93" s="0" t="str">
        <f aca="false">IF(OR(AH93=-1,IFERROR(INDEX(AH$2:AH$100,AI93),999)&gt;=0),AJ93, REPLACE(AJ93,AH93,IFERROR(FIND(" ",AJ93,AH93),999)-AH93,                   SUBSTITUTE(INDEX(AJ$2:AJ$100,AI93),"$","")                  ) )</f>
        <v/>
      </c>
      <c r="AL93" s="0" t="n">
        <f aca="false">IFERROR(FIND("f_",LOWER(AK93)),-1)</f>
        <v>-1</v>
      </c>
      <c r="AM93" s="0" t="n">
        <f aca="false">IF(AL93=-1,-1, VALUE(MID(AK93,AL93+2, IFERROR(FIND(" ",AK93,AL93),999)-AL93-2)))</f>
        <v>-1</v>
      </c>
      <c r="AN93" s="0" t="str">
        <f aca="false">IF(AND(ISERROR(FIND("$",AK93)),AL93&lt;0,$S93&gt;0), IF(INDEX($D$2:$D$100,$S93)="num","$"&amp;TRIM(SUBSTITUTE(AK93,",",INDEX($F$2:$F$100,$S93)&amp;","))&amp;INDEX($F$2:$F$100,$S93), IF(INDEX($D$2:$D$100,$S93)="excl","$"&amp;REPLACE(AK93,      IFERROR(FIND(CHAR(1),SUBSTITUTE(AK93,",",CHAR(1),INDEX($F$2:$F$100,$S93)-1)),1),      IFERROR(FIND(CHAR(1),SUBSTITUTE(AK93,",",CHAR(1),INDEX($F$2:$F$100,$S93))),99)-          IFERROR(FIND(CHAR(1),SUBSTITUTE(AK93,",",CHAR(1),INDEX($F$2:$F$100,$S93)-1)),0),""), IF(INDEX($D$2:$D$100,$S93)="repl","$"&amp;REPLACE(AK93,      IFERROR(FIND(CHAR(1),SUBSTITUTE(AK93,",",CHAR(1),INDEX($F$2:$F$100,$S93)-1))+1,1),      IFERROR(FIND(CHAR(1),SUBSTITUTE(AK93,",",CHAR(1),INDEX($F$2:$F$100,$S93))),99)-          IFERROR(FIND(CHAR(1),SUBSTITUTE(AK93,",",CHAR(1),INDEX($F$2:$F$100,$S93)-1)),0)-1,INDEX($G$2:$G$100,$S93)),AK93 ))), AK93)</f>
        <v/>
      </c>
      <c r="AO93" s="0" t="str">
        <f aca="false">IF(OR(AL93=-1,IFERROR(INDEX(AL$2:AL$100,AM93),999)&gt;=0),AN93, REPLACE(AN93,AL93,IFERROR(FIND(" ",AN93,AL93),999)-AL93,                   SUBSTITUTE(INDEX(AN$2:AN$100,AM93),"$","")                  ) )</f>
        <v/>
      </c>
      <c r="AP93" s="0" t="n">
        <f aca="false">IFERROR(FIND("f_",LOWER(AO93)),-1)</f>
        <v>-1</v>
      </c>
      <c r="AQ93" s="0" t="n">
        <f aca="false">IF(AP93=-1,-1, VALUE(MID(AO93,AP93+2, IFERROR(FIND(" ",AO93,AP93),999)-AP93-2)))</f>
        <v>-1</v>
      </c>
      <c r="AR93" s="0" t="str">
        <f aca="false">IF(AND(ISERROR(FIND("$",AO93)),AP93&lt;0,$S93&gt;0), IF(INDEX($D$2:$D$100,$S93)="num","$"&amp;TRIM(SUBSTITUTE(AO93,",",INDEX($F$2:$F$100,$S93)&amp;","))&amp;INDEX($F$2:$F$100,$S93), IF(INDEX($D$2:$D$100,$S93)="excl","$"&amp;REPLACE(AO93,      IFERROR(FIND(CHAR(1),SUBSTITUTE(AO93,",",CHAR(1),INDEX($F$2:$F$100,$S93)-1)),1),      IFERROR(FIND(CHAR(1),SUBSTITUTE(AO93,",",CHAR(1),INDEX($F$2:$F$100,$S93))),99)-          IFERROR(FIND(CHAR(1),SUBSTITUTE(AO93,",",CHAR(1),INDEX($F$2:$F$100,$S93)-1)),0),""), IF(INDEX($D$2:$D$100,$S93)="repl","$"&amp;REPLACE(AO93,      IFERROR(FIND(CHAR(1),SUBSTITUTE(AO93,",",CHAR(1),INDEX($F$2:$F$100,$S93)-1))+1,1),      IFERROR(FIND(CHAR(1),SUBSTITUTE(AO93,",",CHAR(1),INDEX($F$2:$F$100,$S93))),99)-          IFERROR(FIND(CHAR(1),SUBSTITUTE(AO93,",",CHAR(1),INDEX($F$2:$F$100,$S93)-1)),0)-1,INDEX($G$2:$G$100,$S93)),AO93 ))), AO93)</f>
        <v/>
      </c>
      <c r="AS93" s="0" t="str">
        <f aca="false">IF(OR(AP93=-1,IFERROR(INDEX(AP$2:AP$100,AQ93),999)&gt;=0),AR93, REPLACE(AR93,AP93,IFERROR(FIND(" ",AR93,AP93),999)-AP93,                   SUBSTITUTE(INDEX(AR$2:AR$100,AQ93),"$","")                  ) )</f>
        <v/>
      </c>
      <c r="AT93" s="0" t="n">
        <f aca="false">IFERROR(FIND("f_",LOWER(AS93)),-1)</f>
        <v>-1</v>
      </c>
      <c r="AU93" s="0" t="n">
        <f aca="false">IF(AT93=-1,-1, VALUE(MID(AS93,AT93+2, IFERROR(FIND(" ",AS93,AT93),999)-AT93-2)))</f>
        <v>-1</v>
      </c>
      <c r="AV93" s="0" t="str">
        <f aca="false">IF(AND(ISERROR(FIND("$",AS93)),AT93&lt;0,$S93&gt;0), IF(INDEX($D$2:$D$100,$S93)="num","$"&amp;TRIM(SUBSTITUTE(AS93,",",INDEX($F$2:$F$100,$S93)&amp;","))&amp;INDEX($F$2:$F$100,$S93), IF(INDEX($D$2:$D$100,$S93)="excl","$"&amp;REPLACE(AS93,      IFERROR(FIND(CHAR(1),SUBSTITUTE(AS93,",",CHAR(1),INDEX($F$2:$F$100,$S93)-1)),1),      IFERROR(FIND(CHAR(1),SUBSTITUTE(AS93,",",CHAR(1),INDEX($F$2:$F$100,$S93))),99)-          IFERROR(FIND(CHAR(1),SUBSTITUTE(AS93,",",CHAR(1),INDEX($F$2:$F$100,$S93)-1)),0),""), IF(INDEX($D$2:$D$100,$S93)="repl","$"&amp;REPLACE(AS93,      IFERROR(FIND(CHAR(1),SUBSTITUTE(AS93,",",CHAR(1),INDEX($F$2:$F$100,$S93)-1))+1,1),      IFERROR(FIND(CHAR(1),SUBSTITUTE(AS93,",",CHAR(1),INDEX($F$2:$F$100,$S93))),99)-          IFERROR(FIND(CHAR(1),SUBSTITUTE(AS93,",",CHAR(1),INDEX($F$2:$F$100,$S93)-1)),0)-1,INDEX($G$2:$G$100,$S93)),AS93 ))), AS93)</f>
        <v/>
      </c>
      <c r="AW93" s="0" t="str">
        <f aca="false">IF(OR(AT93=-1,IFERROR(INDEX(AT$2:AT$100,AU93),999)&gt;=0),AV93, REPLACE(AV93,AT93,IFERROR(FIND(" ",AV93,AT93),999)-AT93,                   SUBSTITUTE(INDEX(AV$2:AV$100,AU93),"$","")                  ) )</f>
        <v/>
      </c>
      <c r="AX93" s="0" t="n">
        <f aca="false">IFERROR(FIND("f_",LOWER(AW93)),-1)</f>
        <v>-1</v>
      </c>
      <c r="AY93" s="0" t="n">
        <f aca="false">IF(AX93=-1,-1, VALUE(MID(AW93,AX93+2, IFERROR(FIND(" ",AW93,AX93),999)-AX93-2)))</f>
        <v>-1</v>
      </c>
      <c r="AZ93" s="0" t="str">
        <f aca="false">IF(AND(ISERROR(FIND("$",AW93)),AX93&lt;0,$S93&gt;0), IF(INDEX($D$2:$D$100,$S93)="num","$"&amp;TRIM(SUBSTITUTE(AW93,",",INDEX($F$2:$F$100,$S93)&amp;","))&amp;INDEX($F$2:$F$100,$S93), IF(INDEX($D$2:$D$100,$S93)="excl","$"&amp;REPLACE(AW93,      IFERROR(FIND(CHAR(1),SUBSTITUTE(AW93,",",CHAR(1),INDEX($F$2:$F$100,$S93)-1)),1),      IFERROR(FIND(CHAR(1),SUBSTITUTE(AW93,",",CHAR(1),INDEX($F$2:$F$100,$S93))),99)-          IFERROR(FIND(CHAR(1),SUBSTITUTE(AW93,",",CHAR(1),INDEX($F$2:$F$100,$S93)-1)),0),""), IF(INDEX($D$2:$D$100,$S93)="repl","$"&amp;REPLACE(AW93,      IFERROR(FIND(CHAR(1),SUBSTITUTE(AW93,",",CHAR(1),INDEX($F$2:$F$100,$S93)-1))+1,1),      IFERROR(FIND(CHAR(1),SUBSTITUTE(AW93,",",CHAR(1),INDEX($F$2:$F$100,$S93))),99)-          IFERROR(FIND(CHAR(1),SUBSTITUTE(AW93,",",CHAR(1),INDEX($F$2:$F$100,$S93)-1)),0)-1,INDEX($G$2:$G$100,$S93)),AW93 ))), AW93)</f>
        <v/>
      </c>
      <c r="BA93" s="0" t="str">
        <f aca="false">IF(OR(AX93=-1,IFERROR(INDEX(AX$2:AX$100,AY93),999)&gt;=0),AZ93, REPLACE(AZ93,AX93,IFERROR(FIND(" ",AZ93,AX93),999)-AX93,                   SUBSTITUTE(INDEX(AZ$2:AZ$100,AY93),"$","")                  ) )</f>
        <v/>
      </c>
      <c r="BB93" s="0" t="n">
        <f aca="false">IFERROR(FIND("f_",LOWER(BA93)),-1)</f>
        <v>-1</v>
      </c>
      <c r="BC93" s="0" t="n">
        <f aca="false">IF(BB93=-1,-1, VALUE(MID(BA93,BB93+2, IFERROR(FIND(" ",BA93,BB93),999)-BB93-2)))</f>
        <v>-1</v>
      </c>
      <c r="BD93" s="0" t="str">
        <f aca="false">IF(AND(ISERROR(FIND("$",BA93)),BB93&lt;0,$S93&gt;0), IF(INDEX($D$2:$D$100,$S93)="num","$"&amp;TRIM(SUBSTITUTE(BA93,",",INDEX($F$2:$F$100,$S93)&amp;","))&amp;INDEX($F$2:$F$100,$S93), IF(INDEX($D$2:$D$100,$S93)="excl","$"&amp;REPLACE(BA93,      IFERROR(FIND(CHAR(1),SUBSTITUTE(BA93,",",CHAR(1),INDEX($F$2:$F$100,$S93)-1)),1),      IFERROR(FIND(CHAR(1),SUBSTITUTE(BA93,",",CHAR(1),INDEX($F$2:$F$100,$S93))),99)-          IFERROR(FIND(CHAR(1),SUBSTITUTE(BA93,",",CHAR(1),INDEX($F$2:$F$100,$S93)-1)),0),""), IF(INDEX($D$2:$D$100,$S93)="repl","$"&amp;REPLACE(BA93,      IFERROR(FIND(CHAR(1),SUBSTITUTE(BA93,",",CHAR(1),INDEX($F$2:$F$100,$S93)-1))+1,1),      IFERROR(FIND(CHAR(1),SUBSTITUTE(BA93,",",CHAR(1),INDEX($F$2:$F$100,$S93))),99)-          IFERROR(FIND(CHAR(1),SUBSTITUTE(BA93,",",CHAR(1),INDEX($F$2:$F$100,$S93)-1)),0)-1,INDEX($G$2:$G$100,$S93)),BA93 ))), BA93)</f>
        <v/>
      </c>
      <c r="BE93" s="0" t="str">
        <f aca="false">IF(OR(BB93=-1,IFERROR(INDEX(BB$2:BB$100,BC93),999)&gt;=0),BD93, REPLACE(BD93,BB93,IFERROR(FIND(" ",BD93,BB93),999)-BB93,                   SUBSTITUTE(INDEX(BD$2:BD$100,BC93),"$","")                  ) )</f>
        <v/>
      </c>
      <c r="BF93" s="0" t="n">
        <f aca="false">IFERROR(FIND("f_",LOWER(BE93)),-1)</f>
        <v>-1</v>
      </c>
      <c r="BG93" s="0" t="n">
        <f aca="false">IF(BF93=-1,-1, VALUE(MID(BE93,BF93+2, IFERROR(FIND(" ",BE93,BF93),999)-BF93-2)))</f>
        <v>-1</v>
      </c>
      <c r="BH93" s="0" t="str">
        <f aca="false">IF(AND(ISERROR(FIND("$",BE93)),BF93&lt;0,$S93&gt;0), IF(INDEX($D$2:$D$100,$S93)="num","$"&amp;TRIM(SUBSTITUTE(BE93,",",INDEX($F$2:$F$100,$S93)&amp;","))&amp;INDEX($F$2:$F$100,$S93), IF(INDEX($D$2:$D$100,$S93)="excl","$"&amp;REPLACE(BE93,      IFERROR(FIND(CHAR(1),SUBSTITUTE(BE93,",",CHAR(1),INDEX($F$2:$F$100,$S93)-1)),1),      IFERROR(FIND(CHAR(1),SUBSTITUTE(BE93,",",CHAR(1),INDEX($F$2:$F$100,$S93))),99)-          IFERROR(FIND(CHAR(1),SUBSTITUTE(BE93,",",CHAR(1),INDEX($F$2:$F$100,$S93)-1)),0),""), IF(INDEX($D$2:$D$100,$S93)="repl","$"&amp;REPLACE(BE93,      IFERROR(FIND(CHAR(1),SUBSTITUTE(BE93,",",CHAR(1),INDEX($F$2:$F$100,$S93)-1))+1,1),      IFERROR(FIND(CHAR(1),SUBSTITUTE(BE93,",",CHAR(1),INDEX($F$2:$F$100,$S93))),99)-          IFERROR(FIND(CHAR(1),SUBSTITUTE(BE93,",",CHAR(1),INDEX($F$2:$F$100,$S93)-1)),0)-1,INDEX($G$2:$G$100,$S93)),BE93 ))), BE93)</f>
        <v/>
      </c>
      <c r="BI93" s="0" t="str">
        <f aca="false">IF(OR(BF93=-1,IFERROR(INDEX(BF$2:BF$100,BG93),999)&gt;=0),BH93, REPLACE(BH93,BF93,IFERROR(FIND(" ",BH93,BF93),999)-BF93,                   SUBSTITUTE(INDEX(BH$2:BH$100,BG93),"$","")                  ) )</f>
        <v/>
      </c>
      <c r="BJ93" s="0" t="n">
        <f aca="false">IFERROR(FIND("f_",LOWER(BI93)),-1)</f>
        <v>-1</v>
      </c>
      <c r="BK93" s="0" t="n">
        <f aca="false">IF(BJ93=-1,-1, VALUE(MID(BI93,BJ93+2, IFERROR(FIND(" ",BI93,BJ93),999)-BJ93-2)))</f>
        <v>-1</v>
      </c>
      <c r="BL93" s="0" t="str">
        <f aca="false">IF(AND(ISERROR(FIND("$",BI93)),BJ93&lt;0,$S93&gt;0), IF(INDEX($D$2:$D$100,$S93)="num","$"&amp;TRIM(SUBSTITUTE(BI93,",",INDEX($F$2:$F$100,$S93)&amp;","))&amp;INDEX($F$2:$F$100,$S93), IF(INDEX($D$2:$D$100,$S93)="excl","$"&amp;REPLACE(BI93,      IFERROR(FIND(CHAR(1),SUBSTITUTE(BI93,",",CHAR(1),INDEX($F$2:$F$100,$S93)-1)),1),      IFERROR(FIND(CHAR(1),SUBSTITUTE(BI93,",",CHAR(1),INDEX($F$2:$F$100,$S93))),99)-          IFERROR(FIND(CHAR(1),SUBSTITUTE(BI93,",",CHAR(1),INDEX($F$2:$F$100,$S93)-1)),0),""), IF(INDEX($D$2:$D$100,$S93)="repl","$"&amp;REPLACE(BI93,      IFERROR(FIND(CHAR(1),SUBSTITUTE(BI93,",",CHAR(1),INDEX($F$2:$F$100,$S93)-1))+1,1),      IFERROR(FIND(CHAR(1),SUBSTITUTE(BI93,",",CHAR(1),INDEX($F$2:$F$100,$S93))),99)-          IFERROR(FIND(CHAR(1),SUBSTITUTE(BI93,",",CHAR(1),INDEX($F$2:$F$100,$S93)-1)),0)-1,INDEX($G$2:$G$100,$S93)),BI93 ))), BI93)</f>
        <v/>
      </c>
      <c r="BM93" s="0" t="str">
        <f aca="false">IF(OR(BJ93=-1,IFERROR(INDEX(BJ$2:BJ$100,BK93),999)&gt;=0),BL93, REPLACE(BL93,BJ93,IFERROR(FIND(" ",BL93,BJ93),999)-BJ93,                   SUBSTITUTE(INDEX(BL$2:BL$100,BK93),"$","")                  ) )</f>
        <v/>
      </c>
      <c r="BN93" s="0" t="n">
        <f aca="false">IFERROR(FIND("f_",LOWER(BM93)),-1)</f>
        <v>-1</v>
      </c>
      <c r="BO93" s="0" t="n">
        <f aca="false">IF(BN93=-1,-1, VALUE(MID(BM93,BN93+2, IFERROR(FIND(" ",BM93,BN93),999)-BN93-2)))</f>
        <v>-1</v>
      </c>
      <c r="BP93" s="0" t="str">
        <f aca="false">IF(AND(ISERROR(FIND("$",BM93)),BN93&lt;0,$S93&gt;0), IF(INDEX($D$2:$D$100,$S93)="num","$"&amp;TRIM(SUBSTITUTE(BM93,",",INDEX($F$2:$F$100,$S93)&amp;","))&amp;INDEX($F$2:$F$100,$S93), IF(INDEX($D$2:$D$100,$S93)="excl","$"&amp;REPLACE(BM93,      IFERROR(FIND(CHAR(1),SUBSTITUTE(BM93,",",CHAR(1),INDEX($F$2:$F$100,$S93)-1)),1),      IFERROR(FIND(CHAR(1),SUBSTITUTE(BM93,",",CHAR(1),INDEX($F$2:$F$100,$S93))),99)-          IFERROR(FIND(CHAR(1),SUBSTITUTE(BM93,",",CHAR(1),INDEX($F$2:$F$100,$S93)-1)),0),""), IF(INDEX($D$2:$D$100,$S93)="repl","$"&amp;REPLACE(BM93,      IFERROR(FIND(CHAR(1),SUBSTITUTE(BM93,",",CHAR(1),INDEX($F$2:$F$100,$S93)-1))+1,1),      IFERROR(FIND(CHAR(1),SUBSTITUTE(BM93,",",CHAR(1),INDEX($F$2:$F$100,$S93))),99)-          IFERROR(FIND(CHAR(1),SUBSTITUTE(BM93,",",CHAR(1),INDEX($F$2:$F$100,$S93)-1)),0)-1,INDEX($G$2:$G$100,$S93)),BM93 ))), BM93)</f>
        <v/>
      </c>
      <c r="BQ93" s="0" t="str">
        <f aca="false">IF(OR(BN93=-1,IFERROR(INDEX(BN$2:BN$100,BO93),999)&gt;=0),BP93, REPLACE(BP93,BN93,IFERROR(FIND(" ",BP93,BN93),999)-BN93,                   SUBSTITUTE(INDEX(BP$2:BP$100,BO93),"$","")                  ) )</f>
        <v/>
      </c>
      <c r="BR93" s="0" t="n">
        <f aca="false">IFERROR(FIND("f_",LOWER(BQ93)),-1)</f>
        <v>-1</v>
      </c>
      <c r="BS93" s="0" t="n">
        <f aca="false">IF(BR93=-1,-1, VALUE(MID(BQ93,BR93+2, IFERROR(FIND(" ",BQ93,BR93),999)-BR93-2)))</f>
        <v>-1</v>
      </c>
      <c r="BT93" s="0" t="str">
        <f aca="false">IF(AND(ISERROR(FIND("$",BQ93)),BR93&lt;0,$S93&gt;0), IF(INDEX($D$2:$D$100,$S93)="num","$"&amp;TRIM(SUBSTITUTE(BQ93,",",INDEX($F$2:$F$100,$S93)&amp;","))&amp;INDEX($F$2:$F$100,$S93), IF(INDEX($D$2:$D$100,$S93)="excl","$"&amp;REPLACE(BQ93,      IFERROR(FIND(CHAR(1),SUBSTITUTE(BQ93,",",CHAR(1),INDEX($F$2:$F$100,$S93)-1)),1),      IFERROR(FIND(CHAR(1),SUBSTITUTE(BQ93,",",CHAR(1),INDEX($F$2:$F$100,$S93))),99)-          IFERROR(FIND(CHAR(1),SUBSTITUTE(BQ93,",",CHAR(1),INDEX($F$2:$F$100,$S93)-1)),0),""), IF(INDEX($D$2:$D$100,$S93)="repl","$"&amp;REPLACE(BQ93,      IFERROR(FIND(CHAR(1),SUBSTITUTE(BQ93,",",CHAR(1),INDEX($F$2:$F$100,$S93)-1))+1,1),      IFERROR(FIND(CHAR(1),SUBSTITUTE(BQ93,",",CHAR(1),INDEX($F$2:$F$100,$S93))),99)-          IFERROR(FIND(CHAR(1),SUBSTITUTE(BQ93,",",CHAR(1),INDEX($F$2:$F$100,$S93)-1)),0)-1,INDEX($G$2:$G$100,$S93)),BQ93 ))), BQ93)</f>
        <v/>
      </c>
      <c r="BU93" s="0" t="str">
        <f aca="false">IF(OR(BR93=-1,IFERROR(INDEX(BR$2:BR$100,BS93),999)&gt;=0),BT93, REPLACE(BT93,BR93,IFERROR(FIND(" ",BT93,BR93),999)-BR93,                   SUBSTITUTE(INDEX(BT$2:BT$100,BS93),"$","")                  ) )</f>
        <v/>
      </c>
      <c r="BV93" s="0" t="n">
        <f aca="false">IFERROR(FIND("f_",LOWER(BU93)),-1)</f>
        <v>-1</v>
      </c>
      <c r="BW93" s="0" t="n">
        <f aca="false">IF(BV93=-1,-1, VALUE(MID(BU93,BV93+2, IFERROR(FIND(" ",BU93,BV93),999)-BV93-2)))</f>
        <v>-1</v>
      </c>
      <c r="BX93" s="0" t="str">
        <f aca="false">IF(AND(ISERROR(FIND("$",BU93)),BV93&lt;0,$S93&gt;0), IF(INDEX($D$2:$D$100,$S93)="num","$"&amp;TRIM(SUBSTITUTE(BU93,",",INDEX($F$2:$F$100,$S93)&amp;","))&amp;INDEX($F$2:$F$100,$S93), IF(INDEX($D$2:$D$100,$S93)="excl","$"&amp;REPLACE(BU93,      IFERROR(FIND(CHAR(1),SUBSTITUTE(BU93,",",CHAR(1),INDEX($F$2:$F$100,$S93)-1)),1),      IFERROR(FIND(CHAR(1),SUBSTITUTE(BU93,",",CHAR(1),INDEX($F$2:$F$100,$S93))),99)-          IFERROR(FIND(CHAR(1),SUBSTITUTE(BU93,",",CHAR(1),INDEX($F$2:$F$100,$S93)-1)),0),""), IF(INDEX($D$2:$D$100,$S93)="repl","$"&amp;REPLACE(BU93,      IFERROR(FIND(CHAR(1),SUBSTITUTE(BU93,",",CHAR(1),INDEX($F$2:$F$100,$S93)-1))+1,1),      IFERROR(FIND(CHAR(1),SUBSTITUTE(BU93,",",CHAR(1),INDEX($F$2:$F$100,$S93))),99)-          IFERROR(FIND(CHAR(1),SUBSTITUTE(BU93,",",CHAR(1),INDEX($F$2:$F$100,$S93)-1)),0)-1,INDEX($G$2:$G$100,$S93)),BU93 ))), BU93)</f>
        <v/>
      </c>
      <c r="BY93" s="0" t="str">
        <f aca="false">IF(OR(BV93=-1,IFERROR(INDEX(BV$2:BV$100,BW93),999)&gt;=0),BX93, REPLACE(BX93,BV93,IFERROR(FIND(" ",BX93,BV93),999)-BV93,                   SUBSTITUTE(INDEX(BX$2:BX$100,BW93),"$","")                  ) )</f>
        <v/>
      </c>
      <c r="BZ93" s="0" t="n">
        <f aca="false">IFERROR(FIND("f_",LOWER(BY93)),-1)</f>
        <v>-1</v>
      </c>
      <c r="CA93" s="0" t="n">
        <f aca="false">IF(BZ93=-1,-1, VALUE(MID(BY93,BZ93+2, IFERROR(FIND(" ",BY93,BZ93),999)-BZ93-2)))</f>
        <v>-1</v>
      </c>
      <c r="CB93" s="0" t="str">
        <f aca="false">IF(AND(ISERROR(FIND("$",BY93)),BZ93&lt;0,$S93&gt;0), IF(INDEX($D$2:$D$100,$S93)="num","$"&amp;TRIM(SUBSTITUTE(BY93,",",INDEX($F$2:$F$100,$S93)&amp;","))&amp;INDEX($F$2:$F$100,$S93), IF(INDEX($D$2:$D$100,$S93)="excl","$"&amp;REPLACE(BY93,      IFERROR(FIND(CHAR(1),SUBSTITUTE(BY93,",",CHAR(1),INDEX($F$2:$F$100,$S93)-1)),1),      IFERROR(FIND(CHAR(1),SUBSTITUTE(BY93,",",CHAR(1),INDEX($F$2:$F$100,$S93))),99)-          IFERROR(FIND(CHAR(1),SUBSTITUTE(BY93,",",CHAR(1),INDEX($F$2:$F$100,$S93)-1)),0),""), IF(INDEX($D$2:$D$100,$S93)="repl","$"&amp;REPLACE(BY93,      IFERROR(FIND(CHAR(1),SUBSTITUTE(BY93,",",CHAR(1),INDEX($F$2:$F$100,$S93)-1))+1,1),      IFERROR(FIND(CHAR(1),SUBSTITUTE(BY93,",",CHAR(1),INDEX($F$2:$F$100,$S93))),99)-          IFERROR(FIND(CHAR(1),SUBSTITUTE(BY93,",",CHAR(1),INDEX($F$2:$F$100,$S93)-1)),0)-1,INDEX($G$2:$G$100,$S93)),BY93 ))), BY93)</f>
        <v/>
      </c>
      <c r="CC93" s="0" t="str">
        <f aca="false">IF(OR(BZ93=-1,IFERROR(INDEX(BZ$2:BZ$100,CA93),999)&gt;=0),CB93, REPLACE(CB93,BZ93,IFERROR(FIND(" ",CB93,BZ93),999)-BZ93,                   SUBSTITUTE(INDEX(CB$2:CB$100,CA93),"$","")                  ) )</f>
        <v/>
      </c>
      <c r="CD93" s="0" t="n">
        <f aca="false">IFERROR(FIND("f_",LOWER(CC93)),-1)</f>
        <v>-1</v>
      </c>
      <c r="CE93" s="0" t="n">
        <f aca="false">IF(CD93=-1,-1, VALUE(MID(CC93,CD93+2, IFERROR(FIND(" ",CC93,CD93),999)-CD93-2)))</f>
        <v>-1</v>
      </c>
      <c r="CF93" s="0" t="str">
        <f aca="false">IF(AND(ISERROR(FIND("$",CC93)),CD93&lt;0,$S93&gt;0), IF(INDEX($D$2:$D$100,$S93)="num","$"&amp;TRIM(SUBSTITUTE(CC93,",",INDEX($F$2:$F$100,$S93)&amp;","))&amp;INDEX($F$2:$F$100,$S93), IF(INDEX($D$2:$D$100,$S93)="excl","$"&amp;REPLACE(CC93,      IFERROR(FIND(CHAR(1),SUBSTITUTE(CC93,",",CHAR(1),INDEX($F$2:$F$100,$S93)-1)),1),      IFERROR(FIND(CHAR(1),SUBSTITUTE(CC93,",",CHAR(1),INDEX($F$2:$F$100,$S93))),99)-          IFERROR(FIND(CHAR(1),SUBSTITUTE(CC93,",",CHAR(1),INDEX($F$2:$F$100,$S93)-1)),0),""), IF(INDEX($D$2:$D$100,$S93)="repl","$"&amp;REPLACE(CC93,      IFERROR(FIND(CHAR(1),SUBSTITUTE(CC93,",",CHAR(1),INDEX($F$2:$F$100,$S93)-1))+1,1),      IFERROR(FIND(CHAR(1),SUBSTITUTE(CC93,",",CHAR(1),INDEX($F$2:$F$100,$S93))),99)-          IFERROR(FIND(CHAR(1),SUBSTITUTE(CC93,",",CHAR(1),INDEX($F$2:$F$100,$S93)-1)),0)-1,INDEX($G$2:$G$100,$S93)),CC93 ))), CC93)</f>
        <v/>
      </c>
      <c r="CG93" s="0" t="str">
        <f aca="false">IF(OR(CD93=-1,IFERROR(INDEX(CD$2:CD$100,CE93),999)&gt;=0),CF93, REPLACE(CF93,CD93,IFERROR(FIND(" ",CF93,CD93),999)-CD93,                   SUBSTITUTE(INDEX(CF$2:CF$100,CE93),"$","")                  ) )</f>
        <v/>
      </c>
      <c r="CH93" s="0" t="n">
        <f aca="false">IFERROR(FIND("f_",LOWER(CG93)),-1)</f>
        <v>-1</v>
      </c>
      <c r="CI93" s="0" t="n">
        <f aca="false">IF(CH93=-1,-1, VALUE(MID(CG93,CH93+2, IFERROR(FIND(" ",CG93,CH93),999)-CH93-2)))</f>
        <v>-1</v>
      </c>
      <c r="CJ93" s="0" t="str">
        <f aca="false">IF(AND(ISERROR(FIND("$",CG93)),CH93&lt;0,$S93&gt;0), IF(INDEX($D$2:$D$100,$S93)="num","$"&amp;TRIM(SUBSTITUTE(CG93,",",INDEX($F$2:$F$100,$S93)&amp;","))&amp;INDEX($F$2:$F$100,$S93), IF(INDEX($D$2:$D$100,$S93)="excl","$"&amp;REPLACE(CG93,      IFERROR(FIND(CHAR(1),SUBSTITUTE(CG93,",",CHAR(1),INDEX($F$2:$F$100,$S93)-1)),1),      IFERROR(FIND(CHAR(1),SUBSTITUTE(CG93,",",CHAR(1),INDEX($F$2:$F$100,$S93))),99)-          IFERROR(FIND(CHAR(1),SUBSTITUTE(CG93,",",CHAR(1),INDEX($F$2:$F$100,$S93)-1)),0),""), IF(INDEX($D$2:$D$100,$S93)="repl","$"&amp;REPLACE(CG93,      IFERROR(FIND(CHAR(1),SUBSTITUTE(CG93,",",CHAR(1),INDEX($F$2:$F$100,$S93)-1))+1,1),      IFERROR(FIND(CHAR(1),SUBSTITUTE(CG93,",",CHAR(1),INDEX($F$2:$F$100,$S93))),99)-          IFERROR(FIND(CHAR(1),SUBSTITUTE(CG93,",",CHAR(1),INDEX($F$2:$F$100,$S93)-1)),0)-1,INDEX($G$2:$G$100,$S93)),CG93 ))), CG93)</f>
        <v/>
      </c>
      <c r="CK93" s="0" t="str">
        <f aca="false">IF(OR(CH93=-1,IFERROR(INDEX(CH$2:CH$100,CI93),999)&gt;=0),CJ93, REPLACE(CJ93,CH93,IFERROR(FIND(" ",CJ93,CH93),999)-CH93,                   SUBSTITUTE(INDEX(CJ$2:CJ$100,CI93),"$","")                  ) )</f>
        <v/>
      </c>
      <c r="CL93" s="0" t="n">
        <f aca="false">IFERROR(FIND("f_",LOWER(CK93)),-1)</f>
        <v>-1</v>
      </c>
      <c r="CM93" s="0" t="n">
        <f aca="false">IF(CL93=-1,-1, VALUE(MID(CK93,CL93+2, IFERROR(FIND(" ",CK93,CL93),999)-CL93-2)))</f>
        <v>-1</v>
      </c>
      <c r="CN93" s="0" t="str">
        <f aca="false">IF(AND(ISERROR(FIND("$",CK93)),CL93&lt;0,$S93&gt;0), IF(INDEX($D$2:$D$100,$S93)="num","$"&amp;TRIM(SUBSTITUTE(CK93,",",INDEX($F$2:$F$100,$S93)&amp;","))&amp;INDEX($F$2:$F$100,$S93), IF(INDEX($D$2:$D$100,$S93)="excl","$"&amp;REPLACE(CK93,      IFERROR(FIND(CHAR(1),SUBSTITUTE(CK93,",",CHAR(1),INDEX($F$2:$F$100,$S93)-1)),1),      IFERROR(FIND(CHAR(1),SUBSTITUTE(CK93,",",CHAR(1),INDEX($F$2:$F$100,$S93))),99)-          IFERROR(FIND(CHAR(1),SUBSTITUTE(CK93,",",CHAR(1),INDEX($F$2:$F$100,$S93)-1)),0),""), IF(INDEX($D$2:$D$100,$S93)="repl","$"&amp;REPLACE(CK93,      IFERROR(FIND(CHAR(1),SUBSTITUTE(CK93,",",CHAR(1),INDEX($F$2:$F$100,$S93)-1))+1,1),      IFERROR(FIND(CHAR(1),SUBSTITUTE(CK93,",",CHAR(1),INDEX($F$2:$F$100,$S93))),99)-          IFERROR(FIND(CHAR(1),SUBSTITUTE(CK93,",",CHAR(1),INDEX($F$2:$F$100,$S93)-1)),0)-1,INDEX($G$2:$G$100,$S93)),CK93 ))), CK93)</f>
        <v/>
      </c>
      <c r="CO93" s="0" t="str">
        <f aca="false">IF(OR(CL93=-1,IFERROR(INDEX(CL$2:CL$100,CM93),999)&gt;=0),CN93, REPLACE(CN93,CL93,IFERROR(FIND(" ",CN93,CL93),999)-CL93,                   SUBSTITUTE(INDEX(CN$2:CN$100,CM93),"$","")                  ) )</f>
        <v/>
      </c>
      <c r="CP93" s="0" t="n">
        <f aca="false">IFERROR(FIND("f_",LOWER(CO93)),-1)</f>
        <v>-1</v>
      </c>
      <c r="CQ93" s="0" t="n">
        <f aca="false">IF(CP93=-1,-1, VALUE(MID(CO93,CP93+2, IFERROR(FIND(" ",CO93,CP93),999)-CP93-2)))</f>
        <v>-1</v>
      </c>
      <c r="CR93" s="0" t="str">
        <f aca="false">IF(AND(ISERROR(FIND("$",CO93)),CP93&lt;0,$S93&gt;0), IF(INDEX($D$2:$D$100,$S93)="num","$"&amp;TRIM(SUBSTITUTE(CO93,",",INDEX($F$2:$F$100,$S93)&amp;","))&amp;INDEX($F$2:$F$100,$S93), IF(INDEX($D$2:$D$100,$S93)="excl","$"&amp;REPLACE(CO93,      IFERROR(FIND(CHAR(1),SUBSTITUTE(CO93,",",CHAR(1),INDEX($F$2:$F$100,$S93)-1)),1),      IFERROR(FIND(CHAR(1),SUBSTITUTE(CO93,",",CHAR(1),INDEX($F$2:$F$100,$S93))),99)-          IFERROR(FIND(CHAR(1),SUBSTITUTE(CO93,",",CHAR(1),INDEX($F$2:$F$100,$S93)-1)),0),""), IF(INDEX($D$2:$D$100,$S93)="repl","$"&amp;REPLACE(CO93,      IFERROR(FIND(CHAR(1),SUBSTITUTE(CO93,",",CHAR(1),INDEX($F$2:$F$100,$S93)-1))+1,1),      IFERROR(FIND(CHAR(1),SUBSTITUTE(CO93,",",CHAR(1),INDEX($F$2:$F$100,$S93))),99)-          IFERROR(FIND(CHAR(1),SUBSTITUTE(CO93,",",CHAR(1),INDEX($F$2:$F$100,$S93)-1)),0)-1,INDEX($G$2:$G$100,$S93)),CO93 ))), CO93)</f>
        <v/>
      </c>
      <c r="CS93" s="0" t="str">
        <f aca="false">IF(OR(CP93=-1,IFERROR(INDEX(CP$2:CP$100,CQ93),999)&gt;=0),CR93, REPLACE(CR93,CP93,IFERROR(FIND(" ",CR93,CP93),999)-CP93,                   SUBSTITUTE(INDEX(CR$2:CR$100,CQ93),"$","")                  ) )</f>
        <v/>
      </c>
      <c r="CT93" s="0" t="n">
        <f aca="false">IFERROR(FIND("f_",LOWER(CS93)),-1)</f>
        <v>-1</v>
      </c>
      <c r="CU93" s="0" t="n">
        <f aca="false">IF(CT93=-1,-1, VALUE(MID(CS93,CT93+2, IFERROR(FIND(" ",CS93,CT93),999)-CT93-2)))</f>
        <v>-1</v>
      </c>
      <c r="CV93" s="0" t="str">
        <f aca="false">IF(AND(ISERROR(FIND("$",CS93)),CT93&lt;0,$S93&gt;0), IF(INDEX($D$2:$D$100,$S93)="num","$"&amp;TRIM(SUBSTITUTE(CS93,",",INDEX($F$2:$F$100,$S93)&amp;","))&amp;INDEX($F$2:$F$100,$S93), IF(INDEX($D$2:$D$100,$S93)="excl","$"&amp;REPLACE(CS93,      IFERROR(FIND(CHAR(1),SUBSTITUTE(CS93,",",CHAR(1),INDEX($F$2:$F$100,$S93)-1)),1),      IFERROR(FIND(CHAR(1),SUBSTITUTE(CS93,",",CHAR(1),INDEX($F$2:$F$100,$S93))),99)-          IFERROR(FIND(CHAR(1),SUBSTITUTE(CS93,",",CHAR(1),INDEX($F$2:$F$100,$S93)-1)),0),""), IF(INDEX($D$2:$D$100,$S93)="repl","$"&amp;REPLACE(CS93,      IFERROR(FIND(CHAR(1),SUBSTITUTE(CS93,",",CHAR(1),INDEX($F$2:$F$100,$S93)-1))+1,1),      IFERROR(FIND(CHAR(1),SUBSTITUTE(CS93,",",CHAR(1),INDEX($F$2:$F$100,$S93))),99)-          IFERROR(FIND(CHAR(1),SUBSTITUTE(CS93,",",CHAR(1),INDEX($F$2:$F$100,$S93)-1)),0)-1,INDEX($G$2:$G$100,$S93)),CS93 ))), CS93)</f>
        <v/>
      </c>
      <c r="CW93" s="0" t="str">
        <f aca="false">IF(OR(CT93=-1,IFERROR(INDEX(CT$2:CT$100,CU93),999)&gt;=0),CV93, REPLACE(CV93,CT93,IFERROR(FIND(" ",CV93,CT93),999)-CT93,                   SUBSTITUTE(INDEX(CV$2:CV$100,CU93),"$","")                  ) )</f>
        <v/>
      </c>
      <c r="CX93" s="0" t="n">
        <f aca="false">IFERROR(FIND("f_",LOWER(CW93)),-1)</f>
        <v>-1</v>
      </c>
      <c r="CY93" s="0" t="n">
        <f aca="false">IF(CX93=-1,-1, VALUE(MID(CW93,CX93+2, IFERROR(FIND(" ",CW93,CX93),999)-CX93-2)))</f>
        <v>-1</v>
      </c>
      <c r="CZ93" s="0" t="str">
        <f aca="false">IF(AND(ISERROR(FIND("$",CW93)),CX93&lt;0,$S93&gt;0), IF(INDEX($D$2:$D$100,$S93)="num","$"&amp;TRIM(SUBSTITUTE(CW93,",",INDEX($F$2:$F$100,$S93)&amp;","))&amp;INDEX($F$2:$F$100,$S93), IF(INDEX($D$2:$D$100,$S93)="excl","$"&amp;REPLACE(CW93,      IFERROR(FIND(CHAR(1),SUBSTITUTE(CW93,",",CHAR(1),INDEX($F$2:$F$100,$S93)-1)),1),      IFERROR(FIND(CHAR(1),SUBSTITUTE(CW93,",",CHAR(1),INDEX($F$2:$F$100,$S93))),99)-          IFERROR(FIND(CHAR(1),SUBSTITUTE(CW93,",",CHAR(1),INDEX($F$2:$F$100,$S93)-1)),0),""), IF(INDEX($D$2:$D$100,$S93)="repl","$"&amp;REPLACE(CW93,      IFERROR(FIND(CHAR(1),SUBSTITUTE(CW93,",",CHAR(1),INDEX($F$2:$F$100,$S93)-1))+1,1),      IFERROR(FIND(CHAR(1),SUBSTITUTE(CW93,",",CHAR(1),INDEX($F$2:$F$100,$S93))),99)-          IFERROR(FIND(CHAR(1),SUBSTITUTE(CW93,",",CHAR(1),INDEX($F$2:$F$100,$S93)-1)),0)-1,INDEX($G$2:$G$100,$S93)),CW93 ))), CW93)</f>
        <v/>
      </c>
      <c r="DA93" s="0" t="str">
        <f aca="false">IF(OR(CX93=-1,IFERROR(INDEX(CX$2:CX$100,CY93),999)&gt;=0),CZ93, REPLACE(CZ93,CX93,IFERROR(FIND(" ",CZ93,CX93),999)-CX93,                   SUBSTITUTE(INDEX(CZ$2:CZ$100,CY93),"$","")                  ) )</f>
        <v/>
      </c>
    </row>
    <row r="94" customFormat="false" ht="13.8" hidden="false" customHeight="false" outlineLevel="0" collapsed="false">
      <c r="D94" s="1"/>
      <c r="L94" s="0" t="str">
        <f aca="false">DA94</f>
        <v/>
      </c>
      <c r="O94" s="0" t="e">
        <f aca="false">IF(D94="cols", VLOOKUP(E94,$A$5:$B$20,2,0), NA())</f>
        <v>#N/A</v>
      </c>
      <c r="P94" s="0" t="e">
        <f aca="false">IFERROR(O94,VLOOKUP($D94,Relcols!$A:$E,5,0))</f>
        <v>#N/A</v>
      </c>
      <c r="Q94" s="0" t="e">
        <f aca="false">SUBSTITUTE(SUBSTITUTE(SUBSTITUTE(SUBSTITUTE(P94,"parm1",E94),"parm2",F94),"parm3",G94),"parm4",H94)</f>
        <v>#N/A</v>
      </c>
      <c r="R94" s="0" t="str">
        <f aca="false">IFERROR(VLOOKUP(ROW($A93),$J$2:$Q$100,COLUMN(Q93)-COLUMN(J93)+1,0),"")</f>
        <v/>
      </c>
      <c r="S94" s="0" t="n">
        <f aca="false">IFERROR(MATCH(ROW(A93),$J$2:$J$100,0),0)</f>
        <v>0</v>
      </c>
      <c r="U94" s="0" t="str">
        <f aca="false">R94</f>
        <v/>
      </c>
      <c r="V94" s="0" t="n">
        <f aca="false">IFERROR(FIND("f_",LOWER(U94)),-1)</f>
        <v>-1</v>
      </c>
      <c r="W94" s="0" t="n">
        <f aca="false">IF(V94=-1,-1, VALUE(MID(U94,V94+2, IFERROR(FIND(" ",U94,V94),999)-V94-2)))</f>
        <v>-1</v>
      </c>
      <c r="X94" s="0" t="str">
        <f aca="false">IF(AND(ISERROR(FIND("$",U94)),V94&lt;0,$S94&gt;0), IF(INDEX($D$2:$D$100,$S94)="num","$"&amp;TRIM(SUBSTITUTE(U94,",",INDEX($F$2:$F$100,$S94)&amp;","))&amp;INDEX($F$2:$F$100,$S94), IF(INDEX($D$2:$D$100,$S94)="excl","$"&amp;REPLACE(U94,      IFERROR(FIND(CHAR(1),SUBSTITUTE(U94,",",CHAR(1),INDEX($F$2:$F$100,$S94)-1)),1),      IFERROR(FIND(CHAR(1),SUBSTITUTE(U94,",",CHAR(1),INDEX($F$2:$F$100,$S94))),99)-          IFERROR(FIND(CHAR(1),SUBSTITUTE(U94,",",CHAR(1),INDEX($F$2:$F$100,$S94)-1)),0),""), IF(INDEX($D$2:$D$100,$S94)="repl","$"&amp;REPLACE(U94,      IFERROR(FIND(CHAR(1),SUBSTITUTE(U94,",",CHAR(1),INDEX($F$2:$F$100,$S94)-1))+1,1),      IFERROR(FIND(CHAR(1),SUBSTITUTE(U94,",",CHAR(1),INDEX($F$2:$F$100,$S94))),99)-          IFERROR(FIND(CHAR(1),SUBSTITUTE(U94,",",CHAR(1),INDEX($F$2:$F$100,$S94)-1)),0)-1,INDEX($G$2:$G$100,$S94)),U94 ))), U94)</f>
        <v/>
      </c>
      <c r="Y94" s="0" t="str">
        <f aca="false">IF(OR(V94=-1,IFERROR(INDEX(V$2:V$100,W94),999)&gt;=0),X94, REPLACE(X94,V94,IFERROR(FIND(" ",X94,V94),999)-V94,                   SUBSTITUTE(INDEX(X$2:X$100,W94),"$","")                  ) )</f>
        <v/>
      </c>
      <c r="Z94" s="0" t="n">
        <f aca="false">IFERROR(FIND("f_",LOWER(Y94)),-1)</f>
        <v>-1</v>
      </c>
      <c r="AA94" s="0" t="n">
        <f aca="false">IF(Z94=-1,-1, VALUE(MID(Y94,Z94+2, IFERROR(FIND(" ",Y94,Z94),999)-Z94-2)))</f>
        <v>-1</v>
      </c>
      <c r="AB94" s="0" t="str">
        <f aca="false">IF(AND(ISERROR(FIND("$",Y94)),Z94&lt;0,$S94&gt;0), IF(INDEX($D$2:$D$100,$S94)="num","$"&amp;TRIM(SUBSTITUTE(Y94,",",INDEX($F$2:$F$100,$S94)&amp;","))&amp;INDEX($F$2:$F$100,$S94), IF(INDEX($D$2:$D$100,$S94)="excl","$"&amp;REPLACE(Y94,      IFERROR(FIND(CHAR(1),SUBSTITUTE(Y94,",",CHAR(1),INDEX($F$2:$F$100,$S94)-1)),1),      IFERROR(FIND(CHAR(1),SUBSTITUTE(Y94,",",CHAR(1),INDEX($F$2:$F$100,$S94))),99)-          IFERROR(FIND(CHAR(1),SUBSTITUTE(Y94,",",CHAR(1),INDEX($F$2:$F$100,$S94)-1)),0),""), IF(INDEX($D$2:$D$100,$S94)="repl","$"&amp;REPLACE(Y94,      IFERROR(FIND(CHAR(1),SUBSTITUTE(Y94,",",CHAR(1),INDEX($F$2:$F$100,$S94)-1))+1,1),      IFERROR(FIND(CHAR(1),SUBSTITUTE(Y94,",",CHAR(1),INDEX($F$2:$F$100,$S94))),99)-          IFERROR(FIND(CHAR(1),SUBSTITUTE(Y94,",",CHAR(1),INDEX($F$2:$F$100,$S94)-1)),0)-1,INDEX($G$2:$G$100,$S94)),Y94 ))), Y94)</f>
        <v/>
      </c>
      <c r="AC94" s="0" t="str">
        <f aca="false">IF(OR(Z94=-1,IFERROR(INDEX(Z$2:Z$100,AA94),999)&gt;=0),AB94, REPLACE(AB94,Z94,IFERROR(FIND(" ",AB94,Z94),999)-Z94,                   SUBSTITUTE(INDEX(AB$2:AB$100,AA94),"$","")                  ) )</f>
        <v/>
      </c>
      <c r="AD94" s="0" t="n">
        <f aca="false">IFERROR(FIND("f_",LOWER(AC94)),-1)</f>
        <v>-1</v>
      </c>
      <c r="AE94" s="0" t="n">
        <f aca="false">IF(AD94=-1,-1, VALUE(MID(AC94,AD94+2, IFERROR(FIND(" ",AC94,AD94),999)-AD94-2)))</f>
        <v>-1</v>
      </c>
      <c r="AF94" s="0" t="str">
        <f aca="false">IF(AND(ISERROR(FIND("$",AC94)),AD94&lt;0,$S94&gt;0), IF(INDEX($D$2:$D$100,$S94)="num","$"&amp;TRIM(SUBSTITUTE(AC94,",",INDEX($F$2:$F$100,$S94)&amp;","))&amp;INDEX($F$2:$F$100,$S94), IF(INDEX($D$2:$D$100,$S94)="excl","$"&amp;REPLACE(AC94,      IFERROR(FIND(CHAR(1),SUBSTITUTE(AC94,",",CHAR(1),INDEX($F$2:$F$100,$S94)-1)),1),      IFERROR(FIND(CHAR(1),SUBSTITUTE(AC94,",",CHAR(1),INDEX($F$2:$F$100,$S94))),99)-          IFERROR(FIND(CHAR(1),SUBSTITUTE(AC94,",",CHAR(1),INDEX($F$2:$F$100,$S94)-1)),0),""), IF(INDEX($D$2:$D$100,$S94)="repl","$"&amp;REPLACE(AC94,      IFERROR(FIND(CHAR(1),SUBSTITUTE(AC94,",",CHAR(1),INDEX($F$2:$F$100,$S94)-1))+1,1),      IFERROR(FIND(CHAR(1),SUBSTITUTE(AC94,",",CHAR(1),INDEX($F$2:$F$100,$S94))),99)-          IFERROR(FIND(CHAR(1),SUBSTITUTE(AC94,",",CHAR(1),INDEX($F$2:$F$100,$S94)-1)),0)-1,INDEX($G$2:$G$100,$S94)),AC94 ))), AC94)</f>
        <v/>
      </c>
      <c r="AG94" s="0" t="str">
        <f aca="false">IF(OR(AD94=-1,IFERROR(INDEX(AD$2:AD$100,AE94),999)&gt;=0),AF94, REPLACE(AF94,AD94,IFERROR(FIND(" ",AF94,AD94),999)-AD94,                   SUBSTITUTE(INDEX(AF$2:AF$100,AE94),"$","")                  ) )</f>
        <v/>
      </c>
      <c r="AH94" s="0" t="n">
        <f aca="false">IFERROR(FIND("f_",LOWER(AG94)),-1)</f>
        <v>-1</v>
      </c>
      <c r="AI94" s="0" t="n">
        <f aca="false">IF(AH94=-1,-1, VALUE(MID(AG94,AH94+2, IFERROR(FIND(" ",AG94,AH94),999)-AH94-2)))</f>
        <v>-1</v>
      </c>
      <c r="AJ94" s="0" t="str">
        <f aca="false">IF(AND(ISERROR(FIND("$",AG94)),AH94&lt;0,$S94&gt;0), IF(INDEX($D$2:$D$100,$S94)="num","$"&amp;TRIM(SUBSTITUTE(AG94,",",INDEX($F$2:$F$100,$S94)&amp;","))&amp;INDEX($F$2:$F$100,$S94), IF(INDEX($D$2:$D$100,$S94)="excl","$"&amp;REPLACE(AG94,      IFERROR(FIND(CHAR(1),SUBSTITUTE(AG94,",",CHAR(1),INDEX($F$2:$F$100,$S94)-1)),1),      IFERROR(FIND(CHAR(1),SUBSTITUTE(AG94,",",CHAR(1),INDEX($F$2:$F$100,$S94))),99)-          IFERROR(FIND(CHAR(1),SUBSTITUTE(AG94,",",CHAR(1),INDEX($F$2:$F$100,$S94)-1)),0),""), IF(INDEX($D$2:$D$100,$S94)="repl","$"&amp;REPLACE(AG94,      IFERROR(FIND(CHAR(1),SUBSTITUTE(AG94,",",CHAR(1),INDEX($F$2:$F$100,$S94)-1))+1,1),      IFERROR(FIND(CHAR(1),SUBSTITUTE(AG94,",",CHAR(1),INDEX($F$2:$F$100,$S94))),99)-          IFERROR(FIND(CHAR(1),SUBSTITUTE(AG94,",",CHAR(1),INDEX($F$2:$F$100,$S94)-1)),0)-1,INDEX($G$2:$G$100,$S94)),AG94 ))), AG94)</f>
        <v/>
      </c>
      <c r="AK94" s="0" t="str">
        <f aca="false">IF(OR(AH94=-1,IFERROR(INDEX(AH$2:AH$100,AI94),999)&gt;=0),AJ94, REPLACE(AJ94,AH94,IFERROR(FIND(" ",AJ94,AH94),999)-AH94,                   SUBSTITUTE(INDEX(AJ$2:AJ$100,AI94),"$","")                  ) )</f>
        <v/>
      </c>
      <c r="AL94" s="0" t="n">
        <f aca="false">IFERROR(FIND("f_",LOWER(AK94)),-1)</f>
        <v>-1</v>
      </c>
      <c r="AM94" s="0" t="n">
        <f aca="false">IF(AL94=-1,-1, VALUE(MID(AK94,AL94+2, IFERROR(FIND(" ",AK94,AL94),999)-AL94-2)))</f>
        <v>-1</v>
      </c>
      <c r="AN94" s="0" t="str">
        <f aca="false">IF(AND(ISERROR(FIND("$",AK94)),AL94&lt;0,$S94&gt;0), IF(INDEX($D$2:$D$100,$S94)="num","$"&amp;TRIM(SUBSTITUTE(AK94,",",INDEX($F$2:$F$100,$S94)&amp;","))&amp;INDEX($F$2:$F$100,$S94), IF(INDEX($D$2:$D$100,$S94)="excl","$"&amp;REPLACE(AK94,      IFERROR(FIND(CHAR(1),SUBSTITUTE(AK94,",",CHAR(1),INDEX($F$2:$F$100,$S94)-1)),1),      IFERROR(FIND(CHAR(1),SUBSTITUTE(AK94,",",CHAR(1),INDEX($F$2:$F$100,$S94))),99)-          IFERROR(FIND(CHAR(1),SUBSTITUTE(AK94,",",CHAR(1),INDEX($F$2:$F$100,$S94)-1)),0),""), IF(INDEX($D$2:$D$100,$S94)="repl","$"&amp;REPLACE(AK94,      IFERROR(FIND(CHAR(1),SUBSTITUTE(AK94,",",CHAR(1),INDEX($F$2:$F$100,$S94)-1))+1,1),      IFERROR(FIND(CHAR(1),SUBSTITUTE(AK94,",",CHAR(1),INDEX($F$2:$F$100,$S94))),99)-          IFERROR(FIND(CHAR(1),SUBSTITUTE(AK94,",",CHAR(1),INDEX($F$2:$F$100,$S94)-1)),0)-1,INDEX($G$2:$G$100,$S94)),AK94 ))), AK94)</f>
        <v/>
      </c>
      <c r="AO94" s="0" t="str">
        <f aca="false">IF(OR(AL94=-1,IFERROR(INDEX(AL$2:AL$100,AM94),999)&gt;=0),AN94, REPLACE(AN94,AL94,IFERROR(FIND(" ",AN94,AL94),999)-AL94,                   SUBSTITUTE(INDEX(AN$2:AN$100,AM94),"$","")                  ) )</f>
        <v/>
      </c>
      <c r="AP94" s="0" t="n">
        <f aca="false">IFERROR(FIND("f_",LOWER(AO94)),-1)</f>
        <v>-1</v>
      </c>
      <c r="AQ94" s="0" t="n">
        <f aca="false">IF(AP94=-1,-1, VALUE(MID(AO94,AP94+2, IFERROR(FIND(" ",AO94,AP94),999)-AP94-2)))</f>
        <v>-1</v>
      </c>
      <c r="AR94" s="0" t="str">
        <f aca="false">IF(AND(ISERROR(FIND("$",AO94)),AP94&lt;0,$S94&gt;0), IF(INDEX($D$2:$D$100,$S94)="num","$"&amp;TRIM(SUBSTITUTE(AO94,",",INDEX($F$2:$F$100,$S94)&amp;","))&amp;INDEX($F$2:$F$100,$S94), IF(INDEX($D$2:$D$100,$S94)="excl","$"&amp;REPLACE(AO94,      IFERROR(FIND(CHAR(1),SUBSTITUTE(AO94,",",CHAR(1),INDEX($F$2:$F$100,$S94)-1)),1),      IFERROR(FIND(CHAR(1),SUBSTITUTE(AO94,",",CHAR(1),INDEX($F$2:$F$100,$S94))),99)-          IFERROR(FIND(CHAR(1),SUBSTITUTE(AO94,",",CHAR(1),INDEX($F$2:$F$100,$S94)-1)),0),""), IF(INDEX($D$2:$D$100,$S94)="repl","$"&amp;REPLACE(AO94,      IFERROR(FIND(CHAR(1),SUBSTITUTE(AO94,",",CHAR(1),INDEX($F$2:$F$100,$S94)-1))+1,1),      IFERROR(FIND(CHAR(1),SUBSTITUTE(AO94,",",CHAR(1),INDEX($F$2:$F$100,$S94))),99)-          IFERROR(FIND(CHAR(1),SUBSTITUTE(AO94,",",CHAR(1),INDEX($F$2:$F$100,$S94)-1)),0)-1,INDEX($G$2:$G$100,$S94)),AO94 ))), AO94)</f>
        <v/>
      </c>
      <c r="AS94" s="0" t="str">
        <f aca="false">IF(OR(AP94=-1,IFERROR(INDEX(AP$2:AP$100,AQ94),999)&gt;=0),AR94, REPLACE(AR94,AP94,IFERROR(FIND(" ",AR94,AP94),999)-AP94,                   SUBSTITUTE(INDEX(AR$2:AR$100,AQ94),"$","")                  ) )</f>
        <v/>
      </c>
      <c r="AT94" s="0" t="n">
        <f aca="false">IFERROR(FIND("f_",LOWER(AS94)),-1)</f>
        <v>-1</v>
      </c>
      <c r="AU94" s="0" t="n">
        <f aca="false">IF(AT94=-1,-1, VALUE(MID(AS94,AT94+2, IFERROR(FIND(" ",AS94,AT94),999)-AT94-2)))</f>
        <v>-1</v>
      </c>
      <c r="AV94" s="0" t="str">
        <f aca="false">IF(AND(ISERROR(FIND("$",AS94)),AT94&lt;0,$S94&gt;0), IF(INDEX($D$2:$D$100,$S94)="num","$"&amp;TRIM(SUBSTITUTE(AS94,",",INDEX($F$2:$F$100,$S94)&amp;","))&amp;INDEX($F$2:$F$100,$S94), IF(INDEX($D$2:$D$100,$S94)="excl","$"&amp;REPLACE(AS94,      IFERROR(FIND(CHAR(1),SUBSTITUTE(AS94,",",CHAR(1),INDEX($F$2:$F$100,$S94)-1)),1),      IFERROR(FIND(CHAR(1),SUBSTITUTE(AS94,",",CHAR(1),INDEX($F$2:$F$100,$S94))),99)-          IFERROR(FIND(CHAR(1),SUBSTITUTE(AS94,",",CHAR(1),INDEX($F$2:$F$100,$S94)-1)),0),""), IF(INDEX($D$2:$D$100,$S94)="repl","$"&amp;REPLACE(AS94,      IFERROR(FIND(CHAR(1),SUBSTITUTE(AS94,",",CHAR(1),INDEX($F$2:$F$100,$S94)-1))+1,1),      IFERROR(FIND(CHAR(1),SUBSTITUTE(AS94,",",CHAR(1),INDEX($F$2:$F$100,$S94))),99)-          IFERROR(FIND(CHAR(1),SUBSTITUTE(AS94,",",CHAR(1),INDEX($F$2:$F$100,$S94)-1)),0)-1,INDEX($G$2:$G$100,$S94)),AS94 ))), AS94)</f>
        <v/>
      </c>
      <c r="AW94" s="0" t="str">
        <f aca="false">IF(OR(AT94=-1,IFERROR(INDEX(AT$2:AT$100,AU94),999)&gt;=0),AV94, REPLACE(AV94,AT94,IFERROR(FIND(" ",AV94,AT94),999)-AT94,                   SUBSTITUTE(INDEX(AV$2:AV$100,AU94),"$","")                  ) )</f>
        <v/>
      </c>
      <c r="AX94" s="0" t="n">
        <f aca="false">IFERROR(FIND("f_",LOWER(AW94)),-1)</f>
        <v>-1</v>
      </c>
      <c r="AY94" s="0" t="n">
        <f aca="false">IF(AX94=-1,-1, VALUE(MID(AW94,AX94+2, IFERROR(FIND(" ",AW94,AX94),999)-AX94-2)))</f>
        <v>-1</v>
      </c>
      <c r="AZ94" s="0" t="str">
        <f aca="false">IF(AND(ISERROR(FIND("$",AW94)),AX94&lt;0,$S94&gt;0), IF(INDEX($D$2:$D$100,$S94)="num","$"&amp;TRIM(SUBSTITUTE(AW94,",",INDEX($F$2:$F$100,$S94)&amp;","))&amp;INDEX($F$2:$F$100,$S94), IF(INDEX($D$2:$D$100,$S94)="excl","$"&amp;REPLACE(AW94,      IFERROR(FIND(CHAR(1),SUBSTITUTE(AW94,",",CHAR(1),INDEX($F$2:$F$100,$S94)-1)),1),      IFERROR(FIND(CHAR(1),SUBSTITUTE(AW94,",",CHAR(1),INDEX($F$2:$F$100,$S94))),99)-          IFERROR(FIND(CHAR(1),SUBSTITUTE(AW94,",",CHAR(1),INDEX($F$2:$F$100,$S94)-1)),0),""), IF(INDEX($D$2:$D$100,$S94)="repl","$"&amp;REPLACE(AW94,      IFERROR(FIND(CHAR(1),SUBSTITUTE(AW94,",",CHAR(1),INDEX($F$2:$F$100,$S94)-1))+1,1),      IFERROR(FIND(CHAR(1),SUBSTITUTE(AW94,",",CHAR(1),INDEX($F$2:$F$100,$S94))),99)-          IFERROR(FIND(CHAR(1),SUBSTITUTE(AW94,",",CHAR(1),INDEX($F$2:$F$100,$S94)-1)),0)-1,INDEX($G$2:$G$100,$S94)),AW94 ))), AW94)</f>
        <v/>
      </c>
      <c r="BA94" s="0" t="str">
        <f aca="false">IF(OR(AX94=-1,IFERROR(INDEX(AX$2:AX$100,AY94),999)&gt;=0),AZ94, REPLACE(AZ94,AX94,IFERROR(FIND(" ",AZ94,AX94),999)-AX94,                   SUBSTITUTE(INDEX(AZ$2:AZ$100,AY94),"$","")                  ) )</f>
        <v/>
      </c>
      <c r="BB94" s="0" t="n">
        <f aca="false">IFERROR(FIND("f_",LOWER(BA94)),-1)</f>
        <v>-1</v>
      </c>
      <c r="BC94" s="0" t="n">
        <f aca="false">IF(BB94=-1,-1, VALUE(MID(BA94,BB94+2, IFERROR(FIND(" ",BA94,BB94),999)-BB94-2)))</f>
        <v>-1</v>
      </c>
      <c r="BD94" s="0" t="str">
        <f aca="false">IF(AND(ISERROR(FIND("$",BA94)),BB94&lt;0,$S94&gt;0), IF(INDEX($D$2:$D$100,$S94)="num","$"&amp;TRIM(SUBSTITUTE(BA94,",",INDEX($F$2:$F$100,$S94)&amp;","))&amp;INDEX($F$2:$F$100,$S94), IF(INDEX($D$2:$D$100,$S94)="excl","$"&amp;REPLACE(BA94,      IFERROR(FIND(CHAR(1),SUBSTITUTE(BA94,",",CHAR(1),INDEX($F$2:$F$100,$S94)-1)),1),      IFERROR(FIND(CHAR(1),SUBSTITUTE(BA94,",",CHAR(1),INDEX($F$2:$F$100,$S94))),99)-          IFERROR(FIND(CHAR(1),SUBSTITUTE(BA94,",",CHAR(1),INDEX($F$2:$F$100,$S94)-1)),0),""), IF(INDEX($D$2:$D$100,$S94)="repl","$"&amp;REPLACE(BA94,      IFERROR(FIND(CHAR(1),SUBSTITUTE(BA94,",",CHAR(1),INDEX($F$2:$F$100,$S94)-1))+1,1),      IFERROR(FIND(CHAR(1),SUBSTITUTE(BA94,",",CHAR(1),INDEX($F$2:$F$100,$S94))),99)-          IFERROR(FIND(CHAR(1),SUBSTITUTE(BA94,",",CHAR(1),INDEX($F$2:$F$100,$S94)-1)),0)-1,INDEX($G$2:$G$100,$S94)),BA94 ))), BA94)</f>
        <v/>
      </c>
      <c r="BE94" s="0" t="str">
        <f aca="false">IF(OR(BB94=-1,IFERROR(INDEX(BB$2:BB$100,BC94),999)&gt;=0),BD94, REPLACE(BD94,BB94,IFERROR(FIND(" ",BD94,BB94),999)-BB94,                   SUBSTITUTE(INDEX(BD$2:BD$100,BC94),"$","")                  ) )</f>
        <v/>
      </c>
      <c r="BF94" s="0" t="n">
        <f aca="false">IFERROR(FIND("f_",LOWER(BE94)),-1)</f>
        <v>-1</v>
      </c>
      <c r="BG94" s="0" t="n">
        <f aca="false">IF(BF94=-1,-1, VALUE(MID(BE94,BF94+2, IFERROR(FIND(" ",BE94,BF94),999)-BF94-2)))</f>
        <v>-1</v>
      </c>
      <c r="BH94" s="0" t="str">
        <f aca="false">IF(AND(ISERROR(FIND("$",BE94)),BF94&lt;0,$S94&gt;0), IF(INDEX($D$2:$D$100,$S94)="num","$"&amp;TRIM(SUBSTITUTE(BE94,",",INDEX($F$2:$F$100,$S94)&amp;","))&amp;INDEX($F$2:$F$100,$S94), IF(INDEX($D$2:$D$100,$S94)="excl","$"&amp;REPLACE(BE94,      IFERROR(FIND(CHAR(1),SUBSTITUTE(BE94,",",CHAR(1),INDEX($F$2:$F$100,$S94)-1)),1),      IFERROR(FIND(CHAR(1),SUBSTITUTE(BE94,",",CHAR(1),INDEX($F$2:$F$100,$S94))),99)-          IFERROR(FIND(CHAR(1),SUBSTITUTE(BE94,",",CHAR(1),INDEX($F$2:$F$100,$S94)-1)),0),""), IF(INDEX($D$2:$D$100,$S94)="repl","$"&amp;REPLACE(BE94,      IFERROR(FIND(CHAR(1),SUBSTITUTE(BE94,",",CHAR(1),INDEX($F$2:$F$100,$S94)-1))+1,1),      IFERROR(FIND(CHAR(1),SUBSTITUTE(BE94,",",CHAR(1),INDEX($F$2:$F$100,$S94))),99)-          IFERROR(FIND(CHAR(1),SUBSTITUTE(BE94,",",CHAR(1),INDEX($F$2:$F$100,$S94)-1)),0)-1,INDEX($G$2:$G$100,$S94)),BE94 ))), BE94)</f>
        <v/>
      </c>
      <c r="BI94" s="0" t="str">
        <f aca="false">IF(OR(BF94=-1,IFERROR(INDEX(BF$2:BF$100,BG94),999)&gt;=0),BH94, REPLACE(BH94,BF94,IFERROR(FIND(" ",BH94,BF94),999)-BF94,                   SUBSTITUTE(INDEX(BH$2:BH$100,BG94),"$","")                  ) )</f>
        <v/>
      </c>
      <c r="BJ94" s="0" t="n">
        <f aca="false">IFERROR(FIND("f_",LOWER(BI94)),-1)</f>
        <v>-1</v>
      </c>
      <c r="BK94" s="0" t="n">
        <f aca="false">IF(BJ94=-1,-1, VALUE(MID(BI94,BJ94+2, IFERROR(FIND(" ",BI94,BJ94),999)-BJ94-2)))</f>
        <v>-1</v>
      </c>
      <c r="BL94" s="0" t="str">
        <f aca="false">IF(AND(ISERROR(FIND("$",BI94)),BJ94&lt;0,$S94&gt;0), IF(INDEX($D$2:$D$100,$S94)="num","$"&amp;TRIM(SUBSTITUTE(BI94,",",INDEX($F$2:$F$100,$S94)&amp;","))&amp;INDEX($F$2:$F$100,$S94), IF(INDEX($D$2:$D$100,$S94)="excl","$"&amp;REPLACE(BI94,      IFERROR(FIND(CHAR(1),SUBSTITUTE(BI94,",",CHAR(1),INDEX($F$2:$F$100,$S94)-1)),1),      IFERROR(FIND(CHAR(1),SUBSTITUTE(BI94,",",CHAR(1),INDEX($F$2:$F$100,$S94))),99)-          IFERROR(FIND(CHAR(1),SUBSTITUTE(BI94,",",CHAR(1),INDEX($F$2:$F$100,$S94)-1)),0),""), IF(INDEX($D$2:$D$100,$S94)="repl","$"&amp;REPLACE(BI94,      IFERROR(FIND(CHAR(1),SUBSTITUTE(BI94,",",CHAR(1),INDEX($F$2:$F$100,$S94)-1))+1,1),      IFERROR(FIND(CHAR(1),SUBSTITUTE(BI94,",",CHAR(1),INDEX($F$2:$F$100,$S94))),99)-          IFERROR(FIND(CHAR(1),SUBSTITUTE(BI94,",",CHAR(1),INDEX($F$2:$F$100,$S94)-1)),0)-1,INDEX($G$2:$G$100,$S94)),BI94 ))), BI94)</f>
        <v/>
      </c>
      <c r="BM94" s="0" t="str">
        <f aca="false">IF(OR(BJ94=-1,IFERROR(INDEX(BJ$2:BJ$100,BK94),999)&gt;=0),BL94, REPLACE(BL94,BJ94,IFERROR(FIND(" ",BL94,BJ94),999)-BJ94,                   SUBSTITUTE(INDEX(BL$2:BL$100,BK94),"$","")                  ) )</f>
        <v/>
      </c>
      <c r="BN94" s="0" t="n">
        <f aca="false">IFERROR(FIND("f_",LOWER(BM94)),-1)</f>
        <v>-1</v>
      </c>
      <c r="BO94" s="0" t="n">
        <f aca="false">IF(BN94=-1,-1, VALUE(MID(BM94,BN94+2, IFERROR(FIND(" ",BM94,BN94),999)-BN94-2)))</f>
        <v>-1</v>
      </c>
      <c r="BP94" s="0" t="str">
        <f aca="false">IF(AND(ISERROR(FIND("$",BM94)),BN94&lt;0,$S94&gt;0), IF(INDEX($D$2:$D$100,$S94)="num","$"&amp;TRIM(SUBSTITUTE(BM94,",",INDEX($F$2:$F$100,$S94)&amp;","))&amp;INDEX($F$2:$F$100,$S94), IF(INDEX($D$2:$D$100,$S94)="excl","$"&amp;REPLACE(BM94,      IFERROR(FIND(CHAR(1),SUBSTITUTE(BM94,",",CHAR(1),INDEX($F$2:$F$100,$S94)-1)),1),      IFERROR(FIND(CHAR(1),SUBSTITUTE(BM94,",",CHAR(1),INDEX($F$2:$F$100,$S94))),99)-          IFERROR(FIND(CHAR(1),SUBSTITUTE(BM94,",",CHAR(1),INDEX($F$2:$F$100,$S94)-1)),0),""), IF(INDEX($D$2:$D$100,$S94)="repl","$"&amp;REPLACE(BM94,      IFERROR(FIND(CHAR(1),SUBSTITUTE(BM94,",",CHAR(1),INDEX($F$2:$F$100,$S94)-1))+1,1),      IFERROR(FIND(CHAR(1),SUBSTITUTE(BM94,",",CHAR(1),INDEX($F$2:$F$100,$S94))),99)-          IFERROR(FIND(CHAR(1),SUBSTITUTE(BM94,",",CHAR(1),INDEX($F$2:$F$100,$S94)-1)),0)-1,INDEX($G$2:$G$100,$S94)),BM94 ))), BM94)</f>
        <v/>
      </c>
      <c r="BQ94" s="0" t="str">
        <f aca="false">IF(OR(BN94=-1,IFERROR(INDEX(BN$2:BN$100,BO94),999)&gt;=0),BP94, REPLACE(BP94,BN94,IFERROR(FIND(" ",BP94,BN94),999)-BN94,                   SUBSTITUTE(INDEX(BP$2:BP$100,BO94),"$","")                  ) )</f>
        <v/>
      </c>
      <c r="BR94" s="0" t="n">
        <f aca="false">IFERROR(FIND("f_",LOWER(BQ94)),-1)</f>
        <v>-1</v>
      </c>
      <c r="BS94" s="0" t="n">
        <f aca="false">IF(BR94=-1,-1, VALUE(MID(BQ94,BR94+2, IFERROR(FIND(" ",BQ94,BR94),999)-BR94-2)))</f>
        <v>-1</v>
      </c>
      <c r="BT94" s="0" t="str">
        <f aca="false">IF(AND(ISERROR(FIND("$",BQ94)),BR94&lt;0,$S94&gt;0), IF(INDEX($D$2:$D$100,$S94)="num","$"&amp;TRIM(SUBSTITUTE(BQ94,",",INDEX($F$2:$F$100,$S94)&amp;","))&amp;INDEX($F$2:$F$100,$S94), IF(INDEX($D$2:$D$100,$S94)="excl","$"&amp;REPLACE(BQ94,      IFERROR(FIND(CHAR(1),SUBSTITUTE(BQ94,",",CHAR(1),INDEX($F$2:$F$100,$S94)-1)),1),      IFERROR(FIND(CHAR(1),SUBSTITUTE(BQ94,",",CHAR(1),INDEX($F$2:$F$100,$S94))),99)-          IFERROR(FIND(CHAR(1),SUBSTITUTE(BQ94,",",CHAR(1),INDEX($F$2:$F$100,$S94)-1)),0),""), IF(INDEX($D$2:$D$100,$S94)="repl","$"&amp;REPLACE(BQ94,      IFERROR(FIND(CHAR(1),SUBSTITUTE(BQ94,",",CHAR(1),INDEX($F$2:$F$100,$S94)-1))+1,1),      IFERROR(FIND(CHAR(1),SUBSTITUTE(BQ94,",",CHAR(1),INDEX($F$2:$F$100,$S94))),99)-          IFERROR(FIND(CHAR(1),SUBSTITUTE(BQ94,",",CHAR(1),INDEX($F$2:$F$100,$S94)-1)),0)-1,INDEX($G$2:$G$100,$S94)),BQ94 ))), BQ94)</f>
        <v/>
      </c>
      <c r="BU94" s="0" t="str">
        <f aca="false">IF(OR(BR94=-1,IFERROR(INDEX(BR$2:BR$100,BS94),999)&gt;=0),BT94, REPLACE(BT94,BR94,IFERROR(FIND(" ",BT94,BR94),999)-BR94,                   SUBSTITUTE(INDEX(BT$2:BT$100,BS94),"$","")                  ) )</f>
        <v/>
      </c>
      <c r="BV94" s="0" t="n">
        <f aca="false">IFERROR(FIND("f_",LOWER(BU94)),-1)</f>
        <v>-1</v>
      </c>
      <c r="BW94" s="0" t="n">
        <f aca="false">IF(BV94=-1,-1, VALUE(MID(BU94,BV94+2, IFERROR(FIND(" ",BU94,BV94),999)-BV94-2)))</f>
        <v>-1</v>
      </c>
      <c r="BX94" s="0" t="str">
        <f aca="false">IF(AND(ISERROR(FIND("$",BU94)),BV94&lt;0,$S94&gt;0), IF(INDEX($D$2:$D$100,$S94)="num","$"&amp;TRIM(SUBSTITUTE(BU94,",",INDEX($F$2:$F$100,$S94)&amp;","))&amp;INDEX($F$2:$F$100,$S94), IF(INDEX($D$2:$D$100,$S94)="excl","$"&amp;REPLACE(BU94,      IFERROR(FIND(CHAR(1),SUBSTITUTE(BU94,",",CHAR(1),INDEX($F$2:$F$100,$S94)-1)),1),      IFERROR(FIND(CHAR(1),SUBSTITUTE(BU94,",",CHAR(1),INDEX($F$2:$F$100,$S94))),99)-          IFERROR(FIND(CHAR(1),SUBSTITUTE(BU94,",",CHAR(1),INDEX($F$2:$F$100,$S94)-1)),0),""), IF(INDEX($D$2:$D$100,$S94)="repl","$"&amp;REPLACE(BU94,      IFERROR(FIND(CHAR(1),SUBSTITUTE(BU94,",",CHAR(1),INDEX($F$2:$F$100,$S94)-1))+1,1),      IFERROR(FIND(CHAR(1),SUBSTITUTE(BU94,",",CHAR(1),INDEX($F$2:$F$100,$S94))),99)-          IFERROR(FIND(CHAR(1),SUBSTITUTE(BU94,",",CHAR(1),INDEX($F$2:$F$100,$S94)-1)),0)-1,INDEX($G$2:$G$100,$S94)),BU94 ))), BU94)</f>
        <v/>
      </c>
      <c r="BY94" s="0" t="str">
        <f aca="false">IF(OR(BV94=-1,IFERROR(INDEX(BV$2:BV$100,BW94),999)&gt;=0),BX94, REPLACE(BX94,BV94,IFERROR(FIND(" ",BX94,BV94),999)-BV94,                   SUBSTITUTE(INDEX(BX$2:BX$100,BW94),"$","")                  ) )</f>
        <v/>
      </c>
      <c r="BZ94" s="0" t="n">
        <f aca="false">IFERROR(FIND("f_",LOWER(BY94)),-1)</f>
        <v>-1</v>
      </c>
      <c r="CA94" s="0" t="n">
        <f aca="false">IF(BZ94=-1,-1, VALUE(MID(BY94,BZ94+2, IFERROR(FIND(" ",BY94,BZ94),999)-BZ94-2)))</f>
        <v>-1</v>
      </c>
      <c r="CB94" s="0" t="str">
        <f aca="false">IF(AND(ISERROR(FIND("$",BY94)),BZ94&lt;0,$S94&gt;0), IF(INDEX($D$2:$D$100,$S94)="num","$"&amp;TRIM(SUBSTITUTE(BY94,",",INDEX($F$2:$F$100,$S94)&amp;","))&amp;INDEX($F$2:$F$100,$S94), IF(INDEX($D$2:$D$100,$S94)="excl","$"&amp;REPLACE(BY94,      IFERROR(FIND(CHAR(1),SUBSTITUTE(BY94,",",CHAR(1),INDEX($F$2:$F$100,$S94)-1)),1),      IFERROR(FIND(CHAR(1),SUBSTITUTE(BY94,",",CHAR(1),INDEX($F$2:$F$100,$S94))),99)-          IFERROR(FIND(CHAR(1),SUBSTITUTE(BY94,",",CHAR(1),INDEX($F$2:$F$100,$S94)-1)),0),""), IF(INDEX($D$2:$D$100,$S94)="repl","$"&amp;REPLACE(BY94,      IFERROR(FIND(CHAR(1),SUBSTITUTE(BY94,",",CHAR(1),INDEX($F$2:$F$100,$S94)-1))+1,1),      IFERROR(FIND(CHAR(1),SUBSTITUTE(BY94,",",CHAR(1),INDEX($F$2:$F$100,$S94))),99)-          IFERROR(FIND(CHAR(1),SUBSTITUTE(BY94,",",CHAR(1),INDEX($F$2:$F$100,$S94)-1)),0)-1,INDEX($G$2:$G$100,$S94)),BY94 ))), BY94)</f>
        <v/>
      </c>
      <c r="CC94" s="0" t="str">
        <f aca="false">IF(OR(BZ94=-1,IFERROR(INDEX(BZ$2:BZ$100,CA94),999)&gt;=0),CB94, REPLACE(CB94,BZ94,IFERROR(FIND(" ",CB94,BZ94),999)-BZ94,                   SUBSTITUTE(INDEX(CB$2:CB$100,CA94),"$","")                  ) )</f>
        <v/>
      </c>
      <c r="CD94" s="0" t="n">
        <f aca="false">IFERROR(FIND("f_",LOWER(CC94)),-1)</f>
        <v>-1</v>
      </c>
      <c r="CE94" s="0" t="n">
        <f aca="false">IF(CD94=-1,-1, VALUE(MID(CC94,CD94+2, IFERROR(FIND(" ",CC94,CD94),999)-CD94-2)))</f>
        <v>-1</v>
      </c>
      <c r="CF94" s="0" t="str">
        <f aca="false">IF(AND(ISERROR(FIND("$",CC94)),CD94&lt;0,$S94&gt;0), IF(INDEX($D$2:$D$100,$S94)="num","$"&amp;TRIM(SUBSTITUTE(CC94,",",INDEX($F$2:$F$100,$S94)&amp;","))&amp;INDEX($F$2:$F$100,$S94), IF(INDEX($D$2:$D$100,$S94)="excl","$"&amp;REPLACE(CC94,      IFERROR(FIND(CHAR(1),SUBSTITUTE(CC94,",",CHAR(1),INDEX($F$2:$F$100,$S94)-1)),1),      IFERROR(FIND(CHAR(1),SUBSTITUTE(CC94,",",CHAR(1),INDEX($F$2:$F$100,$S94))),99)-          IFERROR(FIND(CHAR(1),SUBSTITUTE(CC94,",",CHAR(1),INDEX($F$2:$F$100,$S94)-1)),0),""), IF(INDEX($D$2:$D$100,$S94)="repl","$"&amp;REPLACE(CC94,      IFERROR(FIND(CHAR(1),SUBSTITUTE(CC94,",",CHAR(1),INDEX($F$2:$F$100,$S94)-1))+1,1),      IFERROR(FIND(CHAR(1),SUBSTITUTE(CC94,",",CHAR(1),INDEX($F$2:$F$100,$S94))),99)-          IFERROR(FIND(CHAR(1),SUBSTITUTE(CC94,",",CHAR(1),INDEX($F$2:$F$100,$S94)-1)),0)-1,INDEX($G$2:$G$100,$S94)),CC94 ))), CC94)</f>
        <v/>
      </c>
      <c r="CG94" s="0" t="str">
        <f aca="false">IF(OR(CD94=-1,IFERROR(INDEX(CD$2:CD$100,CE94),999)&gt;=0),CF94, REPLACE(CF94,CD94,IFERROR(FIND(" ",CF94,CD94),999)-CD94,                   SUBSTITUTE(INDEX(CF$2:CF$100,CE94),"$","")                  ) )</f>
        <v/>
      </c>
      <c r="CH94" s="0" t="n">
        <f aca="false">IFERROR(FIND("f_",LOWER(CG94)),-1)</f>
        <v>-1</v>
      </c>
      <c r="CI94" s="0" t="n">
        <f aca="false">IF(CH94=-1,-1, VALUE(MID(CG94,CH94+2, IFERROR(FIND(" ",CG94,CH94),999)-CH94-2)))</f>
        <v>-1</v>
      </c>
      <c r="CJ94" s="0" t="str">
        <f aca="false">IF(AND(ISERROR(FIND("$",CG94)),CH94&lt;0,$S94&gt;0), IF(INDEX($D$2:$D$100,$S94)="num","$"&amp;TRIM(SUBSTITUTE(CG94,",",INDEX($F$2:$F$100,$S94)&amp;","))&amp;INDEX($F$2:$F$100,$S94), IF(INDEX($D$2:$D$100,$S94)="excl","$"&amp;REPLACE(CG94,      IFERROR(FIND(CHAR(1),SUBSTITUTE(CG94,",",CHAR(1),INDEX($F$2:$F$100,$S94)-1)),1),      IFERROR(FIND(CHAR(1),SUBSTITUTE(CG94,",",CHAR(1),INDEX($F$2:$F$100,$S94))),99)-          IFERROR(FIND(CHAR(1),SUBSTITUTE(CG94,",",CHAR(1),INDEX($F$2:$F$100,$S94)-1)),0),""), IF(INDEX($D$2:$D$100,$S94)="repl","$"&amp;REPLACE(CG94,      IFERROR(FIND(CHAR(1),SUBSTITUTE(CG94,",",CHAR(1),INDEX($F$2:$F$100,$S94)-1))+1,1),      IFERROR(FIND(CHAR(1),SUBSTITUTE(CG94,",",CHAR(1),INDEX($F$2:$F$100,$S94))),99)-          IFERROR(FIND(CHAR(1),SUBSTITUTE(CG94,",",CHAR(1),INDEX($F$2:$F$100,$S94)-1)),0)-1,INDEX($G$2:$G$100,$S94)),CG94 ))), CG94)</f>
        <v/>
      </c>
      <c r="CK94" s="0" t="str">
        <f aca="false">IF(OR(CH94=-1,IFERROR(INDEX(CH$2:CH$100,CI94),999)&gt;=0),CJ94, REPLACE(CJ94,CH94,IFERROR(FIND(" ",CJ94,CH94),999)-CH94,                   SUBSTITUTE(INDEX(CJ$2:CJ$100,CI94),"$","")                  ) )</f>
        <v/>
      </c>
      <c r="CL94" s="0" t="n">
        <f aca="false">IFERROR(FIND("f_",LOWER(CK94)),-1)</f>
        <v>-1</v>
      </c>
      <c r="CM94" s="0" t="n">
        <f aca="false">IF(CL94=-1,-1, VALUE(MID(CK94,CL94+2, IFERROR(FIND(" ",CK94,CL94),999)-CL94-2)))</f>
        <v>-1</v>
      </c>
      <c r="CN94" s="0" t="str">
        <f aca="false">IF(AND(ISERROR(FIND("$",CK94)),CL94&lt;0,$S94&gt;0), IF(INDEX($D$2:$D$100,$S94)="num","$"&amp;TRIM(SUBSTITUTE(CK94,",",INDEX($F$2:$F$100,$S94)&amp;","))&amp;INDEX($F$2:$F$100,$S94), IF(INDEX($D$2:$D$100,$S94)="excl","$"&amp;REPLACE(CK94,      IFERROR(FIND(CHAR(1),SUBSTITUTE(CK94,",",CHAR(1),INDEX($F$2:$F$100,$S94)-1)),1),      IFERROR(FIND(CHAR(1),SUBSTITUTE(CK94,",",CHAR(1),INDEX($F$2:$F$100,$S94))),99)-          IFERROR(FIND(CHAR(1),SUBSTITUTE(CK94,",",CHAR(1),INDEX($F$2:$F$100,$S94)-1)),0),""), IF(INDEX($D$2:$D$100,$S94)="repl","$"&amp;REPLACE(CK94,      IFERROR(FIND(CHAR(1),SUBSTITUTE(CK94,",",CHAR(1),INDEX($F$2:$F$100,$S94)-1))+1,1),      IFERROR(FIND(CHAR(1),SUBSTITUTE(CK94,",",CHAR(1),INDEX($F$2:$F$100,$S94))),99)-          IFERROR(FIND(CHAR(1),SUBSTITUTE(CK94,",",CHAR(1),INDEX($F$2:$F$100,$S94)-1)),0)-1,INDEX($G$2:$G$100,$S94)),CK94 ))), CK94)</f>
        <v/>
      </c>
      <c r="CO94" s="0" t="str">
        <f aca="false">IF(OR(CL94=-1,IFERROR(INDEX(CL$2:CL$100,CM94),999)&gt;=0),CN94, REPLACE(CN94,CL94,IFERROR(FIND(" ",CN94,CL94),999)-CL94,                   SUBSTITUTE(INDEX(CN$2:CN$100,CM94),"$","")                  ) )</f>
        <v/>
      </c>
      <c r="CP94" s="0" t="n">
        <f aca="false">IFERROR(FIND("f_",LOWER(CO94)),-1)</f>
        <v>-1</v>
      </c>
      <c r="CQ94" s="0" t="n">
        <f aca="false">IF(CP94=-1,-1, VALUE(MID(CO94,CP94+2, IFERROR(FIND(" ",CO94,CP94),999)-CP94-2)))</f>
        <v>-1</v>
      </c>
      <c r="CR94" s="0" t="str">
        <f aca="false">IF(AND(ISERROR(FIND("$",CO94)),CP94&lt;0,$S94&gt;0), IF(INDEX($D$2:$D$100,$S94)="num","$"&amp;TRIM(SUBSTITUTE(CO94,",",INDEX($F$2:$F$100,$S94)&amp;","))&amp;INDEX($F$2:$F$100,$S94), IF(INDEX($D$2:$D$100,$S94)="excl","$"&amp;REPLACE(CO94,      IFERROR(FIND(CHAR(1),SUBSTITUTE(CO94,",",CHAR(1),INDEX($F$2:$F$100,$S94)-1)),1),      IFERROR(FIND(CHAR(1),SUBSTITUTE(CO94,",",CHAR(1),INDEX($F$2:$F$100,$S94))),99)-          IFERROR(FIND(CHAR(1),SUBSTITUTE(CO94,",",CHAR(1),INDEX($F$2:$F$100,$S94)-1)),0),""), IF(INDEX($D$2:$D$100,$S94)="repl","$"&amp;REPLACE(CO94,      IFERROR(FIND(CHAR(1),SUBSTITUTE(CO94,",",CHAR(1),INDEX($F$2:$F$100,$S94)-1))+1,1),      IFERROR(FIND(CHAR(1),SUBSTITUTE(CO94,",",CHAR(1),INDEX($F$2:$F$100,$S94))),99)-          IFERROR(FIND(CHAR(1),SUBSTITUTE(CO94,",",CHAR(1),INDEX($F$2:$F$100,$S94)-1)),0)-1,INDEX($G$2:$G$100,$S94)),CO94 ))), CO94)</f>
        <v/>
      </c>
      <c r="CS94" s="0" t="str">
        <f aca="false">IF(OR(CP94=-1,IFERROR(INDEX(CP$2:CP$100,CQ94),999)&gt;=0),CR94, REPLACE(CR94,CP94,IFERROR(FIND(" ",CR94,CP94),999)-CP94,                   SUBSTITUTE(INDEX(CR$2:CR$100,CQ94),"$","")                  ) )</f>
        <v/>
      </c>
      <c r="CT94" s="0" t="n">
        <f aca="false">IFERROR(FIND("f_",LOWER(CS94)),-1)</f>
        <v>-1</v>
      </c>
      <c r="CU94" s="0" t="n">
        <f aca="false">IF(CT94=-1,-1, VALUE(MID(CS94,CT94+2, IFERROR(FIND(" ",CS94,CT94),999)-CT94-2)))</f>
        <v>-1</v>
      </c>
      <c r="CV94" s="0" t="str">
        <f aca="false">IF(AND(ISERROR(FIND("$",CS94)),CT94&lt;0,$S94&gt;0), IF(INDEX($D$2:$D$100,$S94)="num","$"&amp;TRIM(SUBSTITUTE(CS94,",",INDEX($F$2:$F$100,$S94)&amp;","))&amp;INDEX($F$2:$F$100,$S94), IF(INDEX($D$2:$D$100,$S94)="excl","$"&amp;REPLACE(CS94,      IFERROR(FIND(CHAR(1),SUBSTITUTE(CS94,",",CHAR(1),INDEX($F$2:$F$100,$S94)-1)),1),      IFERROR(FIND(CHAR(1),SUBSTITUTE(CS94,",",CHAR(1),INDEX($F$2:$F$100,$S94))),99)-          IFERROR(FIND(CHAR(1),SUBSTITUTE(CS94,",",CHAR(1),INDEX($F$2:$F$100,$S94)-1)),0),""), IF(INDEX($D$2:$D$100,$S94)="repl","$"&amp;REPLACE(CS94,      IFERROR(FIND(CHAR(1),SUBSTITUTE(CS94,",",CHAR(1),INDEX($F$2:$F$100,$S94)-1))+1,1),      IFERROR(FIND(CHAR(1),SUBSTITUTE(CS94,",",CHAR(1),INDEX($F$2:$F$100,$S94))),99)-          IFERROR(FIND(CHAR(1),SUBSTITUTE(CS94,",",CHAR(1),INDEX($F$2:$F$100,$S94)-1)),0)-1,INDEX($G$2:$G$100,$S94)),CS94 ))), CS94)</f>
        <v/>
      </c>
      <c r="CW94" s="0" t="str">
        <f aca="false">IF(OR(CT94=-1,IFERROR(INDEX(CT$2:CT$100,CU94),999)&gt;=0),CV94, REPLACE(CV94,CT94,IFERROR(FIND(" ",CV94,CT94),999)-CT94,                   SUBSTITUTE(INDEX(CV$2:CV$100,CU94),"$","")                  ) )</f>
        <v/>
      </c>
      <c r="CX94" s="0" t="n">
        <f aca="false">IFERROR(FIND("f_",LOWER(CW94)),-1)</f>
        <v>-1</v>
      </c>
      <c r="CY94" s="0" t="n">
        <f aca="false">IF(CX94=-1,-1, VALUE(MID(CW94,CX94+2, IFERROR(FIND(" ",CW94,CX94),999)-CX94-2)))</f>
        <v>-1</v>
      </c>
      <c r="CZ94" s="0" t="str">
        <f aca="false">IF(AND(ISERROR(FIND("$",CW94)),CX94&lt;0,$S94&gt;0), IF(INDEX($D$2:$D$100,$S94)="num","$"&amp;TRIM(SUBSTITUTE(CW94,",",INDEX($F$2:$F$100,$S94)&amp;","))&amp;INDEX($F$2:$F$100,$S94), IF(INDEX($D$2:$D$100,$S94)="excl","$"&amp;REPLACE(CW94,      IFERROR(FIND(CHAR(1),SUBSTITUTE(CW94,",",CHAR(1),INDEX($F$2:$F$100,$S94)-1)),1),      IFERROR(FIND(CHAR(1),SUBSTITUTE(CW94,",",CHAR(1),INDEX($F$2:$F$100,$S94))),99)-          IFERROR(FIND(CHAR(1),SUBSTITUTE(CW94,",",CHAR(1),INDEX($F$2:$F$100,$S94)-1)),0),""), IF(INDEX($D$2:$D$100,$S94)="repl","$"&amp;REPLACE(CW94,      IFERROR(FIND(CHAR(1),SUBSTITUTE(CW94,",",CHAR(1),INDEX($F$2:$F$100,$S94)-1))+1,1),      IFERROR(FIND(CHAR(1),SUBSTITUTE(CW94,",",CHAR(1),INDEX($F$2:$F$100,$S94))),99)-          IFERROR(FIND(CHAR(1),SUBSTITUTE(CW94,",",CHAR(1),INDEX($F$2:$F$100,$S94)-1)),0)-1,INDEX($G$2:$G$100,$S94)),CW94 ))), CW94)</f>
        <v/>
      </c>
      <c r="DA94" s="0" t="str">
        <f aca="false">IF(OR(CX94=-1,IFERROR(INDEX(CX$2:CX$100,CY94),999)&gt;=0),CZ94, REPLACE(CZ94,CX94,IFERROR(FIND(" ",CZ94,CX94),999)-CX94,                   SUBSTITUTE(INDEX(CZ$2:CZ$100,CY94),"$","")                  ) )</f>
        <v/>
      </c>
    </row>
    <row r="95" customFormat="false" ht="13.8" hidden="false" customHeight="false" outlineLevel="0" collapsed="false">
      <c r="D95" s="1"/>
      <c r="L95" s="0" t="str">
        <f aca="false">DA95</f>
        <v/>
      </c>
      <c r="O95" s="0" t="e">
        <f aca="false">IF(D95="cols", VLOOKUP(E95,$A$5:$B$20,2,0), NA())</f>
        <v>#N/A</v>
      </c>
      <c r="P95" s="0" t="e">
        <f aca="false">IFERROR(O95,VLOOKUP($D95,Relcols!$A:$E,5,0))</f>
        <v>#N/A</v>
      </c>
      <c r="Q95" s="0" t="e">
        <f aca="false">SUBSTITUTE(SUBSTITUTE(SUBSTITUTE(SUBSTITUTE(P95,"parm1",E95),"parm2",F95),"parm3",G95),"parm4",H95)</f>
        <v>#N/A</v>
      </c>
      <c r="R95" s="0" t="str">
        <f aca="false">IFERROR(VLOOKUP(ROW($A94),$J$2:$Q$100,COLUMN(Q94)-COLUMN(J94)+1,0),"")</f>
        <v/>
      </c>
      <c r="S95" s="0" t="n">
        <f aca="false">IFERROR(MATCH(ROW(A94),$J$2:$J$100,0),0)</f>
        <v>0</v>
      </c>
      <c r="U95" s="0" t="str">
        <f aca="false">R95</f>
        <v/>
      </c>
      <c r="V95" s="0" t="n">
        <f aca="false">IFERROR(FIND("f_",LOWER(U95)),-1)</f>
        <v>-1</v>
      </c>
      <c r="W95" s="0" t="n">
        <f aca="false">IF(V95=-1,-1, VALUE(MID(U95,V95+2, IFERROR(FIND(" ",U95,V95),999)-V95-2)))</f>
        <v>-1</v>
      </c>
      <c r="X95" s="0" t="str">
        <f aca="false">IF(AND(ISERROR(FIND("$",U95)),V95&lt;0,$S95&gt;0), IF(INDEX($D$2:$D$100,$S95)="num","$"&amp;TRIM(SUBSTITUTE(U95,",",INDEX($F$2:$F$100,$S95)&amp;","))&amp;INDEX($F$2:$F$100,$S95), IF(INDEX($D$2:$D$100,$S95)="excl","$"&amp;REPLACE(U95,      IFERROR(FIND(CHAR(1),SUBSTITUTE(U95,",",CHAR(1),INDEX($F$2:$F$100,$S95)-1)),1),      IFERROR(FIND(CHAR(1),SUBSTITUTE(U95,",",CHAR(1),INDEX($F$2:$F$100,$S95))),99)-          IFERROR(FIND(CHAR(1),SUBSTITUTE(U95,",",CHAR(1),INDEX($F$2:$F$100,$S95)-1)),0),""), IF(INDEX($D$2:$D$100,$S95)="repl","$"&amp;REPLACE(U95,      IFERROR(FIND(CHAR(1),SUBSTITUTE(U95,",",CHAR(1),INDEX($F$2:$F$100,$S95)-1))+1,1),      IFERROR(FIND(CHAR(1),SUBSTITUTE(U95,",",CHAR(1),INDEX($F$2:$F$100,$S95))),99)-          IFERROR(FIND(CHAR(1),SUBSTITUTE(U95,",",CHAR(1),INDEX($F$2:$F$100,$S95)-1)),0)-1,INDEX($G$2:$G$100,$S95)),U95 ))), U95)</f>
        <v/>
      </c>
      <c r="Y95" s="0" t="str">
        <f aca="false">IF(OR(V95=-1,IFERROR(INDEX(V$2:V$100,W95),999)&gt;=0),X95, REPLACE(X95,V95,IFERROR(FIND(" ",X95,V95),999)-V95,                   SUBSTITUTE(INDEX(X$2:X$100,W95),"$","")                  ) )</f>
        <v/>
      </c>
      <c r="Z95" s="0" t="n">
        <f aca="false">IFERROR(FIND("f_",LOWER(Y95)),-1)</f>
        <v>-1</v>
      </c>
      <c r="AA95" s="0" t="n">
        <f aca="false">IF(Z95=-1,-1, VALUE(MID(Y95,Z95+2, IFERROR(FIND(" ",Y95,Z95),999)-Z95-2)))</f>
        <v>-1</v>
      </c>
      <c r="AB95" s="0" t="str">
        <f aca="false">IF(AND(ISERROR(FIND("$",Y95)),Z95&lt;0,$S95&gt;0), IF(INDEX($D$2:$D$100,$S95)="num","$"&amp;TRIM(SUBSTITUTE(Y95,",",INDEX($F$2:$F$100,$S95)&amp;","))&amp;INDEX($F$2:$F$100,$S95), IF(INDEX($D$2:$D$100,$S95)="excl","$"&amp;REPLACE(Y95,      IFERROR(FIND(CHAR(1),SUBSTITUTE(Y95,",",CHAR(1),INDEX($F$2:$F$100,$S95)-1)),1),      IFERROR(FIND(CHAR(1),SUBSTITUTE(Y95,",",CHAR(1),INDEX($F$2:$F$100,$S95))),99)-          IFERROR(FIND(CHAR(1),SUBSTITUTE(Y95,",",CHAR(1),INDEX($F$2:$F$100,$S95)-1)),0),""), IF(INDEX($D$2:$D$100,$S95)="repl","$"&amp;REPLACE(Y95,      IFERROR(FIND(CHAR(1),SUBSTITUTE(Y95,",",CHAR(1),INDEX($F$2:$F$100,$S95)-1))+1,1),      IFERROR(FIND(CHAR(1),SUBSTITUTE(Y95,",",CHAR(1),INDEX($F$2:$F$100,$S95))),99)-          IFERROR(FIND(CHAR(1),SUBSTITUTE(Y95,",",CHAR(1),INDEX($F$2:$F$100,$S95)-1)),0)-1,INDEX($G$2:$G$100,$S95)),Y95 ))), Y95)</f>
        <v/>
      </c>
      <c r="AC95" s="0" t="str">
        <f aca="false">IF(OR(Z95=-1,IFERROR(INDEX(Z$2:Z$100,AA95),999)&gt;=0),AB95, REPLACE(AB95,Z95,IFERROR(FIND(" ",AB95,Z95),999)-Z95,                   SUBSTITUTE(INDEX(AB$2:AB$100,AA95),"$","")                  ) )</f>
        <v/>
      </c>
      <c r="AD95" s="0" t="n">
        <f aca="false">IFERROR(FIND("f_",LOWER(AC95)),-1)</f>
        <v>-1</v>
      </c>
      <c r="AE95" s="0" t="n">
        <f aca="false">IF(AD95=-1,-1, VALUE(MID(AC95,AD95+2, IFERROR(FIND(" ",AC95,AD95),999)-AD95-2)))</f>
        <v>-1</v>
      </c>
      <c r="AF95" s="0" t="str">
        <f aca="false">IF(AND(ISERROR(FIND("$",AC95)),AD95&lt;0,$S95&gt;0), IF(INDEX($D$2:$D$100,$S95)="num","$"&amp;TRIM(SUBSTITUTE(AC95,",",INDEX($F$2:$F$100,$S95)&amp;","))&amp;INDEX($F$2:$F$100,$S95), IF(INDEX($D$2:$D$100,$S95)="excl","$"&amp;REPLACE(AC95,      IFERROR(FIND(CHAR(1),SUBSTITUTE(AC95,",",CHAR(1),INDEX($F$2:$F$100,$S95)-1)),1),      IFERROR(FIND(CHAR(1),SUBSTITUTE(AC95,",",CHAR(1),INDEX($F$2:$F$100,$S95))),99)-          IFERROR(FIND(CHAR(1),SUBSTITUTE(AC95,",",CHAR(1),INDEX($F$2:$F$100,$S95)-1)),0),""), IF(INDEX($D$2:$D$100,$S95)="repl","$"&amp;REPLACE(AC95,      IFERROR(FIND(CHAR(1),SUBSTITUTE(AC95,",",CHAR(1),INDEX($F$2:$F$100,$S95)-1))+1,1),      IFERROR(FIND(CHAR(1),SUBSTITUTE(AC95,",",CHAR(1),INDEX($F$2:$F$100,$S95))),99)-          IFERROR(FIND(CHAR(1),SUBSTITUTE(AC95,",",CHAR(1),INDEX($F$2:$F$100,$S95)-1)),0)-1,INDEX($G$2:$G$100,$S95)),AC95 ))), AC95)</f>
        <v/>
      </c>
      <c r="AG95" s="0" t="str">
        <f aca="false">IF(OR(AD95=-1,IFERROR(INDEX(AD$2:AD$100,AE95),999)&gt;=0),AF95, REPLACE(AF95,AD95,IFERROR(FIND(" ",AF95,AD95),999)-AD95,                   SUBSTITUTE(INDEX(AF$2:AF$100,AE95),"$","")                  ) )</f>
        <v/>
      </c>
      <c r="AH95" s="0" t="n">
        <f aca="false">IFERROR(FIND("f_",LOWER(AG95)),-1)</f>
        <v>-1</v>
      </c>
      <c r="AI95" s="0" t="n">
        <f aca="false">IF(AH95=-1,-1, VALUE(MID(AG95,AH95+2, IFERROR(FIND(" ",AG95,AH95),999)-AH95-2)))</f>
        <v>-1</v>
      </c>
      <c r="AJ95" s="0" t="str">
        <f aca="false">IF(AND(ISERROR(FIND("$",AG95)),AH95&lt;0,$S95&gt;0), IF(INDEX($D$2:$D$100,$S95)="num","$"&amp;TRIM(SUBSTITUTE(AG95,",",INDEX($F$2:$F$100,$S95)&amp;","))&amp;INDEX($F$2:$F$100,$S95), IF(INDEX($D$2:$D$100,$S95)="excl","$"&amp;REPLACE(AG95,      IFERROR(FIND(CHAR(1),SUBSTITUTE(AG95,",",CHAR(1),INDEX($F$2:$F$100,$S95)-1)),1),      IFERROR(FIND(CHAR(1),SUBSTITUTE(AG95,",",CHAR(1),INDEX($F$2:$F$100,$S95))),99)-          IFERROR(FIND(CHAR(1),SUBSTITUTE(AG95,",",CHAR(1),INDEX($F$2:$F$100,$S95)-1)),0),""), IF(INDEX($D$2:$D$100,$S95)="repl","$"&amp;REPLACE(AG95,      IFERROR(FIND(CHAR(1),SUBSTITUTE(AG95,",",CHAR(1),INDEX($F$2:$F$100,$S95)-1))+1,1),      IFERROR(FIND(CHAR(1),SUBSTITUTE(AG95,",",CHAR(1),INDEX($F$2:$F$100,$S95))),99)-          IFERROR(FIND(CHAR(1),SUBSTITUTE(AG95,",",CHAR(1),INDEX($F$2:$F$100,$S95)-1)),0)-1,INDEX($G$2:$G$100,$S95)),AG95 ))), AG95)</f>
        <v/>
      </c>
      <c r="AK95" s="0" t="str">
        <f aca="false">IF(OR(AH95=-1,IFERROR(INDEX(AH$2:AH$100,AI95),999)&gt;=0),AJ95, REPLACE(AJ95,AH95,IFERROR(FIND(" ",AJ95,AH95),999)-AH95,                   SUBSTITUTE(INDEX(AJ$2:AJ$100,AI95),"$","")                  ) )</f>
        <v/>
      </c>
      <c r="AL95" s="0" t="n">
        <f aca="false">IFERROR(FIND("f_",LOWER(AK95)),-1)</f>
        <v>-1</v>
      </c>
      <c r="AM95" s="0" t="n">
        <f aca="false">IF(AL95=-1,-1, VALUE(MID(AK95,AL95+2, IFERROR(FIND(" ",AK95,AL95),999)-AL95-2)))</f>
        <v>-1</v>
      </c>
      <c r="AN95" s="0" t="str">
        <f aca="false">IF(AND(ISERROR(FIND("$",AK95)),AL95&lt;0,$S95&gt;0), IF(INDEX($D$2:$D$100,$S95)="num","$"&amp;TRIM(SUBSTITUTE(AK95,",",INDEX($F$2:$F$100,$S95)&amp;","))&amp;INDEX($F$2:$F$100,$S95), IF(INDEX($D$2:$D$100,$S95)="excl","$"&amp;REPLACE(AK95,      IFERROR(FIND(CHAR(1),SUBSTITUTE(AK95,",",CHAR(1),INDEX($F$2:$F$100,$S95)-1)),1),      IFERROR(FIND(CHAR(1),SUBSTITUTE(AK95,",",CHAR(1),INDEX($F$2:$F$100,$S95))),99)-          IFERROR(FIND(CHAR(1),SUBSTITUTE(AK95,",",CHAR(1),INDEX($F$2:$F$100,$S95)-1)),0),""), IF(INDEX($D$2:$D$100,$S95)="repl","$"&amp;REPLACE(AK95,      IFERROR(FIND(CHAR(1),SUBSTITUTE(AK95,",",CHAR(1),INDEX($F$2:$F$100,$S95)-1))+1,1),      IFERROR(FIND(CHAR(1),SUBSTITUTE(AK95,",",CHAR(1),INDEX($F$2:$F$100,$S95))),99)-          IFERROR(FIND(CHAR(1),SUBSTITUTE(AK95,",",CHAR(1),INDEX($F$2:$F$100,$S95)-1)),0)-1,INDEX($G$2:$G$100,$S95)),AK95 ))), AK95)</f>
        <v/>
      </c>
      <c r="AO95" s="0" t="str">
        <f aca="false">IF(OR(AL95=-1,IFERROR(INDEX(AL$2:AL$100,AM95),999)&gt;=0),AN95, REPLACE(AN95,AL95,IFERROR(FIND(" ",AN95,AL95),999)-AL95,                   SUBSTITUTE(INDEX(AN$2:AN$100,AM95),"$","")                  ) )</f>
        <v/>
      </c>
      <c r="AP95" s="0" t="n">
        <f aca="false">IFERROR(FIND("f_",LOWER(AO95)),-1)</f>
        <v>-1</v>
      </c>
      <c r="AQ95" s="0" t="n">
        <f aca="false">IF(AP95=-1,-1, VALUE(MID(AO95,AP95+2, IFERROR(FIND(" ",AO95,AP95),999)-AP95-2)))</f>
        <v>-1</v>
      </c>
      <c r="AR95" s="0" t="str">
        <f aca="false">IF(AND(ISERROR(FIND("$",AO95)),AP95&lt;0,$S95&gt;0), IF(INDEX($D$2:$D$100,$S95)="num","$"&amp;TRIM(SUBSTITUTE(AO95,",",INDEX($F$2:$F$100,$S95)&amp;","))&amp;INDEX($F$2:$F$100,$S95), IF(INDEX($D$2:$D$100,$S95)="excl","$"&amp;REPLACE(AO95,      IFERROR(FIND(CHAR(1),SUBSTITUTE(AO95,",",CHAR(1),INDEX($F$2:$F$100,$S95)-1)),1),      IFERROR(FIND(CHAR(1),SUBSTITUTE(AO95,",",CHAR(1),INDEX($F$2:$F$100,$S95))),99)-          IFERROR(FIND(CHAR(1),SUBSTITUTE(AO95,",",CHAR(1),INDEX($F$2:$F$100,$S95)-1)),0),""), IF(INDEX($D$2:$D$100,$S95)="repl","$"&amp;REPLACE(AO95,      IFERROR(FIND(CHAR(1),SUBSTITUTE(AO95,",",CHAR(1),INDEX($F$2:$F$100,$S95)-1))+1,1),      IFERROR(FIND(CHAR(1),SUBSTITUTE(AO95,",",CHAR(1),INDEX($F$2:$F$100,$S95))),99)-          IFERROR(FIND(CHAR(1),SUBSTITUTE(AO95,",",CHAR(1),INDEX($F$2:$F$100,$S95)-1)),0)-1,INDEX($G$2:$G$100,$S95)),AO95 ))), AO95)</f>
        <v/>
      </c>
      <c r="AS95" s="0" t="str">
        <f aca="false">IF(OR(AP95=-1,IFERROR(INDEX(AP$2:AP$100,AQ95),999)&gt;=0),AR95, REPLACE(AR95,AP95,IFERROR(FIND(" ",AR95,AP95),999)-AP95,                   SUBSTITUTE(INDEX(AR$2:AR$100,AQ95),"$","")                  ) )</f>
        <v/>
      </c>
      <c r="AT95" s="0" t="n">
        <f aca="false">IFERROR(FIND("f_",LOWER(AS95)),-1)</f>
        <v>-1</v>
      </c>
      <c r="AU95" s="0" t="n">
        <f aca="false">IF(AT95=-1,-1, VALUE(MID(AS95,AT95+2, IFERROR(FIND(" ",AS95,AT95),999)-AT95-2)))</f>
        <v>-1</v>
      </c>
      <c r="AV95" s="0" t="str">
        <f aca="false">IF(AND(ISERROR(FIND("$",AS95)),AT95&lt;0,$S95&gt;0), IF(INDEX($D$2:$D$100,$S95)="num","$"&amp;TRIM(SUBSTITUTE(AS95,",",INDEX($F$2:$F$100,$S95)&amp;","))&amp;INDEX($F$2:$F$100,$S95), IF(INDEX($D$2:$D$100,$S95)="excl","$"&amp;REPLACE(AS95,      IFERROR(FIND(CHAR(1),SUBSTITUTE(AS95,",",CHAR(1),INDEX($F$2:$F$100,$S95)-1)),1),      IFERROR(FIND(CHAR(1),SUBSTITUTE(AS95,",",CHAR(1),INDEX($F$2:$F$100,$S95))),99)-          IFERROR(FIND(CHAR(1),SUBSTITUTE(AS95,",",CHAR(1),INDEX($F$2:$F$100,$S95)-1)),0),""), IF(INDEX($D$2:$D$100,$S95)="repl","$"&amp;REPLACE(AS95,      IFERROR(FIND(CHAR(1),SUBSTITUTE(AS95,",",CHAR(1),INDEX($F$2:$F$100,$S95)-1))+1,1),      IFERROR(FIND(CHAR(1),SUBSTITUTE(AS95,",",CHAR(1),INDEX($F$2:$F$100,$S95))),99)-          IFERROR(FIND(CHAR(1),SUBSTITUTE(AS95,",",CHAR(1),INDEX($F$2:$F$100,$S95)-1)),0)-1,INDEX($G$2:$G$100,$S95)),AS95 ))), AS95)</f>
        <v/>
      </c>
      <c r="AW95" s="0" t="str">
        <f aca="false">IF(OR(AT95=-1,IFERROR(INDEX(AT$2:AT$100,AU95),999)&gt;=0),AV95, REPLACE(AV95,AT95,IFERROR(FIND(" ",AV95,AT95),999)-AT95,                   SUBSTITUTE(INDEX(AV$2:AV$100,AU95),"$","")                  ) )</f>
        <v/>
      </c>
      <c r="AX95" s="0" t="n">
        <f aca="false">IFERROR(FIND("f_",LOWER(AW95)),-1)</f>
        <v>-1</v>
      </c>
      <c r="AY95" s="0" t="n">
        <f aca="false">IF(AX95=-1,-1, VALUE(MID(AW95,AX95+2, IFERROR(FIND(" ",AW95,AX95),999)-AX95-2)))</f>
        <v>-1</v>
      </c>
      <c r="AZ95" s="0" t="str">
        <f aca="false">IF(AND(ISERROR(FIND("$",AW95)),AX95&lt;0,$S95&gt;0), IF(INDEX($D$2:$D$100,$S95)="num","$"&amp;TRIM(SUBSTITUTE(AW95,",",INDEX($F$2:$F$100,$S95)&amp;","))&amp;INDEX($F$2:$F$100,$S95), IF(INDEX($D$2:$D$100,$S95)="excl","$"&amp;REPLACE(AW95,      IFERROR(FIND(CHAR(1),SUBSTITUTE(AW95,",",CHAR(1),INDEX($F$2:$F$100,$S95)-1)),1),      IFERROR(FIND(CHAR(1),SUBSTITUTE(AW95,",",CHAR(1),INDEX($F$2:$F$100,$S95))),99)-          IFERROR(FIND(CHAR(1),SUBSTITUTE(AW95,",",CHAR(1),INDEX($F$2:$F$100,$S95)-1)),0),""), IF(INDEX($D$2:$D$100,$S95)="repl","$"&amp;REPLACE(AW95,      IFERROR(FIND(CHAR(1),SUBSTITUTE(AW95,",",CHAR(1),INDEX($F$2:$F$100,$S95)-1))+1,1),      IFERROR(FIND(CHAR(1),SUBSTITUTE(AW95,",",CHAR(1),INDEX($F$2:$F$100,$S95))),99)-          IFERROR(FIND(CHAR(1),SUBSTITUTE(AW95,",",CHAR(1),INDEX($F$2:$F$100,$S95)-1)),0)-1,INDEX($G$2:$G$100,$S95)),AW95 ))), AW95)</f>
        <v/>
      </c>
      <c r="BA95" s="0" t="str">
        <f aca="false">IF(OR(AX95=-1,IFERROR(INDEX(AX$2:AX$100,AY95),999)&gt;=0),AZ95, REPLACE(AZ95,AX95,IFERROR(FIND(" ",AZ95,AX95),999)-AX95,                   SUBSTITUTE(INDEX(AZ$2:AZ$100,AY95),"$","")                  ) )</f>
        <v/>
      </c>
      <c r="BB95" s="0" t="n">
        <f aca="false">IFERROR(FIND("f_",LOWER(BA95)),-1)</f>
        <v>-1</v>
      </c>
      <c r="BC95" s="0" t="n">
        <f aca="false">IF(BB95=-1,-1, VALUE(MID(BA95,BB95+2, IFERROR(FIND(" ",BA95,BB95),999)-BB95-2)))</f>
        <v>-1</v>
      </c>
      <c r="BD95" s="0" t="str">
        <f aca="false">IF(AND(ISERROR(FIND("$",BA95)),BB95&lt;0,$S95&gt;0), IF(INDEX($D$2:$D$100,$S95)="num","$"&amp;TRIM(SUBSTITUTE(BA95,",",INDEX($F$2:$F$100,$S95)&amp;","))&amp;INDEX($F$2:$F$100,$S95), IF(INDEX($D$2:$D$100,$S95)="excl","$"&amp;REPLACE(BA95,      IFERROR(FIND(CHAR(1),SUBSTITUTE(BA95,",",CHAR(1),INDEX($F$2:$F$100,$S95)-1)),1),      IFERROR(FIND(CHAR(1),SUBSTITUTE(BA95,",",CHAR(1),INDEX($F$2:$F$100,$S95))),99)-          IFERROR(FIND(CHAR(1),SUBSTITUTE(BA95,",",CHAR(1),INDEX($F$2:$F$100,$S95)-1)),0),""), IF(INDEX($D$2:$D$100,$S95)="repl","$"&amp;REPLACE(BA95,      IFERROR(FIND(CHAR(1),SUBSTITUTE(BA95,",",CHAR(1),INDEX($F$2:$F$100,$S95)-1))+1,1),      IFERROR(FIND(CHAR(1),SUBSTITUTE(BA95,",",CHAR(1),INDEX($F$2:$F$100,$S95))),99)-          IFERROR(FIND(CHAR(1),SUBSTITUTE(BA95,",",CHAR(1),INDEX($F$2:$F$100,$S95)-1)),0)-1,INDEX($G$2:$G$100,$S95)),BA95 ))), BA95)</f>
        <v/>
      </c>
      <c r="BE95" s="0" t="str">
        <f aca="false">IF(OR(BB95=-1,IFERROR(INDEX(BB$2:BB$100,BC95),999)&gt;=0),BD95, REPLACE(BD95,BB95,IFERROR(FIND(" ",BD95,BB95),999)-BB95,                   SUBSTITUTE(INDEX(BD$2:BD$100,BC95),"$","")                  ) )</f>
        <v/>
      </c>
      <c r="BF95" s="0" t="n">
        <f aca="false">IFERROR(FIND("f_",LOWER(BE95)),-1)</f>
        <v>-1</v>
      </c>
      <c r="BG95" s="0" t="n">
        <f aca="false">IF(BF95=-1,-1, VALUE(MID(BE95,BF95+2, IFERROR(FIND(" ",BE95,BF95),999)-BF95-2)))</f>
        <v>-1</v>
      </c>
      <c r="BH95" s="0" t="str">
        <f aca="false">IF(AND(ISERROR(FIND("$",BE95)),BF95&lt;0,$S95&gt;0), IF(INDEX($D$2:$D$100,$S95)="num","$"&amp;TRIM(SUBSTITUTE(BE95,",",INDEX($F$2:$F$100,$S95)&amp;","))&amp;INDEX($F$2:$F$100,$S95), IF(INDEX($D$2:$D$100,$S95)="excl","$"&amp;REPLACE(BE95,      IFERROR(FIND(CHAR(1),SUBSTITUTE(BE95,",",CHAR(1),INDEX($F$2:$F$100,$S95)-1)),1),      IFERROR(FIND(CHAR(1),SUBSTITUTE(BE95,",",CHAR(1),INDEX($F$2:$F$100,$S95))),99)-          IFERROR(FIND(CHAR(1),SUBSTITUTE(BE95,",",CHAR(1),INDEX($F$2:$F$100,$S95)-1)),0),""), IF(INDEX($D$2:$D$100,$S95)="repl","$"&amp;REPLACE(BE95,      IFERROR(FIND(CHAR(1),SUBSTITUTE(BE95,",",CHAR(1),INDEX($F$2:$F$100,$S95)-1))+1,1),      IFERROR(FIND(CHAR(1),SUBSTITUTE(BE95,",",CHAR(1),INDEX($F$2:$F$100,$S95))),99)-          IFERROR(FIND(CHAR(1),SUBSTITUTE(BE95,",",CHAR(1),INDEX($F$2:$F$100,$S95)-1)),0)-1,INDEX($G$2:$G$100,$S95)),BE95 ))), BE95)</f>
        <v/>
      </c>
      <c r="BI95" s="0" t="str">
        <f aca="false">IF(OR(BF95=-1,IFERROR(INDEX(BF$2:BF$100,BG95),999)&gt;=0),BH95, REPLACE(BH95,BF95,IFERROR(FIND(" ",BH95,BF95),999)-BF95,                   SUBSTITUTE(INDEX(BH$2:BH$100,BG95),"$","")                  ) )</f>
        <v/>
      </c>
      <c r="BJ95" s="0" t="n">
        <f aca="false">IFERROR(FIND("f_",LOWER(BI95)),-1)</f>
        <v>-1</v>
      </c>
      <c r="BK95" s="0" t="n">
        <f aca="false">IF(BJ95=-1,-1, VALUE(MID(BI95,BJ95+2, IFERROR(FIND(" ",BI95,BJ95),999)-BJ95-2)))</f>
        <v>-1</v>
      </c>
      <c r="BL95" s="0" t="str">
        <f aca="false">IF(AND(ISERROR(FIND("$",BI95)),BJ95&lt;0,$S95&gt;0), IF(INDEX($D$2:$D$100,$S95)="num","$"&amp;TRIM(SUBSTITUTE(BI95,",",INDEX($F$2:$F$100,$S95)&amp;","))&amp;INDEX($F$2:$F$100,$S95), IF(INDEX($D$2:$D$100,$S95)="excl","$"&amp;REPLACE(BI95,      IFERROR(FIND(CHAR(1),SUBSTITUTE(BI95,",",CHAR(1),INDEX($F$2:$F$100,$S95)-1)),1),      IFERROR(FIND(CHAR(1),SUBSTITUTE(BI95,",",CHAR(1),INDEX($F$2:$F$100,$S95))),99)-          IFERROR(FIND(CHAR(1),SUBSTITUTE(BI95,",",CHAR(1),INDEX($F$2:$F$100,$S95)-1)),0),""), IF(INDEX($D$2:$D$100,$S95)="repl","$"&amp;REPLACE(BI95,      IFERROR(FIND(CHAR(1),SUBSTITUTE(BI95,",",CHAR(1),INDEX($F$2:$F$100,$S95)-1))+1,1),      IFERROR(FIND(CHAR(1),SUBSTITUTE(BI95,",",CHAR(1),INDEX($F$2:$F$100,$S95))),99)-          IFERROR(FIND(CHAR(1),SUBSTITUTE(BI95,",",CHAR(1),INDEX($F$2:$F$100,$S95)-1)),0)-1,INDEX($G$2:$G$100,$S95)),BI95 ))), BI95)</f>
        <v/>
      </c>
      <c r="BM95" s="0" t="str">
        <f aca="false">IF(OR(BJ95=-1,IFERROR(INDEX(BJ$2:BJ$100,BK95),999)&gt;=0),BL95, REPLACE(BL95,BJ95,IFERROR(FIND(" ",BL95,BJ95),999)-BJ95,                   SUBSTITUTE(INDEX(BL$2:BL$100,BK95),"$","")                  ) )</f>
        <v/>
      </c>
      <c r="BN95" s="0" t="n">
        <f aca="false">IFERROR(FIND("f_",LOWER(BM95)),-1)</f>
        <v>-1</v>
      </c>
      <c r="BO95" s="0" t="n">
        <f aca="false">IF(BN95=-1,-1, VALUE(MID(BM95,BN95+2, IFERROR(FIND(" ",BM95,BN95),999)-BN95-2)))</f>
        <v>-1</v>
      </c>
      <c r="BP95" s="0" t="str">
        <f aca="false">IF(AND(ISERROR(FIND("$",BM95)),BN95&lt;0,$S95&gt;0), IF(INDEX($D$2:$D$100,$S95)="num","$"&amp;TRIM(SUBSTITUTE(BM95,",",INDEX($F$2:$F$100,$S95)&amp;","))&amp;INDEX($F$2:$F$100,$S95), IF(INDEX($D$2:$D$100,$S95)="excl","$"&amp;REPLACE(BM95,      IFERROR(FIND(CHAR(1),SUBSTITUTE(BM95,",",CHAR(1),INDEX($F$2:$F$100,$S95)-1)),1),      IFERROR(FIND(CHAR(1),SUBSTITUTE(BM95,",",CHAR(1),INDEX($F$2:$F$100,$S95))),99)-          IFERROR(FIND(CHAR(1),SUBSTITUTE(BM95,",",CHAR(1),INDEX($F$2:$F$100,$S95)-1)),0),""), IF(INDEX($D$2:$D$100,$S95)="repl","$"&amp;REPLACE(BM95,      IFERROR(FIND(CHAR(1),SUBSTITUTE(BM95,",",CHAR(1),INDEX($F$2:$F$100,$S95)-1))+1,1),      IFERROR(FIND(CHAR(1),SUBSTITUTE(BM95,",",CHAR(1),INDEX($F$2:$F$100,$S95))),99)-          IFERROR(FIND(CHAR(1),SUBSTITUTE(BM95,",",CHAR(1),INDEX($F$2:$F$100,$S95)-1)),0)-1,INDEX($G$2:$G$100,$S95)),BM95 ))), BM95)</f>
        <v/>
      </c>
      <c r="BQ95" s="0" t="str">
        <f aca="false">IF(OR(BN95=-1,IFERROR(INDEX(BN$2:BN$100,BO95),999)&gt;=0),BP95, REPLACE(BP95,BN95,IFERROR(FIND(" ",BP95,BN95),999)-BN95,                   SUBSTITUTE(INDEX(BP$2:BP$100,BO95),"$","")                  ) )</f>
        <v/>
      </c>
      <c r="BR95" s="0" t="n">
        <f aca="false">IFERROR(FIND("f_",LOWER(BQ95)),-1)</f>
        <v>-1</v>
      </c>
      <c r="BS95" s="0" t="n">
        <f aca="false">IF(BR95=-1,-1, VALUE(MID(BQ95,BR95+2, IFERROR(FIND(" ",BQ95,BR95),999)-BR95-2)))</f>
        <v>-1</v>
      </c>
      <c r="BT95" s="0" t="str">
        <f aca="false">IF(AND(ISERROR(FIND("$",BQ95)),BR95&lt;0,$S95&gt;0), IF(INDEX($D$2:$D$100,$S95)="num","$"&amp;TRIM(SUBSTITUTE(BQ95,",",INDEX($F$2:$F$100,$S95)&amp;","))&amp;INDEX($F$2:$F$100,$S95), IF(INDEX($D$2:$D$100,$S95)="excl","$"&amp;REPLACE(BQ95,      IFERROR(FIND(CHAR(1),SUBSTITUTE(BQ95,",",CHAR(1),INDEX($F$2:$F$100,$S95)-1)),1),      IFERROR(FIND(CHAR(1),SUBSTITUTE(BQ95,",",CHAR(1),INDEX($F$2:$F$100,$S95))),99)-          IFERROR(FIND(CHAR(1),SUBSTITUTE(BQ95,",",CHAR(1),INDEX($F$2:$F$100,$S95)-1)),0),""), IF(INDEX($D$2:$D$100,$S95)="repl","$"&amp;REPLACE(BQ95,      IFERROR(FIND(CHAR(1),SUBSTITUTE(BQ95,",",CHAR(1),INDEX($F$2:$F$100,$S95)-1))+1,1),      IFERROR(FIND(CHAR(1),SUBSTITUTE(BQ95,",",CHAR(1),INDEX($F$2:$F$100,$S95))),99)-          IFERROR(FIND(CHAR(1),SUBSTITUTE(BQ95,",",CHAR(1),INDEX($F$2:$F$100,$S95)-1)),0)-1,INDEX($G$2:$G$100,$S95)),BQ95 ))), BQ95)</f>
        <v/>
      </c>
      <c r="BU95" s="0" t="str">
        <f aca="false">IF(OR(BR95=-1,IFERROR(INDEX(BR$2:BR$100,BS95),999)&gt;=0),BT95, REPLACE(BT95,BR95,IFERROR(FIND(" ",BT95,BR95),999)-BR95,                   SUBSTITUTE(INDEX(BT$2:BT$100,BS95),"$","")                  ) )</f>
        <v/>
      </c>
      <c r="BV95" s="0" t="n">
        <f aca="false">IFERROR(FIND("f_",LOWER(BU95)),-1)</f>
        <v>-1</v>
      </c>
      <c r="BW95" s="0" t="n">
        <f aca="false">IF(BV95=-1,-1, VALUE(MID(BU95,BV95+2, IFERROR(FIND(" ",BU95,BV95),999)-BV95-2)))</f>
        <v>-1</v>
      </c>
      <c r="BX95" s="0" t="str">
        <f aca="false">IF(AND(ISERROR(FIND("$",BU95)),BV95&lt;0,$S95&gt;0), IF(INDEX($D$2:$D$100,$S95)="num","$"&amp;TRIM(SUBSTITUTE(BU95,",",INDEX($F$2:$F$100,$S95)&amp;","))&amp;INDEX($F$2:$F$100,$S95), IF(INDEX($D$2:$D$100,$S95)="excl","$"&amp;REPLACE(BU95,      IFERROR(FIND(CHAR(1),SUBSTITUTE(BU95,",",CHAR(1),INDEX($F$2:$F$100,$S95)-1)),1),      IFERROR(FIND(CHAR(1),SUBSTITUTE(BU95,",",CHAR(1),INDEX($F$2:$F$100,$S95))),99)-          IFERROR(FIND(CHAR(1),SUBSTITUTE(BU95,",",CHAR(1),INDEX($F$2:$F$100,$S95)-1)),0),""), IF(INDEX($D$2:$D$100,$S95)="repl","$"&amp;REPLACE(BU95,      IFERROR(FIND(CHAR(1),SUBSTITUTE(BU95,",",CHAR(1),INDEX($F$2:$F$100,$S95)-1))+1,1),      IFERROR(FIND(CHAR(1),SUBSTITUTE(BU95,",",CHAR(1),INDEX($F$2:$F$100,$S95))),99)-          IFERROR(FIND(CHAR(1),SUBSTITUTE(BU95,",",CHAR(1),INDEX($F$2:$F$100,$S95)-1)),0)-1,INDEX($G$2:$G$100,$S95)),BU95 ))), BU95)</f>
        <v/>
      </c>
      <c r="BY95" s="0" t="str">
        <f aca="false">IF(OR(BV95=-1,IFERROR(INDEX(BV$2:BV$100,BW95),999)&gt;=0),BX95, REPLACE(BX95,BV95,IFERROR(FIND(" ",BX95,BV95),999)-BV95,                   SUBSTITUTE(INDEX(BX$2:BX$100,BW95),"$","")                  ) )</f>
        <v/>
      </c>
      <c r="BZ95" s="0" t="n">
        <f aca="false">IFERROR(FIND("f_",LOWER(BY95)),-1)</f>
        <v>-1</v>
      </c>
      <c r="CA95" s="0" t="n">
        <f aca="false">IF(BZ95=-1,-1, VALUE(MID(BY95,BZ95+2, IFERROR(FIND(" ",BY95,BZ95),999)-BZ95-2)))</f>
        <v>-1</v>
      </c>
      <c r="CB95" s="0" t="str">
        <f aca="false">IF(AND(ISERROR(FIND("$",BY95)),BZ95&lt;0,$S95&gt;0), IF(INDEX($D$2:$D$100,$S95)="num","$"&amp;TRIM(SUBSTITUTE(BY95,",",INDEX($F$2:$F$100,$S95)&amp;","))&amp;INDEX($F$2:$F$100,$S95), IF(INDEX($D$2:$D$100,$S95)="excl","$"&amp;REPLACE(BY95,      IFERROR(FIND(CHAR(1),SUBSTITUTE(BY95,",",CHAR(1),INDEX($F$2:$F$100,$S95)-1)),1),      IFERROR(FIND(CHAR(1),SUBSTITUTE(BY95,",",CHAR(1),INDEX($F$2:$F$100,$S95))),99)-          IFERROR(FIND(CHAR(1),SUBSTITUTE(BY95,",",CHAR(1),INDEX($F$2:$F$100,$S95)-1)),0),""), IF(INDEX($D$2:$D$100,$S95)="repl","$"&amp;REPLACE(BY95,      IFERROR(FIND(CHAR(1),SUBSTITUTE(BY95,",",CHAR(1),INDEX($F$2:$F$100,$S95)-1))+1,1),      IFERROR(FIND(CHAR(1),SUBSTITUTE(BY95,",",CHAR(1),INDEX($F$2:$F$100,$S95))),99)-          IFERROR(FIND(CHAR(1),SUBSTITUTE(BY95,",",CHAR(1),INDEX($F$2:$F$100,$S95)-1)),0)-1,INDEX($G$2:$G$100,$S95)),BY95 ))), BY95)</f>
        <v/>
      </c>
      <c r="CC95" s="0" t="str">
        <f aca="false">IF(OR(BZ95=-1,IFERROR(INDEX(BZ$2:BZ$100,CA95),999)&gt;=0),CB95, REPLACE(CB95,BZ95,IFERROR(FIND(" ",CB95,BZ95),999)-BZ95,                   SUBSTITUTE(INDEX(CB$2:CB$100,CA95),"$","")                  ) )</f>
        <v/>
      </c>
      <c r="CD95" s="0" t="n">
        <f aca="false">IFERROR(FIND("f_",LOWER(CC95)),-1)</f>
        <v>-1</v>
      </c>
      <c r="CE95" s="0" t="n">
        <f aca="false">IF(CD95=-1,-1, VALUE(MID(CC95,CD95+2, IFERROR(FIND(" ",CC95,CD95),999)-CD95-2)))</f>
        <v>-1</v>
      </c>
      <c r="CF95" s="0" t="str">
        <f aca="false">IF(AND(ISERROR(FIND("$",CC95)),CD95&lt;0,$S95&gt;0), IF(INDEX($D$2:$D$100,$S95)="num","$"&amp;TRIM(SUBSTITUTE(CC95,",",INDEX($F$2:$F$100,$S95)&amp;","))&amp;INDEX($F$2:$F$100,$S95), IF(INDEX($D$2:$D$100,$S95)="excl","$"&amp;REPLACE(CC95,      IFERROR(FIND(CHAR(1),SUBSTITUTE(CC95,",",CHAR(1),INDEX($F$2:$F$100,$S95)-1)),1),      IFERROR(FIND(CHAR(1),SUBSTITUTE(CC95,",",CHAR(1),INDEX($F$2:$F$100,$S95))),99)-          IFERROR(FIND(CHAR(1),SUBSTITUTE(CC95,",",CHAR(1),INDEX($F$2:$F$100,$S95)-1)),0),""), IF(INDEX($D$2:$D$100,$S95)="repl","$"&amp;REPLACE(CC95,      IFERROR(FIND(CHAR(1),SUBSTITUTE(CC95,",",CHAR(1),INDEX($F$2:$F$100,$S95)-1))+1,1),      IFERROR(FIND(CHAR(1),SUBSTITUTE(CC95,",",CHAR(1),INDEX($F$2:$F$100,$S95))),99)-          IFERROR(FIND(CHAR(1),SUBSTITUTE(CC95,",",CHAR(1),INDEX($F$2:$F$100,$S95)-1)),0)-1,INDEX($G$2:$G$100,$S95)),CC95 ))), CC95)</f>
        <v/>
      </c>
      <c r="CG95" s="0" t="str">
        <f aca="false">IF(OR(CD95=-1,IFERROR(INDEX(CD$2:CD$100,CE95),999)&gt;=0),CF95, REPLACE(CF95,CD95,IFERROR(FIND(" ",CF95,CD95),999)-CD95,                   SUBSTITUTE(INDEX(CF$2:CF$100,CE95),"$","")                  ) )</f>
        <v/>
      </c>
      <c r="CH95" s="0" t="n">
        <f aca="false">IFERROR(FIND("f_",LOWER(CG95)),-1)</f>
        <v>-1</v>
      </c>
      <c r="CI95" s="0" t="n">
        <f aca="false">IF(CH95=-1,-1, VALUE(MID(CG95,CH95+2, IFERROR(FIND(" ",CG95,CH95),999)-CH95-2)))</f>
        <v>-1</v>
      </c>
      <c r="CJ95" s="0" t="str">
        <f aca="false">IF(AND(ISERROR(FIND("$",CG95)),CH95&lt;0,$S95&gt;0), IF(INDEX($D$2:$D$100,$S95)="num","$"&amp;TRIM(SUBSTITUTE(CG95,",",INDEX($F$2:$F$100,$S95)&amp;","))&amp;INDEX($F$2:$F$100,$S95), IF(INDEX($D$2:$D$100,$S95)="excl","$"&amp;REPLACE(CG95,      IFERROR(FIND(CHAR(1),SUBSTITUTE(CG95,",",CHAR(1),INDEX($F$2:$F$100,$S95)-1)),1),      IFERROR(FIND(CHAR(1),SUBSTITUTE(CG95,",",CHAR(1),INDEX($F$2:$F$100,$S95))),99)-          IFERROR(FIND(CHAR(1),SUBSTITUTE(CG95,",",CHAR(1),INDEX($F$2:$F$100,$S95)-1)),0),""), IF(INDEX($D$2:$D$100,$S95)="repl","$"&amp;REPLACE(CG95,      IFERROR(FIND(CHAR(1),SUBSTITUTE(CG95,",",CHAR(1),INDEX($F$2:$F$100,$S95)-1))+1,1),      IFERROR(FIND(CHAR(1),SUBSTITUTE(CG95,",",CHAR(1),INDEX($F$2:$F$100,$S95))),99)-          IFERROR(FIND(CHAR(1),SUBSTITUTE(CG95,",",CHAR(1),INDEX($F$2:$F$100,$S95)-1)),0)-1,INDEX($G$2:$G$100,$S95)),CG95 ))), CG95)</f>
        <v/>
      </c>
      <c r="CK95" s="0" t="str">
        <f aca="false">IF(OR(CH95=-1,IFERROR(INDEX(CH$2:CH$100,CI95),999)&gt;=0),CJ95, REPLACE(CJ95,CH95,IFERROR(FIND(" ",CJ95,CH95),999)-CH95,                   SUBSTITUTE(INDEX(CJ$2:CJ$100,CI95),"$","")                  ) )</f>
        <v/>
      </c>
      <c r="CL95" s="0" t="n">
        <f aca="false">IFERROR(FIND("f_",LOWER(CK95)),-1)</f>
        <v>-1</v>
      </c>
      <c r="CM95" s="0" t="n">
        <f aca="false">IF(CL95=-1,-1, VALUE(MID(CK95,CL95+2, IFERROR(FIND(" ",CK95,CL95),999)-CL95-2)))</f>
        <v>-1</v>
      </c>
      <c r="CN95" s="0" t="str">
        <f aca="false">IF(AND(ISERROR(FIND("$",CK95)),CL95&lt;0,$S95&gt;0), IF(INDEX($D$2:$D$100,$S95)="num","$"&amp;TRIM(SUBSTITUTE(CK95,",",INDEX($F$2:$F$100,$S95)&amp;","))&amp;INDEX($F$2:$F$100,$S95), IF(INDEX($D$2:$D$100,$S95)="excl","$"&amp;REPLACE(CK95,      IFERROR(FIND(CHAR(1),SUBSTITUTE(CK95,",",CHAR(1),INDEX($F$2:$F$100,$S95)-1)),1),      IFERROR(FIND(CHAR(1),SUBSTITUTE(CK95,",",CHAR(1),INDEX($F$2:$F$100,$S95))),99)-          IFERROR(FIND(CHAR(1),SUBSTITUTE(CK95,",",CHAR(1),INDEX($F$2:$F$100,$S95)-1)),0),""), IF(INDEX($D$2:$D$100,$S95)="repl","$"&amp;REPLACE(CK95,      IFERROR(FIND(CHAR(1),SUBSTITUTE(CK95,",",CHAR(1),INDEX($F$2:$F$100,$S95)-1))+1,1),      IFERROR(FIND(CHAR(1),SUBSTITUTE(CK95,",",CHAR(1),INDEX($F$2:$F$100,$S95))),99)-          IFERROR(FIND(CHAR(1),SUBSTITUTE(CK95,",",CHAR(1),INDEX($F$2:$F$100,$S95)-1)),0)-1,INDEX($G$2:$G$100,$S95)),CK95 ))), CK95)</f>
        <v/>
      </c>
      <c r="CO95" s="0" t="str">
        <f aca="false">IF(OR(CL95=-1,IFERROR(INDEX(CL$2:CL$100,CM95),999)&gt;=0),CN95, REPLACE(CN95,CL95,IFERROR(FIND(" ",CN95,CL95),999)-CL95,                   SUBSTITUTE(INDEX(CN$2:CN$100,CM95),"$","")                  ) )</f>
        <v/>
      </c>
      <c r="CP95" s="0" t="n">
        <f aca="false">IFERROR(FIND("f_",LOWER(CO95)),-1)</f>
        <v>-1</v>
      </c>
      <c r="CQ95" s="0" t="n">
        <f aca="false">IF(CP95=-1,-1, VALUE(MID(CO95,CP95+2, IFERROR(FIND(" ",CO95,CP95),999)-CP95-2)))</f>
        <v>-1</v>
      </c>
      <c r="CR95" s="0" t="str">
        <f aca="false">IF(AND(ISERROR(FIND("$",CO95)),CP95&lt;0,$S95&gt;0), IF(INDEX($D$2:$D$100,$S95)="num","$"&amp;TRIM(SUBSTITUTE(CO95,",",INDEX($F$2:$F$100,$S95)&amp;","))&amp;INDEX($F$2:$F$100,$S95), IF(INDEX($D$2:$D$100,$S95)="excl","$"&amp;REPLACE(CO95,      IFERROR(FIND(CHAR(1),SUBSTITUTE(CO95,",",CHAR(1),INDEX($F$2:$F$100,$S95)-1)),1),      IFERROR(FIND(CHAR(1),SUBSTITUTE(CO95,",",CHAR(1),INDEX($F$2:$F$100,$S95))),99)-          IFERROR(FIND(CHAR(1),SUBSTITUTE(CO95,",",CHAR(1),INDEX($F$2:$F$100,$S95)-1)),0),""), IF(INDEX($D$2:$D$100,$S95)="repl","$"&amp;REPLACE(CO95,      IFERROR(FIND(CHAR(1),SUBSTITUTE(CO95,",",CHAR(1),INDEX($F$2:$F$100,$S95)-1))+1,1),      IFERROR(FIND(CHAR(1),SUBSTITUTE(CO95,",",CHAR(1),INDEX($F$2:$F$100,$S95))),99)-          IFERROR(FIND(CHAR(1),SUBSTITUTE(CO95,",",CHAR(1),INDEX($F$2:$F$100,$S95)-1)),0)-1,INDEX($G$2:$G$100,$S95)),CO95 ))), CO95)</f>
        <v/>
      </c>
      <c r="CS95" s="0" t="str">
        <f aca="false">IF(OR(CP95=-1,IFERROR(INDEX(CP$2:CP$100,CQ95),999)&gt;=0),CR95, REPLACE(CR95,CP95,IFERROR(FIND(" ",CR95,CP95),999)-CP95,                   SUBSTITUTE(INDEX(CR$2:CR$100,CQ95),"$","")                  ) )</f>
        <v/>
      </c>
      <c r="CT95" s="0" t="n">
        <f aca="false">IFERROR(FIND("f_",LOWER(CS95)),-1)</f>
        <v>-1</v>
      </c>
      <c r="CU95" s="0" t="n">
        <f aca="false">IF(CT95=-1,-1, VALUE(MID(CS95,CT95+2, IFERROR(FIND(" ",CS95,CT95),999)-CT95-2)))</f>
        <v>-1</v>
      </c>
      <c r="CV95" s="0" t="str">
        <f aca="false">IF(AND(ISERROR(FIND("$",CS95)),CT95&lt;0,$S95&gt;0), IF(INDEX($D$2:$D$100,$S95)="num","$"&amp;TRIM(SUBSTITUTE(CS95,",",INDEX($F$2:$F$100,$S95)&amp;","))&amp;INDEX($F$2:$F$100,$S95), IF(INDEX($D$2:$D$100,$S95)="excl","$"&amp;REPLACE(CS95,      IFERROR(FIND(CHAR(1),SUBSTITUTE(CS95,",",CHAR(1),INDEX($F$2:$F$100,$S95)-1)),1),      IFERROR(FIND(CHAR(1),SUBSTITUTE(CS95,",",CHAR(1),INDEX($F$2:$F$100,$S95))),99)-          IFERROR(FIND(CHAR(1),SUBSTITUTE(CS95,",",CHAR(1),INDEX($F$2:$F$100,$S95)-1)),0),""), IF(INDEX($D$2:$D$100,$S95)="repl","$"&amp;REPLACE(CS95,      IFERROR(FIND(CHAR(1),SUBSTITUTE(CS95,",",CHAR(1),INDEX($F$2:$F$100,$S95)-1))+1,1),      IFERROR(FIND(CHAR(1),SUBSTITUTE(CS95,",",CHAR(1),INDEX($F$2:$F$100,$S95))),99)-          IFERROR(FIND(CHAR(1),SUBSTITUTE(CS95,",",CHAR(1),INDEX($F$2:$F$100,$S95)-1)),0)-1,INDEX($G$2:$G$100,$S95)),CS95 ))), CS95)</f>
        <v/>
      </c>
      <c r="CW95" s="0" t="str">
        <f aca="false">IF(OR(CT95=-1,IFERROR(INDEX(CT$2:CT$100,CU95),999)&gt;=0),CV95, REPLACE(CV95,CT95,IFERROR(FIND(" ",CV95,CT95),999)-CT95,                   SUBSTITUTE(INDEX(CV$2:CV$100,CU95),"$","")                  ) )</f>
        <v/>
      </c>
      <c r="CX95" s="0" t="n">
        <f aca="false">IFERROR(FIND("f_",LOWER(CW95)),-1)</f>
        <v>-1</v>
      </c>
      <c r="CY95" s="0" t="n">
        <f aca="false">IF(CX95=-1,-1, VALUE(MID(CW95,CX95+2, IFERROR(FIND(" ",CW95,CX95),999)-CX95-2)))</f>
        <v>-1</v>
      </c>
      <c r="CZ95" s="0" t="str">
        <f aca="false">IF(AND(ISERROR(FIND("$",CW95)),CX95&lt;0,$S95&gt;0), IF(INDEX($D$2:$D$100,$S95)="num","$"&amp;TRIM(SUBSTITUTE(CW95,",",INDEX($F$2:$F$100,$S95)&amp;","))&amp;INDEX($F$2:$F$100,$S95), IF(INDEX($D$2:$D$100,$S95)="excl","$"&amp;REPLACE(CW95,      IFERROR(FIND(CHAR(1),SUBSTITUTE(CW95,",",CHAR(1),INDEX($F$2:$F$100,$S95)-1)),1),      IFERROR(FIND(CHAR(1),SUBSTITUTE(CW95,",",CHAR(1),INDEX($F$2:$F$100,$S95))),99)-          IFERROR(FIND(CHAR(1),SUBSTITUTE(CW95,",",CHAR(1),INDEX($F$2:$F$100,$S95)-1)),0),""), IF(INDEX($D$2:$D$100,$S95)="repl","$"&amp;REPLACE(CW95,      IFERROR(FIND(CHAR(1),SUBSTITUTE(CW95,",",CHAR(1),INDEX($F$2:$F$100,$S95)-1))+1,1),      IFERROR(FIND(CHAR(1),SUBSTITUTE(CW95,",",CHAR(1),INDEX($F$2:$F$100,$S95))),99)-          IFERROR(FIND(CHAR(1),SUBSTITUTE(CW95,",",CHAR(1),INDEX($F$2:$F$100,$S95)-1)),0)-1,INDEX($G$2:$G$100,$S95)),CW95 ))), CW95)</f>
        <v/>
      </c>
      <c r="DA95" s="0" t="str">
        <f aca="false">IF(OR(CX95=-1,IFERROR(INDEX(CX$2:CX$100,CY95),999)&gt;=0),CZ95, REPLACE(CZ95,CX95,IFERROR(FIND(" ",CZ95,CX95),999)-CX95,                   SUBSTITUTE(INDEX(CZ$2:CZ$100,CY95),"$","")                  ) )</f>
        <v/>
      </c>
    </row>
    <row r="96" customFormat="false" ht="13.8" hidden="false" customHeight="false" outlineLevel="0" collapsed="false">
      <c r="D96" s="1"/>
      <c r="L96" s="0" t="str">
        <f aca="false">DA96</f>
        <v/>
      </c>
      <c r="O96" s="0" t="e">
        <f aca="false">IF(D96="cols", VLOOKUP(E96,$A$5:$B$20,2,0), NA())</f>
        <v>#N/A</v>
      </c>
      <c r="P96" s="0" t="e">
        <f aca="false">IFERROR(O96,VLOOKUP($D96,Relcols!$A:$E,5,0))</f>
        <v>#N/A</v>
      </c>
      <c r="Q96" s="0" t="e">
        <f aca="false">SUBSTITUTE(SUBSTITUTE(SUBSTITUTE(SUBSTITUTE(P96,"parm1",E96),"parm2",F96),"parm3",G96),"parm4",H96)</f>
        <v>#N/A</v>
      </c>
      <c r="R96" s="0" t="str">
        <f aca="false">IFERROR(VLOOKUP(ROW($A95),$J$2:$Q$100,COLUMN(Q95)-COLUMN(J95)+1,0),"")</f>
        <v/>
      </c>
      <c r="S96" s="0" t="n">
        <f aca="false">IFERROR(MATCH(ROW(A95),$J$2:$J$100,0),0)</f>
        <v>0</v>
      </c>
      <c r="U96" s="0" t="str">
        <f aca="false">R96</f>
        <v/>
      </c>
      <c r="V96" s="0" t="n">
        <f aca="false">IFERROR(FIND("f_",LOWER(U96)),-1)</f>
        <v>-1</v>
      </c>
      <c r="W96" s="0" t="n">
        <f aca="false">IF(V96=-1,-1, VALUE(MID(U96,V96+2, IFERROR(FIND(" ",U96,V96),999)-V96-2)))</f>
        <v>-1</v>
      </c>
      <c r="X96" s="0" t="str">
        <f aca="false">IF(AND(ISERROR(FIND("$",U96)),V96&lt;0,$S96&gt;0), IF(INDEX($D$2:$D$100,$S96)="num","$"&amp;TRIM(SUBSTITUTE(U96,",",INDEX($F$2:$F$100,$S96)&amp;","))&amp;INDEX($F$2:$F$100,$S96), IF(INDEX($D$2:$D$100,$S96)="excl","$"&amp;REPLACE(U96,      IFERROR(FIND(CHAR(1),SUBSTITUTE(U96,",",CHAR(1),INDEX($F$2:$F$100,$S96)-1)),1),      IFERROR(FIND(CHAR(1),SUBSTITUTE(U96,",",CHAR(1),INDEX($F$2:$F$100,$S96))),99)-          IFERROR(FIND(CHAR(1),SUBSTITUTE(U96,",",CHAR(1),INDEX($F$2:$F$100,$S96)-1)),0),""), IF(INDEX($D$2:$D$100,$S96)="repl","$"&amp;REPLACE(U96,      IFERROR(FIND(CHAR(1),SUBSTITUTE(U96,",",CHAR(1),INDEX($F$2:$F$100,$S96)-1))+1,1),      IFERROR(FIND(CHAR(1),SUBSTITUTE(U96,",",CHAR(1),INDEX($F$2:$F$100,$S96))),99)-          IFERROR(FIND(CHAR(1),SUBSTITUTE(U96,",",CHAR(1),INDEX($F$2:$F$100,$S96)-1)),0)-1,INDEX($G$2:$G$100,$S96)),U96 ))), U96)</f>
        <v/>
      </c>
      <c r="Y96" s="0" t="str">
        <f aca="false">IF(OR(V96=-1,IFERROR(INDEX(V$2:V$100,W96),999)&gt;=0),X96, REPLACE(X96,V96,IFERROR(FIND(" ",X96,V96),999)-V96,                   SUBSTITUTE(INDEX(X$2:X$100,W96),"$","")                  ) )</f>
        <v/>
      </c>
      <c r="Z96" s="0" t="n">
        <f aca="false">IFERROR(FIND("f_",LOWER(Y96)),-1)</f>
        <v>-1</v>
      </c>
      <c r="AA96" s="0" t="n">
        <f aca="false">IF(Z96=-1,-1, VALUE(MID(Y96,Z96+2, IFERROR(FIND(" ",Y96,Z96),999)-Z96-2)))</f>
        <v>-1</v>
      </c>
      <c r="AB96" s="0" t="str">
        <f aca="false">IF(AND(ISERROR(FIND("$",Y96)),Z96&lt;0,$S96&gt;0), IF(INDEX($D$2:$D$100,$S96)="num","$"&amp;TRIM(SUBSTITUTE(Y96,",",INDEX($F$2:$F$100,$S96)&amp;","))&amp;INDEX($F$2:$F$100,$S96), IF(INDEX($D$2:$D$100,$S96)="excl","$"&amp;REPLACE(Y96,      IFERROR(FIND(CHAR(1),SUBSTITUTE(Y96,",",CHAR(1),INDEX($F$2:$F$100,$S96)-1)),1),      IFERROR(FIND(CHAR(1),SUBSTITUTE(Y96,",",CHAR(1),INDEX($F$2:$F$100,$S96))),99)-          IFERROR(FIND(CHAR(1),SUBSTITUTE(Y96,",",CHAR(1),INDEX($F$2:$F$100,$S96)-1)),0),""), IF(INDEX($D$2:$D$100,$S96)="repl","$"&amp;REPLACE(Y96,      IFERROR(FIND(CHAR(1),SUBSTITUTE(Y96,",",CHAR(1),INDEX($F$2:$F$100,$S96)-1))+1,1),      IFERROR(FIND(CHAR(1),SUBSTITUTE(Y96,",",CHAR(1),INDEX($F$2:$F$100,$S96))),99)-          IFERROR(FIND(CHAR(1),SUBSTITUTE(Y96,",",CHAR(1),INDEX($F$2:$F$100,$S96)-1)),0)-1,INDEX($G$2:$G$100,$S96)),Y96 ))), Y96)</f>
        <v/>
      </c>
      <c r="AC96" s="0" t="str">
        <f aca="false">IF(OR(Z96=-1,IFERROR(INDEX(Z$2:Z$100,AA96),999)&gt;=0),AB96, REPLACE(AB96,Z96,IFERROR(FIND(" ",AB96,Z96),999)-Z96,                   SUBSTITUTE(INDEX(AB$2:AB$100,AA96),"$","")                  ) )</f>
        <v/>
      </c>
      <c r="AD96" s="0" t="n">
        <f aca="false">IFERROR(FIND("f_",LOWER(AC96)),-1)</f>
        <v>-1</v>
      </c>
      <c r="AE96" s="0" t="n">
        <f aca="false">IF(AD96=-1,-1, VALUE(MID(AC96,AD96+2, IFERROR(FIND(" ",AC96,AD96),999)-AD96-2)))</f>
        <v>-1</v>
      </c>
      <c r="AF96" s="0" t="str">
        <f aca="false">IF(AND(ISERROR(FIND("$",AC96)),AD96&lt;0,$S96&gt;0), IF(INDEX($D$2:$D$100,$S96)="num","$"&amp;TRIM(SUBSTITUTE(AC96,",",INDEX($F$2:$F$100,$S96)&amp;","))&amp;INDEX($F$2:$F$100,$S96), IF(INDEX($D$2:$D$100,$S96)="excl","$"&amp;REPLACE(AC96,      IFERROR(FIND(CHAR(1),SUBSTITUTE(AC96,",",CHAR(1),INDEX($F$2:$F$100,$S96)-1)),1),      IFERROR(FIND(CHAR(1),SUBSTITUTE(AC96,",",CHAR(1),INDEX($F$2:$F$100,$S96))),99)-          IFERROR(FIND(CHAR(1),SUBSTITUTE(AC96,",",CHAR(1),INDEX($F$2:$F$100,$S96)-1)),0),""), IF(INDEX($D$2:$D$100,$S96)="repl","$"&amp;REPLACE(AC96,      IFERROR(FIND(CHAR(1),SUBSTITUTE(AC96,",",CHAR(1),INDEX($F$2:$F$100,$S96)-1))+1,1),      IFERROR(FIND(CHAR(1),SUBSTITUTE(AC96,",",CHAR(1),INDEX($F$2:$F$100,$S96))),99)-          IFERROR(FIND(CHAR(1),SUBSTITUTE(AC96,",",CHAR(1),INDEX($F$2:$F$100,$S96)-1)),0)-1,INDEX($G$2:$G$100,$S96)),AC96 ))), AC96)</f>
        <v/>
      </c>
      <c r="AG96" s="0" t="str">
        <f aca="false">IF(OR(AD96=-1,IFERROR(INDEX(AD$2:AD$100,AE96),999)&gt;=0),AF96, REPLACE(AF96,AD96,IFERROR(FIND(" ",AF96,AD96),999)-AD96,                   SUBSTITUTE(INDEX(AF$2:AF$100,AE96),"$","")                  ) )</f>
        <v/>
      </c>
      <c r="AH96" s="0" t="n">
        <f aca="false">IFERROR(FIND("f_",LOWER(AG96)),-1)</f>
        <v>-1</v>
      </c>
      <c r="AI96" s="0" t="n">
        <f aca="false">IF(AH96=-1,-1, VALUE(MID(AG96,AH96+2, IFERROR(FIND(" ",AG96,AH96),999)-AH96-2)))</f>
        <v>-1</v>
      </c>
      <c r="AJ96" s="0" t="str">
        <f aca="false">IF(AND(ISERROR(FIND("$",AG96)),AH96&lt;0,$S96&gt;0), IF(INDEX($D$2:$D$100,$S96)="num","$"&amp;TRIM(SUBSTITUTE(AG96,",",INDEX($F$2:$F$100,$S96)&amp;","))&amp;INDEX($F$2:$F$100,$S96), IF(INDEX($D$2:$D$100,$S96)="excl","$"&amp;REPLACE(AG96,      IFERROR(FIND(CHAR(1),SUBSTITUTE(AG96,",",CHAR(1),INDEX($F$2:$F$100,$S96)-1)),1),      IFERROR(FIND(CHAR(1),SUBSTITUTE(AG96,",",CHAR(1),INDEX($F$2:$F$100,$S96))),99)-          IFERROR(FIND(CHAR(1),SUBSTITUTE(AG96,",",CHAR(1),INDEX($F$2:$F$100,$S96)-1)),0),""), IF(INDEX($D$2:$D$100,$S96)="repl","$"&amp;REPLACE(AG96,      IFERROR(FIND(CHAR(1),SUBSTITUTE(AG96,",",CHAR(1),INDEX($F$2:$F$100,$S96)-1))+1,1),      IFERROR(FIND(CHAR(1),SUBSTITUTE(AG96,",",CHAR(1),INDEX($F$2:$F$100,$S96))),99)-          IFERROR(FIND(CHAR(1),SUBSTITUTE(AG96,",",CHAR(1),INDEX($F$2:$F$100,$S96)-1)),0)-1,INDEX($G$2:$G$100,$S96)),AG96 ))), AG96)</f>
        <v/>
      </c>
      <c r="AK96" s="0" t="str">
        <f aca="false">IF(OR(AH96=-1,IFERROR(INDEX(AH$2:AH$100,AI96),999)&gt;=0),AJ96, REPLACE(AJ96,AH96,IFERROR(FIND(" ",AJ96,AH96),999)-AH96,                   SUBSTITUTE(INDEX(AJ$2:AJ$100,AI96),"$","")                  ) )</f>
        <v/>
      </c>
      <c r="AL96" s="0" t="n">
        <f aca="false">IFERROR(FIND("f_",LOWER(AK96)),-1)</f>
        <v>-1</v>
      </c>
      <c r="AM96" s="0" t="n">
        <f aca="false">IF(AL96=-1,-1, VALUE(MID(AK96,AL96+2, IFERROR(FIND(" ",AK96,AL96),999)-AL96-2)))</f>
        <v>-1</v>
      </c>
      <c r="AN96" s="0" t="str">
        <f aca="false">IF(AND(ISERROR(FIND("$",AK96)),AL96&lt;0,$S96&gt;0), IF(INDEX($D$2:$D$100,$S96)="num","$"&amp;TRIM(SUBSTITUTE(AK96,",",INDEX($F$2:$F$100,$S96)&amp;","))&amp;INDEX($F$2:$F$100,$S96), IF(INDEX($D$2:$D$100,$S96)="excl","$"&amp;REPLACE(AK96,      IFERROR(FIND(CHAR(1),SUBSTITUTE(AK96,",",CHAR(1),INDEX($F$2:$F$100,$S96)-1)),1),      IFERROR(FIND(CHAR(1),SUBSTITUTE(AK96,",",CHAR(1),INDEX($F$2:$F$100,$S96))),99)-          IFERROR(FIND(CHAR(1),SUBSTITUTE(AK96,",",CHAR(1),INDEX($F$2:$F$100,$S96)-1)),0),""), IF(INDEX($D$2:$D$100,$S96)="repl","$"&amp;REPLACE(AK96,      IFERROR(FIND(CHAR(1),SUBSTITUTE(AK96,",",CHAR(1),INDEX($F$2:$F$100,$S96)-1))+1,1),      IFERROR(FIND(CHAR(1),SUBSTITUTE(AK96,",",CHAR(1),INDEX($F$2:$F$100,$S96))),99)-          IFERROR(FIND(CHAR(1),SUBSTITUTE(AK96,",",CHAR(1),INDEX($F$2:$F$100,$S96)-1)),0)-1,INDEX($G$2:$G$100,$S96)),AK96 ))), AK96)</f>
        <v/>
      </c>
      <c r="AO96" s="0" t="str">
        <f aca="false">IF(OR(AL96=-1,IFERROR(INDEX(AL$2:AL$100,AM96),999)&gt;=0),AN96, REPLACE(AN96,AL96,IFERROR(FIND(" ",AN96,AL96),999)-AL96,                   SUBSTITUTE(INDEX(AN$2:AN$100,AM96),"$","")                  ) )</f>
        <v/>
      </c>
      <c r="AP96" s="0" t="n">
        <f aca="false">IFERROR(FIND("f_",LOWER(AO96)),-1)</f>
        <v>-1</v>
      </c>
      <c r="AQ96" s="0" t="n">
        <f aca="false">IF(AP96=-1,-1, VALUE(MID(AO96,AP96+2, IFERROR(FIND(" ",AO96,AP96),999)-AP96-2)))</f>
        <v>-1</v>
      </c>
      <c r="AR96" s="0" t="str">
        <f aca="false">IF(AND(ISERROR(FIND("$",AO96)),AP96&lt;0,$S96&gt;0), IF(INDEX($D$2:$D$100,$S96)="num","$"&amp;TRIM(SUBSTITUTE(AO96,",",INDEX($F$2:$F$100,$S96)&amp;","))&amp;INDEX($F$2:$F$100,$S96), IF(INDEX($D$2:$D$100,$S96)="excl","$"&amp;REPLACE(AO96,      IFERROR(FIND(CHAR(1),SUBSTITUTE(AO96,",",CHAR(1),INDEX($F$2:$F$100,$S96)-1)),1),      IFERROR(FIND(CHAR(1),SUBSTITUTE(AO96,",",CHAR(1),INDEX($F$2:$F$100,$S96))),99)-          IFERROR(FIND(CHAR(1),SUBSTITUTE(AO96,",",CHAR(1),INDEX($F$2:$F$100,$S96)-1)),0),""), IF(INDEX($D$2:$D$100,$S96)="repl","$"&amp;REPLACE(AO96,      IFERROR(FIND(CHAR(1),SUBSTITUTE(AO96,",",CHAR(1),INDEX($F$2:$F$100,$S96)-1))+1,1),      IFERROR(FIND(CHAR(1),SUBSTITUTE(AO96,",",CHAR(1),INDEX($F$2:$F$100,$S96))),99)-          IFERROR(FIND(CHAR(1),SUBSTITUTE(AO96,",",CHAR(1),INDEX($F$2:$F$100,$S96)-1)),0)-1,INDEX($G$2:$G$100,$S96)),AO96 ))), AO96)</f>
        <v/>
      </c>
      <c r="AS96" s="0" t="str">
        <f aca="false">IF(OR(AP96=-1,IFERROR(INDEX(AP$2:AP$100,AQ96),999)&gt;=0),AR96, REPLACE(AR96,AP96,IFERROR(FIND(" ",AR96,AP96),999)-AP96,                   SUBSTITUTE(INDEX(AR$2:AR$100,AQ96),"$","")                  ) )</f>
        <v/>
      </c>
      <c r="AT96" s="0" t="n">
        <f aca="false">IFERROR(FIND("f_",LOWER(AS96)),-1)</f>
        <v>-1</v>
      </c>
      <c r="AU96" s="0" t="n">
        <f aca="false">IF(AT96=-1,-1, VALUE(MID(AS96,AT96+2, IFERROR(FIND(" ",AS96,AT96),999)-AT96-2)))</f>
        <v>-1</v>
      </c>
      <c r="AV96" s="0" t="str">
        <f aca="false">IF(AND(ISERROR(FIND("$",AS96)),AT96&lt;0,$S96&gt;0), IF(INDEX($D$2:$D$100,$S96)="num","$"&amp;TRIM(SUBSTITUTE(AS96,",",INDEX($F$2:$F$100,$S96)&amp;","))&amp;INDEX($F$2:$F$100,$S96), IF(INDEX($D$2:$D$100,$S96)="excl","$"&amp;REPLACE(AS96,      IFERROR(FIND(CHAR(1),SUBSTITUTE(AS96,",",CHAR(1),INDEX($F$2:$F$100,$S96)-1)),1),      IFERROR(FIND(CHAR(1),SUBSTITUTE(AS96,",",CHAR(1),INDEX($F$2:$F$100,$S96))),99)-          IFERROR(FIND(CHAR(1),SUBSTITUTE(AS96,",",CHAR(1),INDEX($F$2:$F$100,$S96)-1)),0),""), IF(INDEX($D$2:$D$100,$S96)="repl","$"&amp;REPLACE(AS96,      IFERROR(FIND(CHAR(1),SUBSTITUTE(AS96,",",CHAR(1),INDEX($F$2:$F$100,$S96)-1))+1,1),      IFERROR(FIND(CHAR(1),SUBSTITUTE(AS96,",",CHAR(1),INDEX($F$2:$F$100,$S96))),99)-          IFERROR(FIND(CHAR(1),SUBSTITUTE(AS96,",",CHAR(1),INDEX($F$2:$F$100,$S96)-1)),0)-1,INDEX($G$2:$G$100,$S96)),AS96 ))), AS96)</f>
        <v/>
      </c>
      <c r="AW96" s="0" t="str">
        <f aca="false">IF(OR(AT96=-1,IFERROR(INDEX(AT$2:AT$100,AU96),999)&gt;=0),AV96, REPLACE(AV96,AT96,IFERROR(FIND(" ",AV96,AT96),999)-AT96,                   SUBSTITUTE(INDEX(AV$2:AV$100,AU96),"$","")                  ) )</f>
        <v/>
      </c>
      <c r="AX96" s="0" t="n">
        <f aca="false">IFERROR(FIND("f_",LOWER(AW96)),-1)</f>
        <v>-1</v>
      </c>
      <c r="AY96" s="0" t="n">
        <f aca="false">IF(AX96=-1,-1, VALUE(MID(AW96,AX96+2, IFERROR(FIND(" ",AW96,AX96),999)-AX96-2)))</f>
        <v>-1</v>
      </c>
      <c r="AZ96" s="0" t="str">
        <f aca="false">IF(AND(ISERROR(FIND("$",AW96)),AX96&lt;0,$S96&gt;0), IF(INDEX($D$2:$D$100,$S96)="num","$"&amp;TRIM(SUBSTITUTE(AW96,",",INDEX($F$2:$F$100,$S96)&amp;","))&amp;INDEX($F$2:$F$100,$S96), IF(INDEX($D$2:$D$100,$S96)="excl","$"&amp;REPLACE(AW96,      IFERROR(FIND(CHAR(1),SUBSTITUTE(AW96,",",CHAR(1),INDEX($F$2:$F$100,$S96)-1)),1),      IFERROR(FIND(CHAR(1),SUBSTITUTE(AW96,",",CHAR(1),INDEX($F$2:$F$100,$S96))),99)-          IFERROR(FIND(CHAR(1),SUBSTITUTE(AW96,",",CHAR(1),INDEX($F$2:$F$100,$S96)-1)),0),""), IF(INDEX($D$2:$D$100,$S96)="repl","$"&amp;REPLACE(AW96,      IFERROR(FIND(CHAR(1),SUBSTITUTE(AW96,",",CHAR(1),INDEX($F$2:$F$100,$S96)-1))+1,1),      IFERROR(FIND(CHAR(1),SUBSTITUTE(AW96,",",CHAR(1),INDEX($F$2:$F$100,$S96))),99)-          IFERROR(FIND(CHAR(1),SUBSTITUTE(AW96,",",CHAR(1),INDEX($F$2:$F$100,$S96)-1)),0)-1,INDEX($G$2:$G$100,$S96)),AW96 ))), AW96)</f>
        <v/>
      </c>
      <c r="BA96" s="0" t="str">
        <f aca="false">IF(OR(AX96=-1,IFERROR(INDEX(AX$2:AX$100,AY96),999)&gt;=0),AZ96, REPLACE(AZ96,AX96,IFERROR(FIND(" ",AZ96,AX96),999)-AX96,                   SUBSTITUTE(INDEX(AZ$2:AZ$100,AY96),"$","")                  ) )</f>
        <v/>
      </c>
      <c r="BB96" s="0" t="n">
        <f aca="false">IFERROR(FIND("f_",LOWER(BA96)),-1)</f>
        <v>-1</v>
      </c>
      <c r="BC96" s="0" t="n">
        <f aca="false">IF(BB96=-1,-1, VALUE(MID(BA96,BB96+2, IFERROR(FIND(" ",BA96,BB96),999)-BB96-2)))</f>
        <v>-1</v>
      </c>
      <c r="BD96" s="0" t="str">
        <f aca="false">IF(AND(ISERROR(FIND("$",BA96)),BB96&lt;0,$S96&gt;0), IF(INDEX($D$2:$D$100,$S96)="num","$"&amp;TRIM(SUBSTITUTE(BA96,",",INDEX($F$2:$F$100,$S96)&amp;","))&amp;INDEX($F$2:$F$100,$S96), IF(INDEX($D$2:$D$100,$S96)="excl","$"&amp;REPLACE(BA96,      IFERROR(FIND(CHAR(1),SUBSTITUTE(BA96,",",CHAR(1),INDEX($F$2:$F$100,$S96)-1)),1),      IFERROR(FIND(CHAR(1),SUBSTITUTE(BA96,",",CHAR(1),INDEX($F$2:$F$100,$S96))),99)-          IFERROR(FIND(CHAR(1),SUBSTITUTE(BA96,",",CHAR(1),INDEX($F$2:$F$100,$S96)-1)),0),""), IF(INDEX($D$2:$D$100,$S96)="repl","$"&amp;REPLACE(BA96,      IFERROR(FIND(CHAR(1),SUBSTITUTE(BA96,",",CHAR(1),INDEX($F$2:$F$100,$S96)-1))+1,1),      IFERROR(FIND(CHAR(1),SUBSTITUTE(BA96,",",CHAR(1),INDEX($F$2:$F$100,$S96))),99)-          IFERROR(FIND(CHAR(1),SUBSTITUTE(BA96,",",CHAR(1),INDEX($F$2:$F$100,$S96)-1)),0)-1,INDEX($G$2:$G$100,$S96)),BA96 ))), BA96)</f>
        <v/>
      </c>
      <c r="BE96" s="0" t="str">
        <f aca="false">IF(OR(BB96=-1,IFERROR(INDEX(BB$2:BB$100,BC96),999)&gt;=0),BD96, REPLACE(BD96,BB96,IFERROR(FIND(" ",BD96,BB96),999)-BB96,                   SUBSTITUTE(INDEX(BD$2:BD$100,BC96),"$","")                  ) )</f>
        <v/>
      </c>
      <c r="BF96" s="0" t="n">
        <f aca="false">IFERROR(FIND("f_",LOWER(BE96)),-1)</f>
        <v>-1</v>
      </c>
      <c r="BG96" s="0" t="n">
        <f aca="false">IF(BF96=-1,-1, VALUE(MID(BE96,BF96+2, IFERROR(FIND(" ",BE96,BF96),999)-BF96-2)))</f>
        <v>-1</v>
      </c>
      <c r="BH96" s="0" t="str">
        <f aca="false">IF(AND(ISERROR(FIND("$",BE96)),BF96&lt;0,$S96&gt;0), IF(INDEX($D$2:$D$100,$S96)="num","$"&amp;TRIM(SUBSTITUTE(BE96,",",INDEX($F$2:$F$100,$S96)&amp;","))&amp;INDEX($F$2:$F$100,$S96), IF(INDEX($D$2:$D$100,$S96)="excl","$"&amp;REPLACE(BE96,      IFERROR(FIND(CHAR(1),SUBSTITUTE(BE96,",",CHAR(1),INDEX($F$2:$F$100,$S96)-1)),1),      IFERROR(FIND(CHAR(1),SUBSTITUTE(BE96,",",CHAR(1),INDEX($F$2:$F$100,$S96))),99)-          IFERROR(FIND(CHAR(1),SUBSTITUTE(BE96,",",CHAR(1),INDEX($F$2:$F$100,$S96)-1)),0),""), IF(INDEX($D$2:$D$100,$S96)="repl","$"&amp;REPLACE(BE96,      IFERROR(FIND(CHAR(1),SUBSTITUTE(BE96,",",CHAR(1),INDEX($F$2:$F$100,$S96)-1))+1,1),      IFERROR(FIND(CHAR(1),SUBSTITUTE(BE96,",",CHAR(1),INDEX($F$2:$F$100,$S96))),99)-          IFERROR(FIND(CHAR(1),SUBSTITUTE(BE96,",",CHAR(1),INDEX($F$2:$F$100,$S96)-1)),0)-1,INDEX($G$2:$G$100,$S96)),BE96 ))), BE96)</f>
        <v/>
      </c>
      <c r="BI96" s="0" t="str">
        <f aca="false">IF(OR(BF96=-1,IFERROR(INDEX(BF$2:BF$100,BG96),999)&gt;=0),BH96, REPLACE(BH96,BF96,IFERROR(FIND(" ",BH96,BF96),999)-BF96,                   SUBSTITUTE(INDEX(BH$2:BH$100,BG96),"$","")                  ) )</f>
        <v/>
      </c>
      <c r="BJ96" s="0" t="n">
        <f aca="false">IFERROR(FIND("f_",LOWER(BI96)),-1)</f>
        <v>-1</v>
      </c>
      <c r="BK96" s="0" t="n">
        <f aca="false">IF(BJ96=-1,-1, VALUE(MID(BI96,BJ96+2, IFERROR(FIND(" ",BI96,BJ96),999)-BJ96-2)))</f>
        <v>-1</v>
      </c>
      <c r="BL96" s="0" t="str">
        <f aca="false">IF(AND(ISERROR(FIND("$",BI96)),BJ96&lt;0,$S96&gt;0), IF(INDEX($D$2:$D$100,$S96)="num","$"&amp;TRIM(SUBSTITUTE(BI96,",",INDEX($F$2:$F$100,$S96)&amp;","))&amp;INDEX($F$2:$F$100,$S96), IF(INDEX($D$2:$D$100,$S96)="excl","$"&amp;REPLACE(BI96,      IFERROR(FIND(CHAR(1),SUBSTITUTE(BI96,",",CHAR(1),INDEX($F$2:$F$100,$S96)-1)),1),      IFERROR(FIND(CHAR(1),SUBSTITUTE(BI96,",",CHAR(1),INDEX($F$2:$F$100,$S96))),99)-          IFERROR(FIND(CHAR(1),SUBSTITUTE(BI96,",",CHAR(1),INDEX($F$2:$F$100,$S96)-1)),0),""), IF(INDEX($D$2:$D$100,$S96)="repl","$"&amp;REPLACE(BI96,      IFERROR(FIND(CHAR(1),SUBSTITUTE(BI96,",",CHAR(1),INDEX($F$2:$F$100,$S96)-1))+1,1),      IFERROR(FIND(CHAR(1),SUBSTITUTE(BI96,",",CHAR(1),INDEX($F$2:$F$100,$S96))),99)-          IFERROR(FIND(CHAR(1),SUBSTITUTE(BI96,",",CHAR(1),INDEX($F$2:$F$100,$S96)-1)),0)-1,INDEX($G$2:$G$100,$S96)),BI96 ))), BI96)</f>
        <v/>
      </c>
      <c r="BM96" s="0" t="str">
        <f aca="false">IF(OR(BJ96=-1,IFERROR(INDEX(BJ$2:BJ$100,BK96),999)&gt;=0),BL96, REPLACE(BL96,BJ96,IFERROR(FIND(" ",BL96,BJ96),999)-BJ96,                   SUBSTITUTE(INDEX(BL$2:BL$100,BK96),"$","")                  ) )</f>
        <v/>
      </c>
      <c r="BN96" s="0" t="n">
        <f aca="false">IFERROR(FIND("f_",LOWER(BM96)),-1)</f>
        <v>-1</v>
      </c>
      <c r="BO96" s="0" t="n">
        <f aca="false">IF(BN96=-1,-1, VALUE(MID(BM96,BN96+2, IFERROR(FIND(" ",BM96,BN96),999)-BN96-2)))</f>
        <v>-1</v>
      </c>
      <c r="BP96" s="0" t="str">
        <f aca="false">IF(AND(ISERROR(FIND("$",BM96)),BN96&lt;0,$S96&gt;0), IF(INDEX($D$2:$D$100,$S96)="num","$"&amp;TRIM(SUBSTITUTE(BM96,",",INDEX($F$2:$F$100,$S96)&amp;","))&amp;INDEX($F$2:$F$100,$S96), IF(INDEX($D$2:$D$100,$S96)="excl","$"&amp;REPLACE(BM96,      IFERROR(FIND(CHAR(1),SUBSTITUTE(BM96,",",CHAR(1),INDEX($F$2:$F$100,$S96)-1)),1),      IFERROR(FIND(CHAR(1),SUBSTITUTE(BM96,",",CHAR(1),INDEX($F$2:$F$100,$S96))),99)-          IFERROR(FIND(CHAR(1),SUBSTITUTE(BM96,",",CHAR(1),INDEX($F$2:$F$100,$S96)-1)),0),""), IF(INDEX($D$2:$D$100,$S96)="repl","$"&amp;REPLACE(BM96,      IFERROR(FIND(CHAR(1),SUBSTITUTE(BM96,",",CHAR(1),INDEX($F$2:$F$100,$S96)-1))+1,1),      IFERROR(FIND(CHAR(1),SUBSTITUTE(BM96,",",CHAR(1),INDEX($F$2:$F$100,$S96))),99)-          IFERROR(FIND(CHAR(1),SUBSTITUTE(BM96,",",CHAR(1),INDEX($F$2:$F$100,$S96)-1)),0)-1,INDEX($G$2:$G$100,$S96)),BM96 ))), BM96)</f>
        <v/>
      </c>
      <c r="BQ96" s="0" t="str">
        <f aca="false">IF(OR(BN96=-1,IFERROR(INDEX(BN$2:BN$100,BO96),999)&gt;=0),BP96, REPLACE(BP96,BN96,IFERROR(FIND(" ",BP96,BN96),999)-BN96,                   SUBSTITUTE(INDEX(BP$2:BP$100,BO96),"$","")                  ) )</f>
        <v/>
      </c>
      <c r="BR96" s="0" t="n">
        <f aca="false">IFERROR(FIND("f_",LOWER(BQ96)),-1)</f>
        <v>-1</v>
      </c>
      <c r="BS96" s="0" t="n">
        <f aca="false">IF(BR96=-1,-1, VALUE(MID(BQ96,BR96+2, IFERROR(FIND(" ",BQ96,BR96),999)-BR96-2)))</f>
        <v>-1</v>
      </c>
      <c r="BT96" s="0" t="str">
        <f aca="false">IF(AND(ISERROR(FIND("$",BQ96)),BR96&lt;0,$S96&gt;0), IF(INDEX($D$2:$D$100,$S96)="num","$"&amp;TRIM(SUBSTITUTE(BQ96,",",INDEX($F$2:$F$100,$S96)&amp;","))&amp;INDEX($F$2:$F$100,$S96), IF(INDEX($D$2:$D$100,$S96)="excl","$"&amp;REPLACE(BQ96,      IFERROR(FIND(CHAR(1),SUBSTITUTE(BQ96,",",CHAR(1),INDEX($F$2:$F$100,$S96)-1)),1),      IFERROR(FIND(CHAR(1),SUBSTITUTE(BQ96,",",CHAR(1),INDEX($F$2:$F$100,$S96))),99)-          IFERROR(FIND(CHAR(1),SUBSTITUTE(BQ96,",",CHAR(1),INDEX($F$2:$F$100,$S96)-1)),0),""), IF(INDEX($D$2:$D$100,$S96)="repl","$"&amp;REPLACE(BQ96,      IFERROR(FIND(CHAR(1),SUBSTITUTE(BQ96,",",CHAR(1),INDEX($F$2:$F$100,$S96)-1))+1,1),      IFERROR(FIND(CHAR(1),SUBSTITUTE(BQ96,",",CHAR(1),INDEX($F$2:$F$100,$S96))),99)-          IFERROR(FIND(CHAR(1),SUBSTITUTE(BQ96,",",CHAR(1),INDEX($F$2:$F$100,$S96)-1)),0)-1,INDEX($G$2:$G$100,$S96)),BQ96 ))), BQ96)</f>
        <v/>
      </c>
      <c r="BU96" s="0" t="str">
        <f aca="false">IF(OR(BR96=-1,IFERROR(INDEX(BR$2:BR$100,BS96),999)&gt;=0),BT96, REPLACE(BT96,BR96,IFERROR(FIND(" ",BT96,BR96),999)-BR96,                   SUBSTITUTE(INDEX(BT$2:BT$100,BS96),"$","")                  ) )</f>
        <v/>
      </c>
      <c r="BV96" s="0" t="n">
        <f aca="false">IFERROR(FIND("f_",LOWER(BU96)),-1)</f>
        <v>-1</v>
      </c>
      <c r="BW96" s="0" t="n">
        <f aca="false">IF(BV96=-1,-1, VALUE(MID(BU96,BV96+2, IFERROR(FIND(" ",BU96,BV96),999)-BV96-2)))</f>
        <v>-1</v>
      </c>
      <c r="BX96" s="0" t="str">
        <f aca="false">IF(AND(ISERROR(FIND("$",BU96)),BV96&lt;0,$S96&gt;0), IF(INDEX($D$2:$D$100,$S96)="num","$"&amp;TRIM(SUBSTITUTE(BU96,",",INDEX($F$2:$F$100,$S96)&amp;","))&amp;INDEX($F$2:$F$100,$S96), IF(INDEX($D$2:$D$100,$S96)="excl","$"&amp;REPLACE(BU96,      IFERROR(FIND(CHAR(1),SUBSTITUTE(BU96,",",CHAR(1),INDEX($F$2:$F$100,$S96)-1)),1),      IFERROR(FIND(CHAR(1),SUBSTITUTE(BU96,",",CHAR(1),INDEX($F$2:$F$100,$S96))),99)-          IFERROR(FIND(CHAR(1),SUBSTITUTE(BU96,",",CHAR(1),INDEX($F$2:$F$100,$S96)-1)),0),""), IF(INDEX($D$2:$D$100,$S96)="repl","$"&amp;REPLACE(BU96,      IFERROR(FIND(CHAR(1),SUBSTITUTE(BU96,",",CHAR(1),INDEX($F$2:$F$100,$S96)-1))+1,1),      IFERROR(FIND(CHAR(1),SUBSTITUTE(BU96,",",CHAR(1),INDEX($F$2:$F$100,$S96))),99)-          IFERROR(FIND(CHAR(1),SUBSTITUTE(BU96,",",CHAR(1),INDEX($F$2:$F$100,$S96)-1)),0)-1,INDEX($G$2:$G$100,$S96)),BU96 ))), BU96)</f>
        <v/>
      </c>
      <c r="BY96" s="0" t="str">
        <f aca="false">IF(OR(BV96=-1,IFERROR(INDEX(BV$2:BV$100,BW96),999)&gt;=0),BX96, REPLACE(BX96,BV96,IFERROR(FIND(" ",BX96,BV96),999)-BV96,                   SUBSTITUTE(INDEX(BX$2:BX$100,BW96),"$","")                  ) )</f>
        <v/>
      </c>
      <c r="BZ96" s="0" t="n">
        <f aca="false">IFERROR(FIND("f_",LOWER(BY96)),-1)</f>
        <v>-1</v>
      </c>
      <c r="CA96" s="0" t="n">
        <f aca="false">IF(BZ96=-1,-1, VALUE(MID(BY96,BZ96+2, IFERROR(FIND(" ",BY96,BZ96),999)-BZ96-2)))</f>
        <v>-1</v>
      </c>
      <c r="CB96" s="0" t="str">
        <f aca="false">IF(AND(ISERROR(FIND("$",BY96)),BZ96&lt;0,$S96&gt;0), IF(INDEX($D$2:$D$100,$S96)="num","$"&amp;TRIM(SUBSTITUTE(BY96,",",INDEX($F$2:$F$100,$S96)&amp;","))&amp;INDEX($F$2:$F$100,$S96), IF(INDEX($D$2:$D$100,$S96)="excl","$"&amp;REPLACE(BY96,      IFERROR(FIND(CHAR(1),SUBSTITUTE(BY96,",",CHAR(1),INDEX($F$2:$F$100,$S96)-1)),1),      IFERROR(FIND(CHAR(1),SUBSTITUTE(BY96,",",CHAR(1),INDEX($F$2:$F$100,$S96))),99)-          IFERROR(FIND(CHAR(1),SUBSTITUTE(BY96,",",CHAR(1),INDEX($F$2:$F$100,$S96)-1)),0),""), IF(INDEX($D$2:$D$100,$S96)="repl","$"&amp;REPLACE(BY96,      IFERROR(FIND(CHAR(1),SUBSTITUTE(BY96,",",CHAR(1),INDEX($F$2:$F$100,$S96)-1))+1,1),      IFERROR(FIND(CHAR(1),SUBSTITUTE(BY96,",",CHAR(1),INDEX($F$2:$F$100,$S96))),99)-          IFERROR(FIND(CHAR(1),SUBSTITUTE(BY96,",",CHAR(1),INDEX($F$2:$F$100,$S96)-1)),0)-1,INDEX($G$2:$G$100,$S96)),BY96 ))), BY96)</f>
        <v/>
      </c>
      <c r="CC96" s="0" t="str">
        <f aca="false">IF(OR(BZ96=-1,IFERROR(INDEX(BZ$2:BZ$100,CA96),999)&gt;=0),CB96, REPLACE(CB96,BZ96,IFERROR(FIND(" ",CB96,BZ96),999)-BZ96,                   SUBSTITUTE(INDEX(CB$2:CB$100,CA96),"$","")                  ) )</f>
        <v/>
      </c>
      <c r="CD96" s="0" t="n">
        <f aca="false">IFERROR(FIND("f_",LOWER(CC96)),-1)</f>
        <v>-1</v>
      </c>
      <c r="CE96" s="0" t="n">
        <f aca="false">IF(CD96=-1,-1, VALUE(MID(CC96,CD96+2, IFERROR(FIND(" ",CC96,CD96),999)-CD96-2)))</f>
        <v>-1</v>
      </c>
      <c r="CF96" s="0" t="str">
        <f aca="false">IF(AND(ISERROR(FIND("$",CC96)),CD96&lt;0,$S96&gt;0), IF(INDEX($D$2:$D$100,$S96)="num","$"&amp;TRIM(SUBSTITUTE(CC96,",",INDEX($F$2:$F$100,$S96)&amp;","))&amp;INDEX($F$2:$F$100,$S96), IF(INDEX($D$2:$D$100,$S96)="excl","$"&amp;REPLACE(CC96,      IFERROR(FIND(CHAR(1),SUBSTITUTE(CC96,",",CHAR(1),INDEX($F$2:$F$100,$S96)-1)),1),      IFERROR(FIND(CHAR(1),SUBSTITUTE(CC96,",",CHAR(1),INDEX($F$2:$F$100,$S96))),99)-          IFERROR(FIND(CHAR(1),SUBSTITUTE(CC96,",",CHAR(1),INDEX($F$2:$F$100,$S96)-1)),0),""), IF(INDEX($D$2:$D$100,$S96)="repl","$"&amp;REPLACE(CC96,      IFERROR(FIND(CHAR(1),SUBSTITUTE(CC96,",",CHAR(1),INDEX($F$2:$F$100,$S96)-1))+1,1),      IFERROR(FIND(CHAR(1),SUBSTITUTE(CC96,",",CHAR(1),INDEX($F$2:$F$100,$S96))),99)-          IFERROR(FIND(CHAR(1),SUBSTITUTE(CC96,",",CHAR(1),INDEX($F$2:$F$100,$S96)-1)),0)-1,INDEX($G$2:$G$100,$S96)),CC96 ))), CC96)</f>
        <v/>
      </c>
      <c r="CG96" s="0" t="str">
        <f aca="false">IF(OR(CD96=-1,IFERROR(INDEX(CD$2:CD$100,CE96),999)&gt;=0),CF96, REPLACE(CF96,CD96,IFERROR(FIND(" ",CF96,CD96),999)-CD96,                   SUBSTITUTE(INDEX(CF$2:CF$100,CE96),"$","")                  ) )</f>
        <v/>
      </c>
      <c r="CH96" s="0" t="n">
        <f aca="false">IFERROR(FIND("f_",LOWER(CG96)),-1)</f>
        <v>-1</v>
      </c>
      <c r="CI96" s="0" t="n">
        <f aca="false">IF(CH96=-1,-1, VALUE(MID(CG96,CH96+2, IFERROR(FIND(" ",CG96,CH96),999)-CH96-2)))</f>
        <v>-1</v>
      </c>
      <c r="CJ96" s="0" t="str">
        <f aca="false">IF(AND(ISERROR(FIND("$",CG96)),CH96&lt;0,$S96&gt;0), IF(INDEX($D$2:$D$100,$S96)="num","$"&amp;TRIM(SUBSTITUTE(CG96,",",INDEX($F$2:$F$100,$S96)&amp;","))&amp;INDEX($F$2:$F$100,$S96), IF(INDEX($D$2:$D$100,$S96)="excl","$"&amp;REPLACE(CG96,      IFERROR(FIND(CHAR(1),SUBSTITUTE(CG96,",",CHAR(1),INDEX($F$2:$F$100,$S96)-1)),1),      IFERROR(FIND(CHAR(1),SUBSTITUTE(CG96,",",CHAR(1),INDEX($F$2:$F$100,$S96))),99)-          IFERROR(FIND(CHAR(1),SUBSTITUTE(CG96,",",CHAR(1),INDEX($F$2:$F$100,$S96)-1)),0),""), IF(INDEX($D$2:$D$100,$S96)="repl","$"&amp;REPLACE(CG96,      IFERROR(FIND(CHAR(1),SUBSTITUTE(CG96,",",CHAR(1),INDEX($F$2:$F$100,$S96)-1))+1,1),      IFERROR(FIND(CHAR(1),SUBSTITUTE(CG96,",",CHAR(1),INDEX($F$2:$F$100,$S96))),99)-          IFERROR(FIND(CHAR(1),SUBSTITUTE(CG96,",",CHAR(1),INDEX($F$2:$F$100,$S96)-1)),0)-1,INDEX($G$2:$G$100,$S96)),CG96 ))), CG96)</f>
        <v/>
      </c>
      <c r="CK96" s="0" t="str">
        <f aca="false">IF(OR(CH96=-1,IFERROR(INDEX(CH$2:CH$100,CI96),999)&gt;=0),CJ96, REPLACE(CJ96,CH96,IFERROR(FIND(" ",CJ96,CH96),999)-CH96,                   SUBSTITUTE(INDEX(CJ$2:CJ$100,CI96),"$","")                  ) )</f>
        <v/>
      </c>
      <c r="CL96" s="0" t="n">
        <f aca="false">IFERROR(FIND("f_",LOWER(CK96)),-1)</f>
        <v>-1</v>
      </c>
      <c r="CM96" s="0" t="n">
        <f aca="false">IF(CL96=-1,-1, VALUE(MID(CK96,CL96+2, IFERROR(FIND(" ",CK96,CL96),999)-CL96-2)))</f>
        <v>-1</v>
      </c>
      <c r="CN96" s="0" t="str">
        <f aca="false">IF(AND(ISERROR(FIND("$",CK96)),CL96&lt;0,$S96&gt;0), IF(INDEX($D$2:$D$100,$S96)="num","$"&amp;TRIM(SUBSTITUTE(CK96,",",INDEX($F$2:$F$100,$S96)&amp;","))&amp;INDEX($F$2:$F$100,$S96), IF(INDEX($D$2:$D$100,$S96)="excl","$"&amp;REPLACE(CK96,      IFERROR(FIND(CHAR(1),SUBSTITUTE(CK96,",",CHAR(1),INDEX($F$2:$F$100,$S96)-1)),1),      IFERROR(FIND(CHAR(1),SUBSTITUTE(CK96,",",CHAR(1),INDEX($F$2:$F$100,$S96))),99)-          IFERROR(FIND(CHAR(1),SUBSTITUTE(CK96,",",CHAR(1),INDEX($F$2:$F$100,$S96)-1)),0),""), IF(INDEX($D$2:$D$100,$S96)="repl","$"&amp;REPLACE(CK96,      IFERROR(FIND(CHAR(1),SUBSTITUTE(CK96,",",CHAR(1),INDEX($F$2:$F$100,$S96)-1))+1,1),      IFERROR(FIND(CHAR(1),SUBSTITUTE(CK96,",",CHAR(1),INDEX($F$2:$F$100,$S96))),99)-          IFERROR(FIND(CHAR(1),SUBSTITUTE(CK96,",",CHAR(1),INDEX($F$2:$F$100,$S96)-1)),0)-1,INDEX($G$2:$G$100,$S96)),CK96 ))), CK96)</f>
        <v/>
      </c>
      <c r="CO96" s="0" t="str">
        <f aca="false">IF(OR(CL96=-1,IFERROR(INDEX(CL$2:CL$100,CM96),999)&gt;=0),CN96, REPLACE(CN96,CL96,IFERROR(FIND(" ",CN96,CL96),999)-CL96,                   SUBSTITUTE(INDEX(CN$2:CN$100,CM96),"$","")                  ) )</f>
        <v/>
      </c>
      <c r="CP96" s="0" t="n">
        <f aca="false">IFERROR(FIND("f_",LOWER(CO96)),-1)</f>
        <v>-1</v>
      </c>
      <c r="CQ96" s="0" t="n">
        <f aca="false">IF(CP96=-1,-1, VALUE(MID(CO96,CP96+2, IFERROR(FIND(" ",CO96,CP96),999)-CP96-2)))</f>
        <v>-1</v>
      </c>
      <c r="CR96" s="0" t="str">
        <f aca="false">IF(AND(ISERROR(FIND("$",CO96)),CP96&lt;0,$S96&gt;0), IF(INDEX($D$2:$D$100,$S96)="num","$"&amp;TRIM(SUBSTITUTE(CO96,",",INDEX($F$2:$F$100,$S96)&amp;","))&amp;INDEX($F$2:$F$100,$S96), IF(INDEX($D$2:$D$100,$S96)="excl","$"&amp;REPLACE(CO96,      IFERROR(FIND(CHAR(1),SUBSTITUTE(CO96,",",CHAR(1),INDEX($F$2:$F$100,$S96)-1)),1),      IFERROR(FIND(CHAR(1),SUBSTITUTE(CO96,",",CHAR(1),INDEX($F$2:$F$100,$S96))),99)-          IFERROR(FIND(CHAR(1),SUBSTITUTE(CO96,",",CHAR(1),INDEX($F$2:$F$100,$S96)-1)),0),""), IF(INDEX($D$2:$D$100,$S96)="repl","$"&amp;REPLACE(CO96,      IFERROR(FIND(CHAR(1),SUBSTITUTE(CO96,",",CHAR(1),INDEX($F$2:$F$100,$S96)-1))+1,1),      IFERROR(FIND(CHAR(1),SUBSTITUTE(CO96,",",CHAR(1),INDEX($F$2:$F$100,$S96))),99)-          IFERROR(FIND(CHAR(1),SUBSTITUTE(CO96,",",CHAR(1),INDEX($F$2:$F$100,$S96)-1)),0)-1,INDEX($G$2:$G$100,$S96)),CO96 ))), CO96)</f>
        <v/>
      </c>
      <c r="CS96" s="0" t="str">
        <f aca="false">IF(OR(CP96=-1,IFERROR(INDEX(CP$2:CP$100,CQ96),999)&gt;=0),CR96, REPLACE(CR96,CP96,IFERROR(FIND(" ",CR96,CP96),999)-CP96,                   SUBSTITUTE(INDEX(CR$2:CR$100,CQ96),"$","")                  ) )</f>
        <v/>
      </c>
      <c r="CT96" s="0" t="n">
        <f aca="false">IFERROR(FIND("f_",LOWER(CS96)),-1)</f>
        <v>-1</v>
      </c>
      <c r="CU96" s="0" t="n">
        <f aca="false">IF(CT96=-1,-1, VALUE(MID(CS96,CT96+2, IFERROR(FIND(" ",CS96,CT96),999)-CT96-2)))</f>
        <v>-1</v>
      </c>
      <c r="CV96" s="0" t="str">
        <f aca="false">IF(AND(ISERROR(FIND("$",CS96)),CT96&lt;0,$S96&gt;0), IF(INDEX($D$2:$D$100,$S96)="num","$"&amp;TRIM(SUBSTITUTE(CS96,",",INDEX($F$2:$F$100,$S96)&amp;","))&amp;INDEX($F$2:$F$100,$S96), IF(INDEX($D$2:$D$100,$S96)="excl","$"&amp;REPLACE(CS96,      IFERROR(FIND(CHAR(1),SUBSTITUTE(CS96,",",CHAR(1),INDEX($F$2:$F$100,$S96)-1)),1),      IFERROR(FIND(CHAR(1),SUBSTITUTE(CS96,",",CHAR(1),INDEX($F$2:$F$100,$S96))),99)-          IFERROR(FIND(CHAR(1),SUBSTITUTE(CS96,",",CHAR(1),INDEX($F$2:$F$100,$S96)-1)),0),""), IF(INDEX($D$2:$D$100,$S96)="repl","$"&amp;REPLACE(CS96,      IFERROR(FIND(CHAR(1),SUBSTITUTE(CS96,",",CHAR(1),INDEX($F$2:$F$100,$S96)-1))+1,1),      IFERROR(FIND(CHAR(1),SUBSTITUTE(CS96,",",CHAR(1),INDEX($F$2:$F$100,$S96))),99)-          IFERROR(FIND(CHAR(1),SUBSTITUTE(CS96,",",CHAR(1),INDEX($F$2:$F$100,$S96)-1)),0)-1,INDEX($G$2:$G$100,$S96)),CS96 ))), CS96)</f>
        <v/>
      </c>
      <c r="CW96" s="0" t="str">
        <f aca="false">IF(OR(CT96=-1,IFERROR(INDEX(CT$2:CT$100,CU96),999)&gt;=0),CV96, REPLACE(CV96,CT96,IFERROR(FIND(" ",CV96,CT96),999)-CT96,                   SUBSTITUTE(INDEX(CV$2:CV$100,CU96),"$","")                  ) )</f>
        <v/>
      </c>
      <c r="CX96" s="0" t="n">
        <f aca="false">IFERROR(FIND("f_",LOWER(CW96)),-1)</f>
        <v>-1</v>
      </c>
      <c r="CY96" s="0" t="n">
        <f aca="false">IF(CX96=-1,-1, VALUE(MID(CW96,CX96+2, IFERROR(FIND(" ",CW96,CX96),999)-CX96-2)))</f>
        <v>-1</v>
      </c>
      <c r="CZ96" s="0" t="str">
        <f aca="false">IF(AND(ISERROR(FIND("$",CW96)),CX96&lt;0,$S96&gt;0), IF(INDEX($D$2:$D$100,$S96)="num","$"&amp;TRIM(SUBSTITUTE(CW96,",",INDEX($F$2:$F$100,$S96)&amp;","))&amp;INDEX($F$2:$F$100,$S96), IF(INDEX($D$2:$D$100,$S96)="excl","$"&amp;REPLACE(CW96,      IFERROR(FIND(CHAR(1),SUBSTITUTE(CW96,",",CHAR(1),INDEX($F$2:$F$100,$S96)-1)),1),      IFERROR(FIND(CHAR(1),SUBSTITUTE(CW96,",",CHAR(1),INDEX($F$2:$F$100,$S96))),99)-          IFERROR(FIND(CHAR(1),SUBSTITUTE(CW96,",",CHAR(1),INDEX($F$2:$F$100,$S96)-1)),0),""), IF(INDEX($D$2:$D$100,$S96)="repl","$"&amp;REPLACE(CW96,      IFERROR(FIND(CHAR(1),SUBSTITUTE(CW96,",",CHAR(1),INDEX($F$2:$F$100,$S96)-1))+1,1),      IFERROR(FIND(CHAR(1),SUBSTITUTE(CW96,",",CHAR(1),INDEX($F$2:$F$100,$S96))),99)-          IFERROR(FIND(CHAR(1),SUBSTITUTE(CW96,",",CHAR(1),INDEX($F$2:$F$100,$S96)-1)),0)-1,INDEX($G$2:$G$100,$S96)),CW96 ))), CW96)</f>
        <v/>
      </c>
      <c r="DA96" s="0" t="str">
        <f aca="false">IF(OR(CX96=-1,IFERROR(INDEX(CX$2:CX$100,CY96),999)&gt;=0),CZ96, REPLACE(CZ96,CX96,IFERROR(FIND(" ",CZ96,CX96),999)-CX96,                   SUBSTITUTE(INDEX(CZ$2:CZ$100,CY96),"$","")                  ) )</f>
        <v/>
      </c>
    </row>
    <row r="97" customFormat="false" ht="13.8" hidden="false" customHeight="false" outlineLevel="0" collapsed="false">
      <c r="D97" s="1"/>
      <c r="L97" s="0" t="str">
        <f aca="false">DA97</f>
        <v/>
      </c>
      <c r="O97" s="0" t="e">
        <f aca="false">IF(D97="cols", VLOOKUP(E97,$A$5:$B$20,2,0), NA())</f>
        <v>#N/A</v>
      </c>
      <c r="P97" s="0" t="e">
        <f aca="false">IFERROR(O97,VLOOKUP($D97,Relcols!$A:$E,5,0))</f>
        <v>#N/A</v>
      </c>
      <c r="Q97" s="0" t="e">
        <f aca="false">SUBSTITUTE(SUBSTITUTE(SUBSTITUTE(SUBSTITUTE(P97,"parm1",E97),"parm2",F97),"parm3",G97),"parm4",H97)</f>
        <v>#N/A</v>
      </c>
      <c r="R97" s="0" t="str">
        <f aca="false">IFERROR(VLOOKUP(ROW($A96),$J$2:$Q$100,COLUMN(Q96)-COLUMN(J96)+1,0),"")</f>
        <v/>
      </c>
      <c r="S97" s="0" t="n">
        <f aca="false">IFERROR(MATCH(ROW(A96),$J$2:$J$100,0),0)</f>
        <v>0</v>
      </c>
      <c r="U97" s="0" t="str">
        <f aca="false">R97</f>
        <v/>
      </c>
      <c r="V97" s="0" t="n">
        <f aca="false">IFERROR(FIND("f_",LOWER(U97)),-1)</f>
        <v>-1</v>
      </c>
      <c r="W97" s="0" t="n">
        <f aca="false">IF(V97=-1,-1, VALUE(MID(U97,V97+2, IFERROR(FIND(" ",U97,V97),999)-V97-2)))</f>
        <v>-1</v>
      </c>
      <c r="X97" s="0" t="str">
        <f aca="false">IF(AND(ISERROR(FIND("$",U97)),V97&lt;0,$S97&gt;0), IF(INDEX($D$2:$D$100,$S97)="num","$"&amp;TRIM(SUBSTITUTE(U97,",",INDEX($F$2:$F$100,$S97)&amp;","))&amp;INDEX($F$2:$F$100,$S97), IF(INDEX($D$2:$D$100,$S97)="excl","$"&amp;REPLACE(U97,      IFERROR(FIND(CHAR(1),SUBSTITUTE(U97,",",CHAR(1),INDEX($F$2:$F$100,$S97)-1)),1),      IFERROR(FIND(CHAR(1),SUBSTITUTE(U97,",",CHAR(1),INDEX($F$2:$F$100,$S97))),99)-          IFERROR(FIND(CHAR(1),SUBSTITUTE(U97,",",CHAR(1),INDEX($F$2:$F$100,$S97)-1)),0),""), IF(INDEX($D$2:$D$100,$S97)="repl","$"&amp;REPLACE(U97,      IFERROR(FIND(CHAR(1),SUBSTITUTE(U97,",",CHAR(1),INDEX($F$2:$F$100,$S97)-1))+1,1),      IFERROR(FIND(CHAR(1),SUBSTITUTE(U97,",",CHAR(1),INDEX($F$2:$F$100,$S97))),99)-          IFERROR(FIND(CHAR(1),SUBSTITUTE(U97,",",CHAR(1),INDEX($F$2:$F$100,$S97)-1)),0)-1,INDEX($G$2:$G$100,$S97)),U97 ))), U97)</f>
        <v/>
      </c>
      <c r="Y97" s="0" t="str">
        <f aca="false">IF(OR(V97=-1,IFERROR(INDEX(V$2:V$100,W97),999)&gt;=0),X97, REPLACE(X97,V97,IFERROR(FIND(" ",X97,V97),999)-V97,                   SUBSTITUTE(INDEX(X$2:X$100,W97),"$","")                  ) )</f>
        <v/>
      </c>
      <c r="Z97" s="0" t="n">
        <f aca="false">IFERROR(FIND("f_",LOWER(Y97)),-1)</f>
        <v>-1</v>
      </c>
      <c r="AA97" s="0" t="n">
        <f aca="false">IF(Z97=-1,-1, VALUE(MID(Y97,Z97+2, IFERROR(FIND(" ",Y97,Z97),999)-Z97-2)))</f>
        <v>-1</v>
      </c>
      <c r="AB97" s="0" t="str">
        <f aca="false">IF(AND(ISERROR(FIND("$",Y97)),Z97&lt;0,$S97&gt;0), IF(INDEX($D$2:$D$100,$S97)="num","$"&amp;TRIM(SUBSTITUTE(Y97,",",INDEX($F$2:$F$100,$S97)&amp;","))&amp;INDEX($F$2:$F$100,$S97), IF(INDEX($D$2:$D$100,$S97)="excl","$"&amp;REPLACE(Y97,      IFERROR(FIND(CHAR(1),SUBSTITUTE(Y97,",",CHAR(1),INDEX($F$2:$F$100,$S97)-1)),1),      IFERROR(FIND(CHAR(1),SUBSTITUTE(Y97,",",CHAR(1),INDEX($F$2:$F$100,$S97))),99)-          IFERROR(FIND(CHAR(1),SUBSTITUTE(Y97,",",CHAR(1),INDEX($F$2:$F$100,$S97)-1)),0),""), IF(INDEX($D$2:$D$100,$S97)="repl","$"&amp;REPLACE(Y97,      IFERROR(FIND(CHAR(1),SUBSTITUTE(Y97,",",CHAR(1),INDEX($F$2:$F$100,$S97)-1))+1,1),      IFERROR(FIND(CHAR(1),SUBSTITUTE(Y97,",",CHAR(1),INDEX($F$2:$F$100,$S97))),99)-          IFERROR(FIND(CHAR(1),SUBSTITUTE(Y97,",",CHAR(1),INDEX($F$2:$F$100,$S97)-1)),0)-1,INDEX($G$2:$G$100,$S97)),Y97 ))), Y97)</f>
        <v/>
      </c>
      <c r="AC97" s="0" t="str">
        <f aca="false">IF(OR(Z97=-1,IFERROR(INDEX(Z$2:Z$100,AA97),999)&gt;=0),AB97, REPLACE(AB97,Z97,IFERROR(FIND(" ",AB97,Z97),999)-Z97,                   SUBSTITUTE(INDEX(AB$2:AB$100,AA97),"$","")                  ) )</f>
        <v/>
      </c>
      <c r="AD97" s="0" t="n">
        <f aca="false">IFERROR(FIND("f_",LOWER(AC97)),-1)</f>
        <v>-1</v>
      </c>
      <c r="AE97" s="0" t="n">
        <f aca="false">IF(AD97=-1,-1, VALUE(MID(AC97,AD97+2, IFERROR(FIND(" ",AC97,AD97),999)-AD97-2)))</f>
        <v>-1</v>
      </c>
      <c r="AF97" s="0" t="str">
        <f aca="false">IF(AND(ISERROR(FIND("$",AC97)),AD97&lt;0,$S97&gt;0), IF(INDEX($D$2:$D$100,$S97)="num","$"&amp;TRIM(SUBSTITUTE(AC97,",",INDEX($F$2:$F$100,$S97)&amp;","))&amp;INDEX($F$2:$F$100,$S97), IF(INDEX($D$2:$D$100,$S97)="excl","$"&amp;REPLACE(AC97,      IFERROR(FIND(CHAR(1),SUBSTITUTE(AC97,",",CHAR(1),INDEX($F$2:$F$100,$S97)-1)),1),      IFERROR(FIND(CHAR(1),SUBSTITUTE(AC97,",",CHAR(1),INDEX($F$2:$F$100,$S97))),99)-          IFERROR(FIND(CHAR(1),SUBSTITUTE(AC97,",",CHAR(1),INDEX($F$2:$F$100,$S97)-1)),0),""), IF(INDEX($D$2:$D$100,$S97)="repl","$"&amp;REPLACE(AC97,      IFERROR(FIND(CHAR(1),SUBSTITUTE(AC97,",",CHAR(1),INDEX($F$2:$F$100,$S97)-1))+1,1),      IFERROR(FIND(CHAR(1),SUBSTITUTE(AC97,",",CHAR(1),INDEX($F$2:$F$100,$S97))),99)-          IFERROR(FIND(CHAR(1),SUBSTITUTE(AC97,",",CHAR(1),INDEX($F$2:$F$100,$S97)-1)),0)-1,INDEX($G$2:$G$100,$S97)),AC97 ))), AC97)</f>
        <v/>
      </c>
      <c r="AG97" s="0" t="str">
        <f aca="false">IF(OR(AD97=-1,IFERROR(INDEX(AD$2:AD$100,AE97),999)&gt;=0),AF97, REPLACE(AF97,AD97,IFERROR(FIND(" ",AF97,AD97),999)-AD97,                   SUBSTITUTE(INDEX(AF$2:AF$100,AE97),"$","")                  ) )</f>
        <v/>
      </c>
      <c r="AH97" s="0" t="n">
        <f aca="false">IFERROR(FIND("f_",LOWER(AG97)),-1)</f>
        <v>-1</v>
      </c>
      <c r="AI97" s="0" t="n">
        <f aca="false">IF(AH97=-1,-1, VALUE(MID(AG97,AH97+2, IFERROR(FIND(" ",AG97,AH97),999)-AH97-2)))</f>
        <v>-1</v>
      </c>
      <c r="AJ97" s="0" t="str">
        <f aca="false">IF(AND(ISERROR(FIND("$",AG97)),AH97&lt;0,$S97&gt;0), IF(INDEX($D$2:$D$100,$S97)="num","$"&amp;TRIM(SUBSTITUTE(AG97,",",INDEX($F$2:$F$100,$S97)&amp;","))&amp;INDEX($F$2:$F$100,$S97), IF(INDEX($D$2:$D$100,$S97)="excl","$"&amp;REPLACE(AG97,      IFERROR(FIND(CHAR(1),SUBSTITUTE(AG97,",",CHAR(1),INDEX($F$2:$F$100,$S97)-1)),1),      IFERROR(FIND(CHAR(1),SUBSTITUTE(AG97,",",CHAR(1),INDEX($F$2:$F$100,$S97))),99)-          IFERROR(FIND(CHAR(1),SUBSTITUTE(AG97,",",CHAR(1),INDEX($F$2:$F$100,$S97)-1)),0),""), IF(INDEX($D$2:$D$100,$S97)="repl","$"&amp;REPLACE(AG97,      IFERROR(FIND(CHAR(1),SUBSTITUTE(AG97,",",CHAR(1),INDEX($F$2:$F$100,$S97)-1))+1,1),      IFERROR(FIND(CHAR(1),SUBSTITUTE(AG97,",",CHAR(1),INDEX($F$2:$F$100,$S97))),99)-          IFERROR(FIND(CHAR(1),SUBSTITUTE(AG97,",",CHAR(1),INDEX($F$2:$F$100,$S97)-1)),0)-1,INDEX($G$2:$G$100,$S97)),AG97 ))), AG97)</f>
        <v/>
      </c>
      <c r="AK97" s="0" t="str">
        <f aca="false">IF(OR(AH97=-1,IFERROR(INDEX(AH$2:AH$100,AI97),999)&gt;=0),AJ97, REPLACE(AJ97,AH97,IFERROR(FIND(" ",AJ97,AH97),999)-AH97,                   SUBSTITUTE(INDEX(AJ$2:AJ$100,AI97),"$","")                  ) )</f>
        <v/>
      </c>
      <c r="AL97" s="0" t="n">
        <f aca="false">IFERROR(FIND("f_",LOWER(AK97)),-1)</f>
        <v>-1</v>
      </c>
      <c r="AM97" s="0" t="n">
        <f aca="false">IF(AL97=-1,-1, VALUE(MID(AK97,AL97+2, IFERROR(FIND(" ",AK97,AL97),999)-AL97-2)))</f>
        <v>-1</v>
      </c>
      <c r="AN97" s="0" t="str">
        <f aca="false">IF(AND(ISERROR(FIND("$",AK97)),AL97&lt;0,$S97&gt;0), IF(INDEX($D$2:$D$100,$S97)="num","$"&amp;TRIM(SUBSTITUTE(AK97,",",INDEX($F$2:$F$100,$S97)&amp;","))&amp;INDEX($F$2:$F$100,$S97), IF(INDEX($D$2:$D$100,$S97)="excl","$"&amp;REPLACE(AK97,      IFERROR(FIND(CHAR(1),SUBSTITUTE(AK97,",",CHAR(1),INDEX($F$2:$F$100,$S97)-1)),1),      IFERROR(FIND(CHAR(1),SUBSTITUTE(AK97,",",CHAR(1),INDEX($F$2:$F$100,$S97))),99)-          IFERROR(FIND(CHAR(1),SUBSTITUTE(AK97,",",CHAR(1),INDEX($F$2:$F$100,$S97)-1)),0),""), IF(INDEX($D$2:$D$100,$S97)="repl","$"&amp;REPLACE(AK97,      IFERROR(FIND(CHAR(1),SUBSTITUTE(AK97,",",CHAR(1),INDEX($F$2:$F$100,$S97)-1))+1,1),      IFERROR(FIND(CHAR(1),SUBSTITUTE(AK97,",",CHAR(1),INDEX($F$2:$F$100,$S97))),99)-          IFERROR(FIND(CHAR(1),SUBSTITUTE(AK97,",",CHAR(1),INDEX($F$2:$F$100,$S97)-1)),0)-1,INDEX($G$2:$G$100,$S97)),AK97 ))), AK97)</f>
        <v/>
      </c>
      <c r="AO97" s="0" t="str">
        <f aca="false">IF(OR(AL97=-1,IFERROR(INDEX(AL$2:AL$100,AM97),999)&gt;=0),AN97, REPLACE(AN97,AL97,IFERROR(FIND(" ",AN97,AL97),999)-AL97,                   SUBSTITUTE(INDEX(AN$2:AN$100,AM97),"$","")                  ) )</f>
        <v/>
      </c>
      <c r="AP97" s="0" t="n">
        <f aca="false">IFERROR(FIND("f_",LOWER(AO97)),-1)</f>
        <v>-1</v>
      </c>
      <c r="AQ97" s="0" t="n">
        <f aca="false">IF(AP97=-1,-1, VALUE(MID(AO97,AP97+2, IFERROR(FIND(" ",AO97,AP97),999)-AP97-2)))</f>
        <v>-1</v>
      </c>
      <c r="AR97" s="0" t="str">
        <f aca="false">IF(AND(ISERROR(FIND("$",AO97)),AP97&lt;0,$S97&gt;0), IF(INDEX($D$2:$D$100,$S97)="num","$"&amp;TRIM(SUBSTITUTE(AO97,",",INDEX($F$2:$F$100,$S97)&amp;","))&amp;INDEX($F$2:$F$100,$S97), IF(INDEX($D$2:$D$100,$S97)="excl","$"&amp;REPLACE(AO97,      IFERROR(FIND(CHAR(1),SUBSTITUTE(AO97,",",CHAR(1),INDEX($F$2:$F$100,$S97)-1)),1),      IFERROR(FIND(CHAR(1),SUBSTITUTE(AO97,",",CHAR(1),INDEX($F$2:$F$100,$S97))),99)-          IFERROR(FIND(CHAR(1),SUBSTITUTE(AO97,",",CHAR(1),INDEX($F$2:$F$100,$S97)-1)),0),""), IF(INDEX($D$2:$D$100,$S97)="repl","$"&amp;REPLACE(AO97,      IFERROR(FIND(CHAR(1),SUBSTITUTE(AO97,",",CHAR(1),INDEX($F$2:$F$100,$S97)-1))+1,1),      IFERROR(FIND(CHAR(1),SUBSTITUTE(AO97,",",CHAR(1),INDEX($F$2:$F$100,$S97))),99)-          IFERROR(FIND(CHAR(1),SUBSTITUTE(AO97,",",CHAR(1),INDEX($F$2:$F$100,$S97)-1)),0)-1,INDEX($G$2:$G$100,$S97)),AO97 ))), AO97)</f>
        <v/>
      </c>
      <c r="AS97" s="0" t="str">
        <f aca="false">IF(OR(AP97=-1,IFERROR(INDEX(AP$2:AP$100,AQ97),999)&gt;=0),AR97, REPLACE(AR97,AP97,IFERROR(FIND(" ",AR97,AP97),999)-AP97,                   SUBSTITUTE(INDEX(AR$2:AR$100,AQ97),"$","")                  ) )</f>
        <v/>
      </c>
      <c r="AT97" s="0" t="n">
        <f aca="false">IFERROR(FIND("f_",LOWER(AS97)),-1)</f>
        <v>-1</v>
      </c>
      <c r="AU97" s="0" t="n">
        <f aca="false">IF(AT97=-1,-1, VALUE(MID(AS97,AT97+2, IFERROR(FIND(" ",AS97,AT97),999)-AT97-2)))</f>
        <v>-1</v>
      </c>
      <c r="AV97" s="0" t="str">
        <f aca="false">IF(AND(ISERROR(FIND("$",AS97)),AT97&lt;0,$S97&gt;0), IF(INDEX($D$2:$D$100,$S97)="num","$"&amp;TRIM(SUBSTITUTE(AS97,",",INDEX($F$2:$F$100,$S97)&amp;","))&amp;INDEX($F$2:$F$100,$S97), IF(INDEX($D$2:$D$100,$S97)="excl","$"&amp;REPLACE(AS97,      IFERROR(FIND(CHAR(1),SUBSTITUTE(AS97,",",CHAR(1),INDEX($F$2:$F$100,$S97)-1)),1),      IFERROR(FIND(CHAR(1),SUBSTITUTE(AS97,",",CHAR(1),INDEX($F$2:$F$100,$S97))),99)-          IFERROR(FIND(CHAR(1),SUBSTITUTE(AS97,",",CHAR(1),INDEX($F$2:$F$100,$S97)-1)),0),""), IF(INDEX($D$2:$D$100,$S97)="repl","$"&amp;REPLACE(AS97,      IFERROR(FIND(CHAR(1),SUBSTITUTE(AS97,",",CHAR(1),INDEX($F$2:$F$100,$S97)-1))+1,1),      IFERROR(FIND(CHAR(1),SUBSTITUTE(AS97,",",CHAR(1),INDEX($F$2:$F$100,$S97))),99)-          IFERROR(FIND(CHAR(1),SUBSTITUTE(AS97,",",CHAR(1),INDEX($F$2:$F$100,$S97)-1)),0)-1,INDEX($G$2:$G$100,$S97)),AS97 ))), AS97)</f>
        <v/>
      </c>
      <c r="AW97" s="0" t="str">
        <f aca="false">IF(OR(AT97=-1,IFERROR(INDEX(AT$2:AT$100,AU97),999)&gt;=0),AV97, REPLACE(AV97,AT97,IFERROR(FIND(" ",AV97,AT97),999)-AT97,                   SUBSTITUTE(INDEX(AV$2:AV$100,AU97),"$","")                  ) )</f>
        <v/>
      </c>
      <c r="AX97" s="0" t="n">
        <f aca="false">IFERROR(FIND("f_",LOWER(AW97)),-1)</f>
        <v>-1</v>
      </c>
      <c r="AY97" s="0" t="n">
        <f aca="false">IF(AX97=-1,-1, VALUE(MID(AW97,AX97+2, IFERROR(FIND(" ",AW97,AX97),999)-AX97-2)))</f>
        <v>-1</v>
      </c>
      <c r="AZ97" s="0" t="str">
        <f aca="false">IF(AND(ISERROR(FIND("$",AW97)),AX97&lt;0,$S97&gt;0), IF(INDEX($D$2:$D$100,$S97)="num","$"&amp;TRIM(SUBSTITUTE(AW97,",",INDEX($F$2:$F$100,$S97)&amp;","))&amp;INDEX($F$2:$F$100,$S97), IF(INDEX($D$2:$D$100,$S97)="excl","$"&amp;REPLACE(AW97,      IFERROR(FIND(CHAR(1),SUBSTITUTE(AW97,",",CHAR(1),INDEX($F$2:$F$100,$S97)-1)),1),      IFERROR(FIND(CHAR(1),SUBSTITUTE(AW97,",",CHAR(1),INDEX($F$2:$F$100,$S97))),99)-          IFERROR(FIND(CHAR(1),SUBSTITUTE(AW97,",",CHAR(1),INDEX($F$2:$F$100,$S97)-1)),0),""), IF(INDEX($D$2:$D$100,$S97)="repl","$"&amp;REPLACE(AW97,      IFERROR(FIND(CHAR(1),SUBSTITUTE(AW97,",",CHAR(1),INDEX($F$2:$F$100,$S97)-1))+1,1),      IFERROR(FIND(CHAR(1),SUBSTITUTE(AW97,",",CHAR(1),INDEX($F$2:$F$100,$S97))),99)-          IFERROR(FIND(CHAR(1),SUBSTITUTE(AW97,",",CHAR(1),INDEX($F$2:$F$100,$S97)-1)),0)-1,INDEX($G$2:$G$100,$S97)),AW97 ))), AW97)</f>
        <v/>
      </c>
      <c r="BA97" s="0" t="str">
        <f aca="false">IF(OR(AX97=-1,IFERROR(INDEX(AX$2:AX$100,AY97),999)&gt;=0),AZ97, REPLACE(AZ97,AX97,IFERROR(FIND(" ",AZ97,AX97),999)-AX97,                   SUBSTITUTE(INDEX(AZ$2:AZ$100,AY97),"$","")                  ) )</f>
        <v/>
      </c>
      <c r="BB97" s="0" t="n">
        <f aca="false">IFERROR(FIND("f_",LOWER(BA97)),-1)</f>
        <v>-1</v>
      </c>
      <c r="BC97" s="0" t="n">
        <f aca="false">IF(BB97=-1,-1, VALUE(MID(BA97,BB97+2, IFERROR(FIND(" ",BA97,BB97),999)-BB97-2)))</f>
        <v>-1</v>
      </c>
      <c r="BD97" s="0" t="str">
        <f aca="false">IF(AND(ISERROR(FIND("$",BA97)),BB97&lt;0,$S97&gt;0), IF(INDEX($D$2:$D$100,$S97)="num","$"&amp;TRIM(SUBSTITUTE(BA97,",",INDEX($F$2:$F$100,$S97)&amp;","))&amp;INDEX($F$2:$F$100,$S97), IF(INDEX($D$2:$D$100,$S97)="excl","$"&amp;REPLACE(BA97,      IFERROR(FIND(CHAR(1),SUBSTITUTE(BA97,",",CHAR(1),INDEX($F$2:$F$100,$S97)-1)),1),      IFERROR(FIND(CHAR(1),SUBSTITUTE(BA97,",",CHAR(1),INDEX($F$2:$F$100,$S97))),99)-          IFERROR(FIND(CHAR(1),SUBSTITUTE(BA97,",",CHAR(1),INDEX($F$2:$F$100,$S97)-1)),0),""), IF(INDEX($D$2:$D$100,$S97)="repl","$"&amp;REPLACE(BA97,      IFERROR(FIND(CHAR(1),SUBSTITUTE(BA97,",",CHAR(1),INDEX($F$2:$F$100,$S97)-1))+1,1),      IFERROR(FIND(CHAR(1),SUBSTITUTE(BA97,",",CHAR(1),INDEX($F$2:$F$100,$S97))),99)-          IFERROR(FIND(CHAR(1),SUBSTITUTE(BA97,",",CHAR(1),INDEX($F$2:$F$100,$S97)-1)),0)-1,INDEX($G$2:$G$100,$S97)),BA97 ))), BA97)</f>
        <v/>
      </c>
      <c r="BE97" s="0" t="str">
        <f aca="false">IF(OR(BB97=-1,IFERROR(INDEX(BB$2:BB$100,BC97),999)&gt;=0),BD97, REPLACE(BD97,BB97,IFERROR(FIND(" ",BD97,BB97),999)-BB97,                   SUBSTITUTE(INDEX(BD$2:BD$100,BC97),"$","")                  ) )</f>
        <v/>
      </c>
      <c r="BF97" s="0" t="n">
        <f aca="false">IFERROR(FIND("f_",LOWER(BE97)),-1)</f>
        <v>-1</v>
      </c>
      <c r="BG97" s="0" t="n">
        <f aca="false">IF(BF97=-1,-1, VALUE(MID(BE97,BF97+2, IFERROR(FIND(" ",BE97,BF97),999)-BF97-2)))</f>
        <v>-1</v>
      </c>
      <c r="BH97" s="0" t="str">
        <f aca="false">IF(AND(ISERROR(FIND("$",BE97)),BF97&lt;0,$S97&gt;0), IF(INDEX($D$2:$D$100,$S97)="num","$"&amp;TRIM(SUBSTITUTE(BE97,",",INDEX($F$2:$F$100,$S97)&amp;","))&amp;INDEX($F$2:$F$100,$S97), IF(INDEX($D$2:$D$100,$S97)="excl","$"&amp;REPLACE(BE97,      IFERROR(FIND(CHAR(1),SUBSTITUTE(BE97,",",CHAR(1),INDEX($F$2:$F$100,$S97)-1)),1),      IFERROR(FIND(CHAR(1),SUBSTITUTE(BE97,",",CHAR(1),INDEX($F$2:$F$100,$S97))),99)-          IFERROR(FIND(CHAR(1),SUBSTITUTE(BE97,",",CHAR(1),INDEX($F$2:$F$100,$S97)-1)),0),""), IF(INDEX($D$2:$D$100,$S97)="repl","$"&amp;REPLACE(BE97,      IFERROR(FIND(CHAR(1),SUBSTITUTE(BE97,",",CHAR(1),INDEX($F$2:$F$100,$S97)-1))+1,1),      IFERROR(FIND(CHAR(1),SUBSTITUTE(BE97,",",CHAR(1),INDEX($F$2:$F$100,$S97))),99)-          IFERROR(FIND(CHAR(1),SUBSTITUTE(BE97,",",CHAR(1),INDEX($F$2:$F$100,$S97)-1)),0)-1,INDEX($G$2:$G$100,$S97)),BE97 ))), BE97)</f>
        <v/>
      </c>
      <c r="BI97" s="0" t="str">
        <f aca="false">IF(OR(BF97=-1,IFERROR(INDEX(BF$2:BF$100,BG97),999)&gt;=0),BH97, REPLACE(BH97,BF97,IFERROR(FIND(" ",BH97,BF97),999)-BF97,                   SUBSTITUTE(INDEX(BH$2:BH$100,BG97),"$","")                  ) )</f>
        <v/>
      </c>
      <c r="BJ97" s="0" t="n">
        <f aca="false">IFERROR(FIND("f_",LOWER(BI97)),-1)</f>
        <v>-1</v>
      </c>
      <c r="BK97" s="0" t="n">
        <f aca="false">IF(BJ97=-1,-1, VALUE(MID(BI97,BJ97+2, IFERROR(FIND(" ",BI97,BJ97),999)-BJ97-2)))</f>
        <v>-1</v>
      </c>
      <c r="BL97" s="0" t="str">
        <f aca="false">IF(AND(ISERROR(FIND("$",BI97)),BJ97&lt;0,$S97&gt;0), IF(INDEX($D$2:$D$100,$S97)="num","$"&amp;TRIM(SUBSTITUTE(BI97,",",INDEX($F$2:$F$100,$S97)&amp;","))&amp;INDEX($F$2:$F$100,$S97), IF(INDEX($D$2:$D$100,$S97)="excl","$"&amp;REPLACE(BI97,      IFERROR(FIND(CHAR(1),SUBSTITUTE(BI97,",",CHAR(1),INDEX($F$2:$F$100,$S97)-1)),1),      IFERROR(FIND(CHAR(1),SUBSTITUTE(BI97,",",CHAR(1),INDEX($F$2:$F$100,$S97))),99)-          IFERROR(FIND(CHAR(1),SUBSTITUTE(BI97,",",CHAR(1),INDEX($F$2:$F$100,$S97)-1)),0),""), IF(INDEX($D$2:$D$100,$S97)="repl","$"&amp;REPLACE(BI97,      IFERROR(FIND(CHAR(1),SUBSTITUTE(BI97,",",CHAR(1),INDEX($F$2:$F$100,$S97)-1))+1,1),      IFERROR(FIND(CHAR(1),SUBSTITUTE(BI97,",",CHAR(1),INDEX($F$2:$F$100,$S97))),99)-          IFERROR(FIND(CHAR(1),SUBSTITUTE(BI97,",",CHAR(1),INDEX($F$2:$F$100,$S97)-1)),0)-1,INDEX($G$2:$G$100,$S97)),BI97 ))), BI97)</f>
        <v/>
      </c>
      <c r="BM97" s="0" t="str">
        <f aca="false">IF(OR(BJ97=-1,IFERROR(INDEX(BJ$2:BJ$100,BK97),999)&gt;=0),BL97, REPLACE(BL97,BJ97,IFERROR(FIND(" ",BL97,BJ97),999)-BJ97,                   SUBSTITUTE(INDEX(BL$2:BL$100,BK97),"$","")                  ) )</f>
        <v/>
      </c>
      <c r="BN97" s="0" t="n">
        <f aca="false">IFERROR(FIND("f_",LOWER(BM97)),-1)</f>
        <v>-1</v>
      </c>
      <c r="BO97" s="0" t="n">
        <f aca="false">IF(BN97=-1,-1, VALUE(MID(BM97,BN97+2, IFERROR(FIND(" ",BM97,BN97),999)-BN97-2)))</f>
        <v>-1</v>
      </c>
      <c r="BP97" s="0" t="str">
        <f aca="false">IF(AND(ISERROR(FIND("$",BM97)),BN97&lt;0,$S97&gt;0), IF(INDEX($D$2:$D$100,$S97)="num","$"&amp;TRIM(SUBSTITUTE(BM97,",",INDEX($F$2:$F$100,$S97)&amp;","))&amp;INDEX($F$2:$F$100,$S97), IF(INDEX($D$2:$D$100,$S97)="excl","$"&amp;REPLACE(BM97,      IFERROR(FIND(CHAR(1),SUBSTITUTE(BM97,",",CHAR(1),INDEX($F$2:$F$100,$S97)-1)),1),      IFERROR(FIND(CHAR(1),SUBSTITUTE(BM97,",",CHAR(1),INDEX($F$2:$F$100,$S97))),99)-          IFERROR(FIND(CHAR(1),SUBSTITUTE(BM97,",",CHAR(1),INDEX($F$2:$F$100,$S97)-1)),0),""), IF(INDEX($D$2:$D$100,$S97)="repl","$"&amp;REPLACE(BM97,      IFERROR(FIND(CHAR(1),SUBSTITUTE(BM97,",",CHAR(1),INDEX($F$2:$F$100,$S97)-1))+1,1),      IFERROR(FIND(CHAR(1),SUBSTITUTE(BM97,",",CHAR(1),INDEX($F$2:$F$100,$S97))),99)-          IFERROR(FIND(CHAR(1),SUBSTITUTE(BM97,",",CHAR(1),INDEX($F$2:$F$100,$S97)-1)),0)-1,INDEX($G$2:$G$100,$S97)),BM97 ))), BM97)</f>
        <v/>
      </c>
      <c r="BQ97" s="0" t="str">
        <f aca="false">IF(OR(BN97=-1,IFERROR(INDEX(BN$2:BN$100,BO97),999)&gt;=0),BP97, REPLACE(BP97,BN97,IFERROR(FIND(" ",BP97,BN97),999)-BN97,                   SUBSTITUTE(INDEX(BP$2:BP$100,BO97),"$","")                  ) )</f>
        <v/>
      </c>
      <c r="BR97" s="0" t="n">
        <f aca="false">IFERROR(FIND("f_",LOWER(BQ97)),-1)</f>
        <v>-1</v>
      </c>
      <c r="BS97" s="0" t="n">
        <f aca="false">IF(BR97=-1,-1, VALUE(MID(BQ97,BR97+2, IFERROR(FIND(" ",BQ97,BR97),999)-BR97-2)))</f>
        <v>-1</v>
      </c>
      <c r="BT97" s="0" t="str">
        <f aca="false">IF(AND(ISERROR(FIND("$",BQ97)),BR97&lt;0,$S97&gt;0), IF(INDEX($D$2:$D$100,$S97)="num","$"&amp;TRIM(SUBSTITUTE(BQ97,",",INDEX($F$2:$F$100,$S97)&amp;","))&amp;INDEX($F$2:$F$100,$S97), IF(INDEX($D$2:$D$100,$S97)="excl","$"&amp;REPLACE(BQ97,      IFERROR(FIND(CHAR(1),SUBSTITUTE(BQ97,",",CHAR(1),INDEX($F$2:$F$100,$S97)-1)),1),      IFERROR(FIND(CHAR(1),SUBSTITUTE(BQ97,",",CHAR(1),INDEX($F$2:$F$100,$S97))),99)-          IFERROR(FIND(CHAR(1),SUBSTITUTE(BQ97,",",CHAR(1),INDEX($F$2:$F$100,$S97)-1)),0),""), IF(INDEX($D$2:$D$100,$S97)="repl","$"&amp;REPLACE(BQ97,      IFERROR(FIND(CHAR(1),SUBSTITUTE(BQ97,",",CHAR(1),INDEX($F$2:$F$100,$S97)-1))+1,1),      IFERROR(FIND(CHAR(1),SUBSTITUTE(BQ97,",",CHAR(1),INDEX($F$2:$F$100,$S97))),99)-          IFERROR(FIND(CHAR(1),SUBSTITUTE(BQ97,",",CHAR(1),INDEX($F$2:$F$100,$S97)-1)),0)-1,INDEX($G$2:$G$100,$S97)),BQ97 ))), BQ97)</f>
        <v/>
      </c>
      <c r="BU97" s="0" t="str">
        <f aca="false">IF(OR(BR97=-1,IFERROR(INDEX(BR$2:BR$100,BS97),999)&gt;=0),BT97, REPLACE(BT97,BR97,IFERROR(FIND(" ",BT97,BR97),999)-BR97,                   SUBSTITUTE(INDEX(BT$2:BT$100,BS97),"$","")                  ) )</f>
        <v/>
      </c>
      <c r="BV97" s="0" t="n">
        <f aca="false">IFERROR(FIND("f_",LOWER(BU97)),-1)</f>
        <v>-1</v>
      </c>
      <c r="BW97" s="0" t="n">
        <f aca="false">IF(BV97=-1,-1, VALUE(MID(BU97,BV97+2, IFERROR(FIND(" ",BU97,BV97),999)-BV97-2)))</f>
        <v>-1</v>
      </c>
      <c r="BX97" s="0" t="str">
        <f aca="false">IF(AND(ISERROR(FIND("$",BU97)),BV97&lt;0,$S97&gt;0), IF(INDEX($D$2:$D$100,$S97)="num","$"&amp;TRIM(SUBSTITUTE(BU97,",",INDEX($F$2:$F$100,$S97)&amp;","))&amp;INDEX($F$2:$F$100,$S97), IF(INDEX($D$2:$D$100,$S97)="excl","$"&amp;REPLACE(BU97,      IFERROR(FIND(CHAR(1),SUBSTITUTE(BU97,",",CHAR(1),INDEX($F$2:$F$100,$S97)-1)),1),      IFERROR(FIND(CHAR(1),SUBSTITUTE(BU97,",",CHAR(1),INDEX($F$2:$F$100,$S97))),99)-          IFERROR(FIND(CHAR(1),SUBSTITUTE(BU97,",",CHAR(1),INDEX($F$2:$F$100,$S97)-1)),0),""), IF(INDEX($D$2:$D$100,$S97)="repl","$"&amp;REPLACE(BU97,      IFERROR(FIND(CHAR(1),SUBSTITUTE(BU97,",",CHAR(1),INDEX($F$2:$F$100,$S97)-1))+1,1),      IFERROR(FIND(CHAR(1),SUBSTITUTE(BU97,",",CHAR(1),INDEX($F$2:$F$100,$S97))),99)-          IFERROR(FIND(CHAR(1),SUBSTITUTE(BU97,",",CHAR(1),INDEX($F$2:$F$100,$S97)-1)),0)-1,INDEX($G$2:$G$100,$S97)),BU97 ))), BU97)</f>
        <v/>
      </c>
      <c r="BY97" s="0" t="str">
        <f aca="false">IF(OR(BV97=-1,IFERROR(INDEX(BV$2:BV$100,BW97),999)&gt;=0),BX97, REPLACE(BX97,BV97,IFERROR(FIND(" ",BX97,BV97),999)-BV97,                   SUBSTITUTE(INDEX(BX$2:BX$100,BW97),"$","")                  ) )</f>
        <v/>
      </c>
      <c r="BZ97" s="0" t="n">
        <f aca="false">IFERROR(FIND("f_",LOWER(BY97)),-1)</f>
        <v>-1</v>
      </c>
      <c r="CA97" s="0" t="n">
        <f aca="false">IF(BZ97=-1,-1, VALUE(MID(BY97,BZ97+2, IFERROR(FIND(" ",BY97,BZ97),999)-BZ97-2)))</f>
        <v>-1</v>
      </c>
      <c r="CB97" s="0" t="str">
        <f aca="false">IF(AND(ISERROR(FIND("$",BY97)),BZ97&lt;0,$S97&gt;0), IF(INDEX($D$2:$D$100,$S97)="num","$"&amp;TRIM(SUBSTITUTE(BY97,",",INDEX($F$2:$F$100,$S97)&amp;","))&amp;INDEX($F$2:$F$100,$S97), IF(INDEX($D$2:$D$100,$S97)="excl","$"&amp;REPLACE(BY97,      IFERROR(FIND(CHAR(1),SUBSTITUTE(BY97,",",CHAR(1),INDEX($F$2:$F$100,$S97)-1)),1),      IFERROR(FIND(CHAR(1),SUBSTITUTE(BY97,",",CHAR(1),INDEX($F$2:$F$100,$S97))),99)-          IFERROR(FIND(CHAR(1),SUBSTITUTE(BY97,",",CHAR(1),INDEX($F$2:$F$100,$S97)-1)),0),""), IF(INDEX($D$2:$D$100,$S97)="repl","$"&amp;REPLACE(BY97,      IFERROR(FIND(CHAR(1),SUBSTITUTE(BY97,",",CHAR(1),INDEX($F$2:$F$100,$S97)-1))+1,1),      IFERROR(FIND(CHAR(1),SUBSTITUTE(BY97,",",CHAR(1),INDEX($F$2:$F$100,$S97))),99)-          IFERROR(FIND(CHAR(1),SUBSTITUTE(BY97,",",CHAR(1),INDEX($F$2:$F$100,$S97)-1)),0)-1,INDEX($G$2:$G$100,$S97)),BY97 ))), BY97)</f>
        <v/>
      </c>
      <c r="CC97" s="0" t="str">
        <f aca="false">IF(OR(BZ97=-1,IFERROR(INDEX(BZ$2:BZ$100,CA97),999)&gt;=0),CB97, REPLACE(CB97,BZ97,IFERROR(FIND(" ",CB97,BZ97),999)-BZ97,                   SUBSTITUTE(INDEX(CB$2:CB$100,CA97),"$","")                  ) )</f>
        <v/>
      </c>
      <c r="CD97" s="0" t="n">
        <f aca="false">IFERROR(FIND("f_",LOWER(CC97)),-1)</f>
        <v>-1</v>
      </c>
      <c r="CE97" s="0" t="n">
        <f aca="false">IF(CD97=-1,-1, VALUE(MID(CC97,CD97+2, IFERROR(FIND(" ",CC97,CD97),999)-CD97-2)))</f>
        <v>-1</v>
      </c>
      <c r="CF97" s="0" t="str">
        <f aca="false">IF(AND(ISERROR(FIND("$",CC97)),CD97&lt;0,$S97&gt;0), IF(INDEX($D$2:$D$100,$S97)="num","$"&amp;TRIM(SUBSTITUTE(CC97,",",INDEX($F$2:$F$100,$S97)&amp;","))&amp;INDEX($F$2:$F$100,$S97), IF(INDEX($D$2:$D$100,$S97)="excl","$"&amp;REPLACE(CC97,      IFERROR(FIND(CHAR(1),SUBSTITUTE(CC97,",",CHAR(1),INDEX($F$2:$F$100,$S97)-1)),1),      IFERROR(FIND(CHAR(1),SUBSTITUTE(CC97,",",CHAR(1),INDEX($F$2:$F$100,$S97))),99)-          IFERROR(FIND(CHAR(1),SUBSTITUTE(CC97,",",CHAR(1),INDEX($F$2:$F$100,$S97)-1)),0),""), IF(INDEX($D$2:$D$100,$S97)="repl","$"&amp;REPLACE(CC97,      IFERROR(FIND(CHAR(1),SUBSTITUTE(CC97,",",CHAR(1),INDEX($F$2:$F$100,$S97)-1))+1,1),      IFERROR(FIND(CHAR(1),SUBSTITUTE(CC97,",",CHAR(1),INDEX($F$2:$F$100,$S97))),99)-          IFERROR(FIND(CHAR(1),SUBSTITUTE(CC97,",",CHAR(1),INDEX($F$2:$F$100,$S97)-1)),0)-1,INDEX($G$2:$G$100,$S97)),CC97 ))), CC97)</f>
        <v/>
      </c>
      <c r="CG97" s="0" t="str">
        <f aca="false">IF(OR(CD97=-1,IFERROR(INDEX(CD$2:CD$100,CE97),999)&gt;=0),CF97, REPLACE(CF97,CD97,IFERROR(FIND(" ",CF97,CD97),999)-CD97,                   SUBSTITUTE(INDEX(CF$2:CF$100,CE97),"$","")                  ) )</f>
        <v/>
      </c>
      <c r="CH97" s="0" t="n">
        <f aca="false">IFERROR(FIND("f_",LOWER(CG97)),-1)</f>
        <v>-1</v>
      </c>
      <c r="CI97" s="0" t="n">
        <f aca="false">IF(CH97=-1,-1, VALUE(MID(CG97,CH97+2, IFERROR(FIND(" ",CG97,CH97),999)-CH97-2)))</f>
        <v>-1</v>
      </c>
      <c r="CJ97" s="0" t="str">
        <f aca="false">IF(AND(ISERROR(FIND("$",CG97)),CH97&lt;0,$S97&gt;0), IF(INDEX($D$2:$D$100,$S97)="num","$"&amp;TRIM(SUBSTITUTE(CG97,",",INDEX($F$2:$F$100,$S97)&amp;","))&amp;INDEX($F$2:$F$100,$S97), IF(INDEX($D$2:$D$100,$S97)="excl","$"&amp;REPLACE(CG97,      IFERROR(FIND(CHAR(1),SUBSTITUTE(CG97,",",CHAR(1),INDEX($F$2:$F$100,$S97)-1)),1),      IFERROR(FIND(CHAR(1),SUBSTITUTE(CG97,",",CHAR(1),INDEX($F$2:$F$100,$S97))),99)-          IFERROR(FIND(CHAR(1),SUBSTITUTE(CG97,",",CHAR(1),INDEX($F$2:$F$100,$S97)-1)),0),""), IF(INDEX($D$2:$D$100,$S97)="repl","$"&amp;REPLACE(CG97,      IFERROR(FIND(CHAR(1),SUBSTITUTE(CG97,",",CHAR(1),INDEX($F$2:$F$100,$S97)-1))+1,1),      IFERROR(FIND(CHAR(1),SUBSTITUTE(CG97,",",CHAR(1),INDEX($F$2:$F$100,$S97))),99)-          IFERROR(FIND(CHAR(1),SUBSTITUTE(CG97,",",CHAR(1),INDEX($F$2:$F$100,$S97)-1)),0)-1,INDEX($G$2:$G$100,$S97)),CG97 ))), CG97)</f>
        <v/>
      </c>
      <c r="CK97" s="0" t="str">
        <f aca="false">IF(OR(CH97=-1,IFERROR(INDEX(CH$2:CH$100,CI97),999)&gt;=0),CJ97, REPLACE(CJ97,CH97,IFERROR(FIND(" ",CJ97,CH97),999)-CH97,                   SUBSTITUTE(INDEX(CJ$2:CJ$100,CI97),"$","")                  ) )</f>
        <v/>
      </c>
      <c r="CL97" s="0" t="n">
        <f aca="false">IFERROR(FIND("f_",LOWER(CK97)),-1)</f>
        <v>-1</v>
      </c>
      <c r="CM97" s="0" t="n">
        <f aca="false">IF(CL97=-1,-1, VALUE(MID(CK97,CL97+2, IFERROR(FIND(" ",CK97,CL97),999)-CL97-2)))</f>
        <v>-1</v>
      </c>
      <c r="CN97" s="0" t="str">
        <f aca="false">IF(AND(ISERROR(FIND("$",CK97)),CL97&lt;0,$S97&gt;0), IF(INDEX($D$2:$D$100,$S97)="num","$"&amp;TRIM(SUBSTITUTE(CK97,",",INDEX($F$2:$F$100,$S97)&amp;","))&amp;INDEX($F$2:$F$100,$S97), IF(INDEX($D$2:$D$100,$S97)="excl","$"&amp;REPLACE(CK97,      IFERROR(FIND(CHAR(1),SUBSTITUTE(CK97,",",CHAR(1),INDEX($F$2:$F$100,$S97)-1)),1),      IFERROR(FIND(CHAR(1),SUBSTITUTE(CK97,",",CHAR(1),INDEX($F$2:$F$100,$S97))),99)-          IFERROR(FIND(CHAR(1),SUBSTITUTE(CK97,",",CHAR(1),INDEX($F$2:$F$100,$S97)-1)),0),""), IF(INDEX($D$2:$D$100,$S97)="repl","$"&amp;REPLACE(CK97,      IFERROR(FIND(CHAR(1),SUBSTITUTE(CK97,",",CHAR(1),INDEX($F$2:$F$100,$S97)-1))+1,1),      IFERROR(FIND(CHAR(1),SUBSTITUTE(CK97,",",CHAR(1),INDEX($F$2:$F$100,$S97))),99)-          IFERROR(FIND(CHAR(1),SUBSTITUTE(CK97,",",CHAR(1),INDEX($F$2:$F$100,$S97)-1)),0)-1,INDEX($G$2:$G$100,$S97)),CK97 ))), CK97)</f>
        <v/>
      </c>
      <c r="CO97" s="0" t="str">
        <f aca="false">IF(OR(CL97=-1,IFERROR(INDEX(CL$2:CL$100,CM97),999)&gt;=0),CN97, REPLACE(CN97,CL97,IFERROR(FIND(" ",CN97,CL97),999)-CL97,                   SUBSTITUTE(INDEX(CN$2:CN$100,CM97),"$","")                  ) )</f>
        <v/>
      </c>
      <c r="CP97" s="0" t="n">
        <f aca="false">IFERROR(FIND("f_",LOWER(CO97)),-1)</f>
        <v>-1</v>
      </c>
      <c r="CQ97" s="0" t="n">
        <f aca="false">IF(CP97=-1,-1, VALUE(MID(CO97,CP97+2, IFERROR(FIND(" ",CO97,CP97),999)-CP97-2)))</f>
        <v>-1</v>
      </c>
      <c r="CR97" s="0" t="str">
        <f aca="false">IF(AND(ISERROR(FIND("$",CO97)),CP97&lt;0,$S97&gt;0), IF(INDEX($D$2:$D$100,$S97)="num","$"&amp;TRIM(SUBSTITUTE(CO97,",",INDEX($F$2:$F$100,$S97)&amp;","))&amp;INDEX($F$2:$F$100,$S97), IF(INDEX($D$2:$D$100,$S97)="excl","$"&amp;REPLACE(CO97,      IFERROR(FIND(CHAR(1),SUBSTITUTE(CO97,",",CHAR(1),INDEX($F$2:$F$100,$S97)-1)),1),      IFERROR(FIND(CHAR(1),SUBSTITUTE(CO97,",",CHAR(1),INDEX($F$2:$F$100,$S97))),99)-          IFERROR(FIND(CHAR(1),SUBSTITUTE(CO97,",",CHAR(1),INDEX($F$2:$F$100,$S97)-1)),0),""), IF(INDEX($D$2:$D$100,$S97)="repl","$"&amp;REPLACE(CO97,      IFERROR(FIND(CHAR(1),SUBSTITUTE(CO97,",",CHAR(1),INDEX($F$2:$F$100,$S97)-1))+1,1),      IFERROR(FIND(CHAR(1),SUBSTITUTE(CO97,",",CHAR(1),INDEX($F$2:$F$100,$S97))),99)-          IFERROR(FIND(CHAR(1),SUBSTITUTE(CO97,",",CHAR(1),INDEX($F$2:$F$100,$S97)-1)),0)-1,INDEX($G$2:$G$100,$S97)),CO97 ))), CO97)</f>
        <v/>
      </c>
      <c r="CS97" s="0" t="str">
        <f aca="false">IF(OR(CP97=-1,IFERROR(INDEX(CP$2:CP$100,CQ97),999)&gt;=0),CR97, REPLACE(CR97,CP97,IFERROR(FIND(" ",CR97,CP97),999)-CP97,                   SUBSTITUTE(INDEX(CR$2:CR$100,CQ97),"$","")                  ) )</f>
        <v/>
      </c>
      <c r="CT97" s="0" t="n">
        <f aca="false">IFERROR(FIND("f_",LOWER(CS97)),-1)</f>
        <v>-1</v>
      </c>
      <c r="CU97" s="0" t="n">
        <f aca="false">IF(CT97=-1,-1, VALUE(MID(CS97,CT97+2, IFERROR(FIND(" ",CS97,CT97),999)-CT97-2)))</f>
        <v>-1</v>
      </c>
      <c r="CV97" s="0" t="str">
        <f aca="false">IF(AND(ISERROR(FIND("$",CS97)),CT97&lt;0,$S97&gt;0), IF(INDEX($D$2:$D$100,$S97)="num","$"&amp;TRIM(SUBSTITUTE(CS97,",",INDEX($F$2:$F$100,$S97)&amp;","))&amp;INDEX($F$2:$F$100,$S97), IF(INDEX($D$2:$D$100,$S97)="excl","$"&amp;REPLACE(CS97,      IFERROR(FIND(CHAR(1),SUBSTITUTE(CS97,",",CHAR(1),INDEX($F$2:$F$100,$S97)-1)),1),      IFERROR(FIND(CHAR(1),SUBSTITUTE(CS97,",",CHAR(1),INDEX($F$2:$F$100,$S97))),99)-          IFERROR(FIND(CHAR(1),SUBSTITUTE(CS97,",",CHAR(1),INDEX($F$2:$F$100,$S97)-1)),0),""), IF(INDEX($D$2:$D$100,$S97)="repl","$"&amp;REPLACE(CS97,      IFERROR(FIND(CHAR(1),SUBSTITUTE(CS97,",",CHAR(1),INDEX($F$2:$F$100,$S97)-1))+1,1),      IFERROR(FIND(CHAR(1),SUBSTITUTE(CS97,",",CHAR(1),INDEX($F$2:$F$100,$S97))),99)-          IFERROR(FIND(CHAR(1),SUBSTITUTE(CS97,",",CHAR(1),INDEX($F$2:$F$100,$S97)-1)),0)-1,INDEX($G$2:$G$100,$S97)),CS97 ))), CS97)</f>
        <v/>
      </c>
      <c r="CW97" s="0" t="str">
        <f aca="false">IF(OR(CT97=-1,IFERROR(INDEX(CT$2:CT$100,CU97),999)&gt;=0),CV97, REPLACE(CV97,CT97,IFERROR(FIND(" ",CV97,CT97),999)-CT97,                   SUBSTITUTE(INDEX(CV$2:CV$100,CU97),"$","")                  ) )</f>
        <v/>
      </c>
      <c r="CX97" s="0" t="n">
        <f aca="false">IFERROR(FIND("f_",LOWER(CW97)),-1)</f>
        <v>-1</v>
      </c>
      <c r="CY97" s="0" t="n">
        <f aca="false">IF(CX97=-1,-1, VALUE(MID(CW97,CX97+2, IFERROR(FIND(" ",CW97,CX97),999)-CX97-2)))</f>
        <v>-1</v>
      </c>
      <c r="CZ97" s="0" t="str">
        <f aca="false">IF(AND(ISERROR(FIND("$",CW97)),CX97&lt;0,$S97&gt;0), IF(INDEX($D$2:$D$100,$S97)="num","$"&amp;TRIM(SUBSTITUTE(CW97,",",INDEX($F$2:$F$100,$S97)&amp;","))&amp;INDEX($F$2:$F$100,$S97), IF(INDEX($D$2:$D$100,$S97)="excl","$"&amp;REPLACE(CW97,      IFERROR(FIND(CHAR(1),SUBSTITUTE(CW97,",",CHAR(1),INDEX($F$2:$F$100,$S97)-1)),1),      IFERROR(FIND(CHAR(1),SUBSTITUTE(CW97,",",CHAR(1),INDEX($F$2:$F$100,$S97))),99)-          IFERROR(FIND(CHAR(1),SUBSTITUTE(CW97,",",CHAR(1),INDEX($F$2:$F$100,$S97)-1)),0),""), IF(INDEX($D$2:$D$100,$S97)="repl","$"&amp;REPLACE(CW97,      IFERROR(FIND(CHAR(1),SUBSTITUTE(CW97,",",CHAR(1),INDEX($F$2:$F$100,$S97)-1))+1,1),      IFERROR(FIND(CHAR(1),SUBSTITUTE(CW97,",",CHAR(1),INDEX($F$2:$F$100,$S97))),99)-          IFERROR(FIND(CHAR(1),SUBSTITUTE(CW97,",",CHAR(1),INDEX($F$2:$F$100,$S97)-1)),0)-1,INDEX($G$2:$G$100,$S97)),CW97 ))), CW97)</f>
        <v/>
      </c>
      <c r="DA97" s="0" t="str">
        <f aca="false">IF(OR(CX97=-1,IFERROR(INDEX(CX$2:CX$100,CY97),999)&gt;=0),CZ97, REPLACE(CZ97,CX97,IFERROR(FIND(" ",CZ97,CX97),999)-CX97,                   SUBSTITUTE(INDEX(CZ$2:CZ$100,CY97),"$","")                  ) )</f>
        <v/>
      </c>
    </row>
    <row r="98" customFormat="false" ht="13.8" hidden="false" customHeight="false" outlineLevel="0" collapsed="false">
      <c r="D98" s="1"/>
      <c r="L98" s="0" t="str">
        <f aca="false">DA98</f>
        <v/>
      </c>
      <c r="O98" s="0" t="e">
        <f aca="false">IF(D98="cols", VLOOKUP(E98,$A$5:$B$20,2,0), NA())</f>
        <v>#N/A</v>
      </c>
      <c r="P98" s="0" t="e">
        <f aca="false">IFERROR(O98,VLOOKUP($D98,Relcols!$A:$E,5,0))</f>
        <v>#N/A</v>
      </c>
      <c r="Q98" s="0" t="e">
        <f aca="false">SUBSTITUTE(SUBSTITUTE(SUBSTITUTE(SUBSTITUTE(P98,"parm1",E98),"parm2",F98),"parm3",G98),"parm4",H98)</f>
        <v>#N/A</v>
      </c>
      <c r="R98" s="0" t="str">
        <f aca="false">IFERROR(VLOOKUP(ROW($A97),$J$2:$Q$100,COLUMN(Q97)-COLUMN(J97)+1,0),"")</f>
        <v/>
      </c>
      <c r="S98" s="0" t="n">
        <f aca="false">IFERROR(MATCH(ROW(A97),$J$2:$J$100,0),0)</f>
        <v>0</v>
      </c>
      <c r="U98" s="0" t="str">
        <f aca="false">R98</f>
        <v/>
      </c>
      <c r="V98" s="0" t="n">
        <f aca="false">IFERROR(FIND("f_",LOWER(U98)),-1)</f>
        <v>-1</v>
      </c>
      <c r="W98" s="0" t="n">
        <f aca="false">IF(V98=-1,-1, VALUE(MID(U98,V98+2, IFERROR(FIND(" ",U98,V98),999)-V98-2)))</f>
        <v>-1</v>
      </c>
      <c r="X98" s="0" t="str">
        <f aca="false">IF(AND(ISERROR(FIND("$",U98)),V98&lt;0,$S98&gt;0), IF(INDEX($D$2:$D$100,$S98)="num","$"&amp;TRIM(SUBSTITUTE(U98,",",INDEX($F$2:$F$100,$S98)&amp;","))&amp;INDEX($F$2:$F$100,$S98), IF(INDEX($D$2:$D$100,$S98)="excl","$"&amp;REPLACE(U98,      IFERROR(FIND(CHAR(1),SUBSTITUTE(U98,",",CHAR(1),INDEX($F$2:$F$100,$S98)-1)),1),      IFERROR(FIND(CHAR(1),SUBSTITUTE(U98,",",CHAR(1),INDEX($F$2:$F$100,$S98))),99)-          IFERROR(FIND(CHAR(1),SUBSTITUTE(U98,",",CHAR(1),INDEX($F$2:$F$100,$S98)-1)),0),""), IF(INDEX($D$2:$D$100,$S98)="repl","$"&amp;REPLACE(U98,      IFERROR(FIND(CHAR(1),SUBSTITUTE(U98,",",CHAR(1),INDEX($F$2:$F$100,$S98)-1))+1,1),      IFERROR(FIND(CHAR(1),SUBSTITUTE(U98,",",CHAR(1),INDEX($F$2:$F$100,$S98))),99)-          IFERROR(FIND(CHAR(1),SUBSTITUTE(U98,",",CHAR(1),INDEX($F$2:$F$100,$S98)-1)),0)-1,INDEX($G$2:$G$100,$S98)),U98 ))), U98)</f>
        <v/>
      </c>
      <c r="Y98" s="0" t="str">
        <f aca="false">IF(OR(V98=-1,IFERROR(INDEX(V$2:V$100,W98),999)&gt;=0),X98, REPLACE(X98,V98,IFERROR(FIND(" ",X98,V98),999)-V98,                   SUBSTITUTE(INDEX(X$2:X$100,W98),"$","")                  ) )</f>
        <v/>
      </c>
      <c r="Z98" s="0" t="n">
        <f aca="false">IFERROR(FIND("f_",LOWER(Y98)),-1)</f>
        <v>-1</v>
      </c>
      <c r="AA98" s="0" t="n">
        <f aca="false">IF(Z98=-1,-1, VALUE(MID(Y98,Z98+2, IFERROR(FIND(" ",Y98,Z98),999)-Z98-2)))</f>
        <v>-1</v>
      </c>
      <c r="AB98" s="0" t="str">
        <f aca="false">IF(AND(ISERROR(FIND("$",Y98)),Z98&lt;0,$S98&gt;0), IF(INDEX($D$2:$D$100,$S98)="num","$"&amp;TRIM(SUBSTITUTE(Y98,",",INDEX($F$2:$F$100,$S98)&amp;","))&amp;INDEX($F$2:$F$100,$S98), IF(INDEX($D$2:$D$100,$S98)="excl","$"&amp;REPLACE(Y98,      IFERROR(FIND(CHAR(1),SUBSTITUTE(Y98,",",CHAR(1),INDEX($F$2:$F$100,$S98)-1)),1),      IFERROR(FIND(CHAR(1),SUBSTITUTE(Y98,",",CHAR(1),INDEX($F$2:$F$100,$S98))),99)-          IFERROR(FIND(CHAR(1),SUBSTITUTE(Y98,",",CHAR(1),INDEX($F$2:$F$100,$S98)-1)),0),""), IF(INDEX($D$2:$D$100,$S98)="repl","$"&amp;REPLACE(Y98,      IFERROR(FIND(CHAR(1),SUBSTITUTE(Y98,",",CHAR(1),INDEX($F$2:$F$100,$S98)-1))+1,1),      IFERROR(FIND(CHAR(1),SUBSTITUTE(Y98,",",CHAR(1),INDEX($F$2:$F$100,$S98))),99)-          IFERROR(FIND(CHAR(1),SUBSTITUTE(Y98,",",CHAR(1),INDEX($F$2:$F$100,$S98)-1)),0)-1,INDEX($G$2:$G$100,$S98)),Y98 ))), Y98)</f>
        <v/>
      </c>
      <c r="AC98" s="0" t="str">
        <f aca="false">IF(OR(Z98=-1,IFERROR(INDEX(Z$2:Z$100,AA98),999)&gt;=0),AB98, REPLACE(AB98,Z98,IFERROR(FIND(" ",AB98,Z98),999)-Z98,                   SUBSTITUTE(INDEX(AB$2:AB$100,AA98),"$","")                  ) )</f>
        <v/>
      </c>
      <c r="AD98" s="0" t="n">
        <f aca="false">IFERROR(FIND("f_",LOWER(AC98)),-1)</f>
        <v>-1</v>
      </c>
      <c r="AE98" s="0" t="n">
        <f aca="false">IF(AD98=-1,-1, VALUE(MID(AC98,AD98+2, IFERROR(FIND(" ",AC98,AD98),999)-AD98-2)))</f>
        <v>-1</v>
      </c>
      <c r="AF98" s="0" t="str">
        <f aca="false">IF(AND(ISERROR(FIND("$",AC98)),AD98&lt;0,$S98&gt;0), IF(INDEX($D$2:$D$100,$S98)="num","$"&amp;TRIM(SUBSTITUTE(AC98,",",INDEX($F$2:$F$100,$S98)&amp;","))&amp;INDEX($F$2:$F$100,$S98), IF(INDEX($D$2:$D$100,$S98)="excl","$"&amp;REPLACE(AC98,      IFERROR(FIND(CHAR(1),SUBSTITUTE(AC98,",",CHAR(1),INDEX($F$2:$F$100,$S98)-1)),1),      IFERROR(FIND(CHAR(1),SUBSTITUTE(AC98,",",CHAR(1),INDEX($F$2:$F$100,$S98))),99)-          IFERROR(FIND(CHAR(1),SUBSTITUTE(AC98,",",CHAR(1),INDEX($F$2:$F$100,$S98)-1)),0),""), IF(INDEX($D$2:$D$100,$S98)="repl","$"&amp;REPLACE(AC98,      IFERROR(FIND(CHAR(1),SUBSTITUTE(AC98,",",CHAR(1),INDEX($F$2:$F$100,$S98)-1))+1,1),      IFERROR(FIND(CHAR(1),SUBSTITUTE(AC98,",",CHAR(1),INDEX($F$2:$F$100,$S98))),99)-          IFERROR(FIND(CHAR(1),SUBSTITUTE(AC98,",",CHAR(1),INDEX($F$2:$F$100,$S98)-1)),0)-1,INDEX($G$2:$G$100,$S98)),AC98 ))), AC98)</f>
        <v/>
      </c>
      <c r="AG98" s="0" t="str">
        <f aca="false">IF(OR(AD98=-1,IFERROR(INDEX(AD$2:AD$100,AE98),999)&gt;=0),AF98, REPLACE(AF98,AD98,IFERROR(FIND(" ",AF98,AD98),999)-AD98,                   SUBSTITUTE(INDEX(AF$2:AF$100,AE98),"$","")                  ) )</f>
        <v/>
      </c>
      <c r="AH98" s="0" t="n">
        <f aca="false">IFERROR(FIND("f_",LOWER(AG98)),-1)</f>
        <v>-1</v>
      </c>
      <c r="AI98" s="0" t="n">
        <f aca="false">IF(AH98=-1,-1, VALUE(MID(AG98,AH98+2, IFERROR(FIND(" ",AG98,AH98),999)-AH98-2)))</f>
        <v>-1</v>
      </c>
      <c r="AJ98" s="0" t="str">
        <f aca="false">IF(AND(ISERROR(FIND("$",AG98)),AH98&lt;0,$S98&gt;0), IF(INDEX($D$2:$D$100,$S98)="num","$"&amp;TRIM(SUBSTITUTE(AG98,",",INDEX($F$2:$F$100,$S98)&amp;","))&amp;INDEX($F$2:$F$100,$S98), IF(INDEX($D$2:$D$100,$S98)="excl","$"&amp;REPLACE(AG98,      IFERROR(FIND(CHAR(1),SUBSTITUTE(AG98,",",CHAR(1),INDEX($F$2:$F$100,$S98)-1)),1),      IFERROR(FIND(CHAR(1),SUBSTITUTE(AG98,",",CHAR(1),INDEX($F$2:$F$100,$S98))),99)-          IFERROR(FIND(CHAR(1),SUBSTITUTE(AG98,",",CHAR(1),INDEX($F$2:$F$100,$S98)-1)),0),""), IF(INDEX($D$2:$D$100,$S98)="repl","$"&amp;REPLACE(AG98,      IFERROR(FIND(CHAR(1),SUBSTITUTE(AG98,",",CHAR(1),INDEX($F$2:$F$100,$S98)-1))+1,1),      IFERROR(FIND(CHAR(1),SUBSTITUTE(AG98,",",CHAR(1),INDEX($F$2:$F$100,$S98))),99)-          IFERROR(FIND(CHAR(1),SUBSTITUTE(AG98,",",CHAR(1),INDEX($F$2:$F$100,$S98)-1)),0)-1,INDEX($G$2:$G$100,$S98)),AG98 ))), AG98)</f>
        <v/>
      </c>
      <c r="AK98" s="0" t="str">
        <f aca="false">IF(OR(AH98=-1,IFERROR(INDEX(AH$2:AH$100,AI98),999)&gt;=0),AJ98, REPLACE(AJ98,AH98,IFERROR(FIND(" ",AJ98,AH98),999)-AH98,                   SUBSTITUTE(INDEX(AJ$2:AJ$100,AI98),"$","")                  ) )</f>
        <v/>
      </c>
      <c r="AL98" s="0" t="n">
        <f aca="false">IFERROR(FIND("f_",LOWER(AK98)),-1)</f>
        <v>-1</v>
      </c>
      <c r="AM98" s="0" t="n">
        <f aca="false">IF(AL98=-1,-1, VALUE(MID(AK98,AL98+2, IFERROR(FIND(" ",AK98,AL98),999)-AL98-2)))</f>
        <v>-1</v>
      </c>
      <c r="AN98" s="0" t="str">
        <f aca="false">IF(AND(ISERROR(FIND("$",AK98)),AL98&lt;0,$S98&gt;0), IF(INDEX($D$2:$D$100,$S98)="num","$"&amp;TRIM(SUBSTITUTE(AK98,",",INDEX($F$2:$F$100,$S98)&amp;","))&amp;INDEX($F$2:$F$100,$S98), IF(INDEX($D$2:$D$100,$S98)="excl","$"&amp;REPLACE(AK98,      IFERROR(FIND(CHAR(1),SUBSTITUTE(AK98,",",CHAR(1),INDEX($F$2:$F$100,$S98)-1)),1),      IFERROR(FIND(CHAR(1),SUBSTITUTE(AK98,",",CHAR(1),INDEX($F$2:$F$100,$S98))),99)-          IFERROR(FIND(CHAR(1),SUBSTITUTE(AK98,",",CHAR(1),INDEX($F$2:$F$100,$S98)-1)),0),""), IF(INDEX($D$2:$D$100,$S98)="repl","$"&amp;REPLACE(AK98,      IFERROR(FIND(CHAR(1),SUBSTITUTE(AK98,",",CHAR(1),INDEX($F$2:$F$100,$S98)-1))+1,1),      IFERROR(FIND(CHAR(1),SUBSTITUTE(AK98,",",CHAR(1),INDEX($F$2:$F$100,$S98))),99)-          IFERROR(FIND(CHAR(1),SUBSTITUTE(AK98,",",CHAR(1),INDEX($F$2:$F$100,$S98)-1)),0)-1,INDEX($G$2:$G$100,$S98)),AK98 ))), AK98)</f>
        <v/>
      </c>
      <c r="AO98" s="0" t="str">
        <f aca="false">IF(OR(AL98=-1,IFERROR(INDEX(AL$2:AL$100,AM98),999)&gt;=0),AN98, REPLACE(AN98,AL98,IFERROR(FIND(" ",AN98,AL98),999)-AL98,                   SUBSTITUTE(INDEX(AN$2:AN$100,AM98),"$","")                  ) )</f>
        <v/>
      </c>
      <c r="AP98" s="0" t="n">
        <f aca="false">IFERROR(FIND("f_",LOWER(AO98)),-1)</f>
        <v>-1</v>
      </c>
      <c r="AQ98" s="0" t="n">
        <f aca="false">IF(AP98=-1,-1, VALUE(MID(AO98,AP98+2, IFERROR(FIND(" ",AO98,AP98),999)-AP98-2)))</f>
        <v>-1</v>
      </c>
      <c r="AR98" s="0" t="str">
        <f aca="false">IF(AND(ISERROR(FIND("$",AO98)),AP98&lt;0,$S98&gt;0), IF(INDEX($D$2:$D$100,$S98)="num","$"&amp;TRIM(SUBSTITUTE(AO98,",",INDEX($F$2:$F$100,$S98)&amp;","))&amp;INDEX($F$2:$F$100,$S98), IF(INDEX($D$2:$D$100,$S98)="excl","$"&amp;REPLACE(AO98,      IFERROR(FIND(CHAR(1),SUBSTITUTE(AO98,",",CHAR(1),INDEX($F$2:$F$100,$S98)-1)),1),      IFERROR(FIND(CHAR(1),SUBSTITUTE(AO98,",",CHAR(1),INDEX($F$2:$F$100,$S98))),99)-          IFERROR(FIND(CHAR(1),SUBSTITUTE(AO98,",",CHAR(1),INDEX($F$2:$F$100,$S98)-1)),0),""), IF(INDEX($D$2:$D$100,$S98)="repl","$"&amp;REPLACE(AO98,      IFERROR(FIND(CHAR(1),SUBSTITUTE(AO98,",",CHAR(1),INDEX($F$2:$F$100,$S98)-1))+1,1),      IFERROR(FIND(CHAR(1),SUBSTITUTE(AO98,",",CHAR(1),INDEX($F$2:$F$100,$S98))),99)-          IFERROR(FIND(CHAR(1),SUBSTITUTE(AO98,",",CHAR(1),INDEX($F$2:$F$100,$S98)-1)),0)-1,INDEX($G$2:$G$100,$S98)),AO98 ))), AO98)</f>
        <v/>
      </c>
      <c r="AS98" s="0" t="str">
        <f aca="false">IF(OR(AP98=-1,IFERROR(INDEX(AP$2:AP$100,AQ98),999)&gt;=0),AR98, REPLACE(AR98,AP98,IFERROR(FIND(" ",AR98,AP98),999)-AP98,                   SUBSTITUTE(INDEX(AR$2:AR$100,AQ98),"$","")                  ) )</f>
        <v/>
      </c>
      <c r="AT98" s="0" t="n">
        <f aca="false">IFERROR(FIND("f_",LOWER(AS98)),-1)</f>
        <v>-1</v>
      </c>
      <c r="AU98" s="0" t="n">
        <f aca="false">IF(AT98=-1,-1, VALUE(MID(AS98,AT98+2, IFERROR(FIND(" ",AS98,AT98),999)-AT98-2)))</f>
        <v>-1</v>
      </c>
      <c r="AV98" s="0" t="str">
        <f aca="false">IF(AND(ISERROR(FIND("$",AS98)),AT98&lt;0,$S98&gt;0), IF(INDEX($D$2:$D$100,$S98)="num","$"&amp;TRIM(SUBSTITUTE(AS98,",",INDEX($F$2:$F$100,$S98)&amp;","))&amp;INDEX($F$2:$F$100,$S98), IF(INDEX($D$2:$D$100,$S98)="excl","$"&amp;REPLACE(AS98,      IFERROR(FIND(CHAR(1),SUBSTITUTE(AS98,",",CHAR(1),INDEX($F$2:$F$100,$S98)-1)),1),      IFERROR(FIND(CHAR(1),SUBSTITUTE(AS98,",",CHAR(1),INDEX($F$2:$F$100,$S98))),99)-          IFERROR(FIND(CHAR(1),SUBSTITUTE(AS98,",",CHAR(1),INDEX($F$2:$F$100,$S98)-1)),0),""), IF(INDEX($D$2:$D$100,$S98)="repl","$"&amp;REPLACE(AS98,      IFERROR(FIND(CHAR(1),SUBSTITUTE(AS98,",",CHAR(1),INDEX($F$2:$F$100,$S98)-1))+1,1),      IFERROR(FIND(CHAR(1),SUBSTITUTE(AS98,",",CHAR(1),INDEX($F$2:$F$100,$S98))),99)-          IFERROR(FIND(CHAR(1),SUBSTITUTE(AS98,",",CHAR(1),INDEX($F$2:$F$100,$S98)-1)),0)-1,INDEX($G$2:$G$100,$S98)),AS98 ))), AS98)</f>
        <v/>
      </c>
      <c r="AW98" s="0" t="str">
        <f aca="false">IF(OR(AT98=-1,IFERROR(INDEX(AT$2:AT$100,AU98),999)&gt;=0),AV98, REPLACE(AV98,AT98,IFERROR(FIND(" ",AV98,AT98),999)-AT98,                   SUBSTITUTE(INDEX(AV$2:AV$100,AU98),"$","")                  ) )</f>
        <v/>
      </c>
      <c r="AX98" s="0" t="n">
        <f aca="false">IFERROR(FIND("f_",LOWER(AW98)),-1)</f>
        <v>-1</v>
      </c>
      <c r="AY98" s="0" t="n">
        <f aca="false">IF(AX98=-1,-1, VALUE(MID(AW98,AX98+2, IFERROR(FIND(" ",AW98,AX98),999)-AX98-2)))</f>
        <v>-1</v>
      </c>
      <c r="AZ98" s="0" t="str">
        <f aca="false">IF(AND(ISERROR(FIND("$",AW98)),AX98&lt;0,$S98&gt;0), IF(INDEX($D$2:$D$100,$S98)="num","$"&amp;TRIM(SUBSTITUTE(AW98,",",INDEX($F$2:$F$100,$S98)&amp;","))&amp;INDEX($F$2:$F$100,$S98), IF(INDEX($D$2:$D$100,$S98)="excl","$"&amp;REPLACE(AW98,      IFERROR(FIND(CHAR(1),SUBSTITUTE(AW98,",",CHAR(1),INDEX($F$2:$F$100,$S98)-1)),1),      IFERROR(FIND(CHAR(1),SUBSTITUTE(AW98,",",CHAR(1),INDEX($F$2:$F$100,$S98))),99)-          IFERROR(FIND(CHAR(1),SUBSTITUTE(AW98,",",CHAR(1),INDEX($F$2:$F$100,$S98)-1)),0),""), IF(INDEX($D$2:$D$100,$S98)="repl","$"&amp;REPLACE(AW98,      IFERROR(FIND(CHAR(1),SUBSTITUTE(AW98,",",CHAR(1),INDEX($F$2:$F$100,$S98)-1))+1,1),      IFERROR(FIND(CHAR(1),SUBSTITUTE(AW98,",",CHAR(1),INDEX($F$2:$F$100,$S98))),99)-          IFERROR(FIND(CHAR(1),SUBSTITUTE(AW98,",",CHAR(1),INDEX($F$2:$F$100,$S98)-1)),0)-1,INDEX($G$2:$G$100,$S98)),AW98 ))), AW98)</f>
        <v/>
      </c>
      <c r="BA98" s="0" t="str">
        <f aca="false">IF(OR(AX98=-1,IFERROR(INDEX(AX$2:AX$100,AY98),999)&gt;=0),AZ98, REPLACE(AZ98,AX98,IFERROR(FIND(" ",AZ98,AX98),999)-AX98,                   SUBSTITUTE(INDEX(AZ$2:AZ$100,AY98),"$","")                  ) )</f>
        <v/>
      </c>
      <c r="BB98" s="0" t="n">
        <f aca="false">IFERROR(FIND("f_",LOWER(BA98)),-1)</f>
        <v>-1</v>
      </c>
      <c r="BC98" s="0" t="n">
        <f aca="false">IF(BB98=-1,-1, VALUE(MID(BA98,BB98+2, IFERROR(FIND(" ",BA98,BB98),999)-BB98-2)))</f>
        <v>-1</v>
      </c>
      <c r="BD98" s="0" t="str">
        <f aca="false">IF(AND(ISERROR(FIND("$",BA98)),BB98&lt;0,$S98&gt;0), IF(INDEX($D$2:$D$100,$S98)="num","$"&amp;TRIM(SUBSTITUTE(BA98,",",INDEX($F$2:$F$100,$S98)&amp;","))&amp;INDEX($F$2:$F$100,$S98), IF(INDEX($D$2:$D$100,$S98)="excl","$"&amp;REPLACE(BA98,      IFERROR(FIND(CHAR(1),SUBSTITUTE(BA98,",",CHAR(1),INDEX($F$2:$F$100,$S98)-1)),1),      IFERROR(FIND(CHAR(1),SUBSTITUTE(BA98,",",CHAR(1),INDEX($F$2:$F$100,$S98))),99)-          IFERROR(FIND(CHAR(1),SUBSTITUTE(BA98,",",CHAR(1),INDEX($F$2:$F$100,$S98)-1)),0),""), IF(INDEX($D$2:$D$100,$S98)="repl","$"&amp;REPLACE(BA98,      IFERROR(FIND(CHAR(1),SUBSTITUTE(BA98,",",CHAR(1),INDEX($F$2:$F$100,$S98)-1))+1,1),      IFERROR(FIND(CHAR(1),SUBSTITUTE(BA98,",",CHAR(1),INDEX($F$2:$F$100,$S98))),99)-          IFERROR(FIND(CHAR(1),SUBSTITUTE(BA98,",",CHAR(1),INDEX($F$2:$F$100,$S98)-1)),0)-1,INDEX($G$2:$G$100,$S98)),BA98 ))), BA98)</f>
        <v/>
      </c>
      <c r="BE98" s="0" t="str">
        <f aca="false">IF(OR(BB98=-1,IFERROR(INDEX(BB$2:BB$100,BC98),999)&gt;=0),BD98, REPLACE(BD98,BB98,IFERROR(FIND(" ",BD98,BB98),999)-BB98,                   SUBSTITUTE(INDEX(BD$2:BD$100,BC98),"$","")                  ) )</f>
        <v/>
      </c>
      <c r="BF98" s="0" t="n">
        <f aca="false">IFERROR(FIND("f_",LOWER(BE98)),-1)</f>
        <v>-1</v>
      </c>
      <c r="BG98" s="0" t="n">
        <f aca="false">IF(BF98=-1,-1, VALUE(MID(BE98,BF98+2, IFERROR(FIND(" ",BE98,BF98),999)-BF98-2)))</f>
        <v>-1</v>
      </c>
      <c r="BH98" s="0" t="str">
        <f aca="false">IF(AND(ISERROR(FIND("$",BE98)),BF98&lt;0,$S98&gt;0), IF(INDEX($D$2:$D$100,$S98)="num","$"&amp;TRIM(SUBSTITUTE(BE98,",",INDEX($F$2:$F$100,$S98)&amp;","))&amp;INDEX($F$2:$F$100,$S98), IF(INDEX($D$2:$D$100,$S98)="excl","$"&amp;REPLACE(BE98,      IFERROR(FIND(CHAR(1),SUBSTITUTE(BE98,",",CHAR(1),INDEX($F$2:$F$100,$S98)-1)),1),      IFERROR(FIND(CHAR(1),SUBSTITUTE(BE98,",",CHAR(1),INDEX($F$2:$F$100,$S98))),99)-          IFERROR(FIND(CHAR(1),SUBSTITUTE(BE98,",",CHAR(1),INDEX($F$2:$F$100,$S98)-1)),0),""), IF(INDEX($D$2:$D$100,$S98)="repl","$"&amp;REPLACE(BE98,      IFERROR(FIND(CHAR(1),SUBSTITUTE(BE98,",",CHAR(1),INDEX($F$2:$F$100,$S98)-1))+1,1),      IFERROR(FIND(CHAR(1),SUBSTITUTE(BE98,",",CHAR(1),INDEX($F$2:$F$100,$S98))),99)-          IFERROR(FIND(CHAR(1),SUBSTITUTE(BE98,",",CHAR(1),INDEX($F$2:$F$100,$S98)-1)),0)-1,INDEX($G$2:$G$100,$S98)),BE98 ))), BE98)</f>
        <v/>
      </c>
      <c r="BI98" s="0" t="str">
        <f aca="false">IF(OR(BF98=-1,IFERROR(INDEX(BF$2:BF$100,BG98),999)&gt;=0),BH98, REPLACE(BH98,BF98,IFERROR(FIND(" ",BH98,BF98),999)-BF98,                   SUBSTITUTE(INDEX(BH$2:BH$100,BG98),"$","")                  ) )</f>
        <v/>
      </c>
      <c r="BJ98" s="0" t="n">
        <f aca="false">IFERROR(FIND("f_",LOWER(BI98)),-1)</f>
        <v>-1</v>
      </c>
      <c r="BK98" s="0" t="n">
        <f aca="false">IF(BJ98=-1,-1, VALUE(MID(BI98,BJ98+2, IFERROR(FIND(" ",BI98,BJ98),999)-BJ98-2)))</f>
        <v>-1</v>
      </c>
      <c r="BL98" s="0" t="str">
        <f aca="false">IF(AND(ISERROR(FIND("$",BI98)),BJ98&lt;0,$S98&gt;0), IF(INDEX($D$2:$D$100,$S98)="num","$"&amp;TRIM(SUBSTITUTE(BI98,",",INDEX($F$2:$F$100,$S98)&amp;","))&amp;INDEX($F$2:$F$100,$S98), IF(INDEX($D$2:$D$100,$S98)="excl","$"&amp;REPLACE(BI98,      IFERROR(FIND(CHAR(1),SUBSTITUTE(BI98,",",CHAR(1),INDEX($F$2:$F$100,$S98)-1)),1),      IFERROR(FIND(CHAR(1),SUBSTITUTE(BI98,",",CHAR(1),INDEX($F$2:$F$100,$S98))),99)-          IFERROR(FIND(CHAR(1),SUBSTITUTE(BI98,",",CHAR(1),INDEX($F$2:$F$100,$S98)-1)),0),""), IF(INDEX($D$2:$D$100,$S98)="repl","$"&amp;REPLACE(BI98,      IFERROR(FIND(CHAR(1),SUBSTITUTE(BI98,",",CHAR(1),INDEX($F$2:$F$100,$S98)-1))+1,1),      IFERROR(FIND(CHAR(1),SUBSTITUTE(BI98,",",CHAR(1),INDEX($F$2:$F$100,$S98))),99)-          IFERROR(FIND(CHAR(1),SUBSTITUTE(BI98,",",CHAR(1),INDEX($F$2:$F$100,$S98)-1)),0)-1,INDEX($G$2:$G$100,$S98)),BI98 ))), BI98)</f>
        <v/>
      </c>
      <c r="BM98" s="0" t="str">
        <f aca="false">IF(OR(BJ98=-1,IFERROR(INDEX(BJ$2:BJ$100,BK98),999)&gt;=0),BL98, REPLACE(BL98,BJ98,IFERROR(FIND(" ",BL98,BJ98),999)-BJ98,                   SUBSTITUTE(INDEX(BL$2:BL$100,BK98),"$","")                  ) )</f>
        <v/>
      </c>
      <c r="BN98" s="0" t="n">
        <f aca="false">IFERROR(FIND("f_",LOWER(BM98)),-1)</f>
        <v>-1</v>
      </c>
      <c r="BO98" s="0" t="n">
        <f aca="false">IF(BN98=-1,-1, VALUE(MID(BM98,BN98+2, IFERROR(FIND(" ",BM98,BN98),999)-BN98-2)))</f>
        <v>-1</v>
      </c>
      <c r="BP98" s="0" t="str">
        <f aca="false">IF(AND(ISERROR(FIND("$",BM98)),BN98&lt;0,$S98&gt;0), IF(INDEX($D$2:$D$100,$S98)="num","$"&amp;TRIM(SUBSTITUTE(BM98,",",INDEX($F$2:$F$100,$S98)&amp;","))&amp;INDEX($F$2:$F$100,$S98), IF(INDEX($D$2:$D$100,$S98)="excl","$"&amp;REPLACE(BM98,      IFERROR(FIND(CHAR(1),SUBSTITUTE(BM98,",",CHAR(1),INDEX($F$2:$F$100,$S98)-1)),1),      IFERROR(FIND(CHAR(1),SUBSTITUTE(BM98,",",CHAR(1),INDEX($F$2:$F$100,$S98))),99)-          IFERROR(FIND(CHAR(1),SUBSTITUTE(BM98,",",CHAR(1),INDEX($F$2:$F$100,$S98)-1)),0),""), IF(INDEX($D$2:$D$100,$S98)="repl","$"&amp;REPLACE(BM98,      IFERROR(FIND(CHAR(1),SUBSTITUTE(BM98,",",CHAR(1),INDEX($F$2:$F$100,$S98)-1))+1,1),      IFERROR(FIND(CHAR(1),SUBSTITUTE(BM98,",",CHAR(1),INDEX($F$2:$F$100,$S98))),99)-          IFERROR(FIND(CHAR(1),SUBSTITUTE(BM98,",",CHAR(1),INDEX($F$2:$F$100,$S98)-1)),0)-1,INDEX($G$2:$G$100,$S98)),BM98 ))), BM98)</f>
        <v/>
      </c>
      <c r="BQ98" s="0" t="str">
        <f aca="false">IF(OR(BN98=-1,IFERROR(INDEX(BN$2:BN$100,BO98),999)&gt;=0),BP98, REPLACE(BP98,BN98,IFERROR(FIND(" ",BP98,BN98),999)-BN98,                   SUBSTITUTE(INDEX(BP$2:BP$100,BO98),"$","")                  ) )</f>
        <v/>
      </c>
      <c r="BR98" s="0" t="n">
        <f aca="false">IFERROR(FIND("f_",LOWER(BQ98)),-1)</f>
        <v>-1</v>
      </c>
      <c r="BS98" s="0" t="n">
        <f aca="false">IF(BR98=-1,-1, VALUE(MID(BQ98,BR98+2, IFERROR(FIND(" ",BQ98,BR98),999)-BR98-2)))</f>
        <v>-1</v>
      </c>
      <c r="BT98" s="0" t="str">
        <f aca="false">IF(AND(ISERROR(FIND("$",BQ98)),BR98&lt;0,$S98&gt;0), IF(INDEX($D$2:$D$100,$S98)="num","$"&amp;TRIM(SUBSTITUTE(BQ98,",",INDEX($F$2:$F$100,$S98)&amp;","))&amp;INDEX($F$2:$F$100,$S98), IF(INDEX($D$2:$D$100,$S98)="excl","$"&amp;REPLACE(BQ98,      IFERROR(FIND(CHAR(1),SUBSTITUTE(BQ98,",",CHAR(1),INDEX($F$2:$F$100,$S98)-1)),1),      IFERROR(FIND(CHAR(1),SUBSTITUTE(BQ98,",",CHAR(1),INDEX($F$2:$F$100,$S98))),99)-          IFERROR(FIND(CHAR(1),SUBSTITUTE(BQ98,",",CHAR(1),INDEX($F$2:$F$100,$S98)-1)),0),""), IF(INDEX($D$2:$D$100,$S98)="repl","$"&amp;REPLACE(BQ98,      IFERROR(FIND(CHAR(1),SUBSTITUTE(BQ98,",",CHAR(1),INDEX($F$2:$F$100,$S98)-1))+1,1),      IFERROR(FIND(CHAR(1),SUBSTITUTE(BQ98,",",CHAR(1),INDEX($F$2:$F$100,$S98))),99)-          IFERROR(FIND(CHAR(1),SUBSTITUTE(BQ98,",",CHAR(1),INDEX($F$2:$F$100,$S98)-1)),0)-1,INDEX($G$2:$G$100,$S98)),BQ98 ))), BQ98)</f>
        <v/>
      </c>
      <c r="BU98" s="0" t="str">
        <f aca="false">IF(OR(BR98=-1,IFERROR(INDEX(BR$2:BR$100,BS98),999)&gt;=0),BT98, REPLACE(BT98,BR98,IFERROR(FIND(" ",BT98,BR98),999)-BR98,                   SUBSTITUTE(INDEX(BT$2:BT$100,BS98),"$","")                  ) )</f>
        <v/>
      </c>
      <c r="BV98" s="0" t="n">
        <f aca="false">IFERROR(FIND("f_",LOWER(BU98)),-1)</f>
        <v>-1</v>
      </c>
      <c r="BW98" s="0" t="n">
        <f aca="false">IF(BV98=-1,-1, VALUE(MID(BU98,BV98+2, IFERROR(FIND(" ",BU98,BV98),999)-BV98-2)))</f>
        <v>-1</v>
      </c>
      <c r="BX98" s="0" t="str">
        <f aca="false">IF(AND(ISERROR(FIND("$",BU98)),BV98&lt;0,$S98&gt;0), IF(INDEX($D$2:$D$100,$S98)="num","$"&amp;TRIM(SUBSTITUTE(BU98,",",INDEX($F$2:$F$100,$S98)&amp;","))&amp;INDEX($F$2:$F$100,$S98), IF(INDEX($D$2:$D$100,$S98)="excl","$"&amp;REPLACE(BU98,      IFERROR(FIND(CHAR(1),SUBSTITUTE(BU98,",",CHAR(1),INDEX($F$2:$F$100,$S98)-1)),1),      IFERROR(FIND(CHAR(1),SUBSTITUTE(BU98,",",CHAR(1),INDEX($F$2:$F$100,$S98))),99)-          IFERROR(FIND(CHAR(1),SUBSTITUTE(BU98,",",CHAR(1),INDEX($F$2:$F$100,$S98)-1)),0),""), IF(INDEX($D$2:$D$100,$S98)="repl","$"&amp;REPLACE(BU98,      IFERROR(FIND(CHAR(1),SUBSTITUTE(BU98,",",CHAR(1),INDEX($F$2:$F$100,$S98)-1))+1,1),      IFERROR(FIND(CHAR(1),SUBSTITUTE(BU98,",",CHAR(1),INDEX($F$2:$F$100,$S98))),99)-          IFERROR(FIND(CHAR(1),SUBSTITUTE(BU98,",",CHAR(1),INDEX($F$2:$F$100,$S98)-1)),0)-1,INDEX($G$2:$G$100,$S98)),BU98 ))), BU98)</f>
        <v/>
      </c>
      <c r="BY98" s="0" t="str">
        <f aca="false">IF(OR(BV98=-1,IFERROR(INDEX(BV$2:BV$100,BW98),999)&gt;=0),BX98, REPLACE(BX98,BV98,IFERROR(FIND(" ",BX98,BV98),999)-BV98,                   SUBSTITUTE(INDEX(BX$2:BX$100,BW98),"$","")                  ) )</f>
        <v/>
      </c>
      <c r="BZ98" s="0" t="n">
        <f aca="false">IFERROR(FIND("f_",LOWER(BY98)),-1)</f>
        <v>-1</v>
      </c>
      <c r="CA98" s="0" t="n">
        <f aca="false">IF(BZ98=-1,-1, VALUE(MID(BY98,BZ98+2, IFERROR(FIND(" ",BY98,BZ98),999)-BZ98-2)))</f>
        <v>-1</v>
      </c>
      <c r="CB98" s="0" t="str">
        <f aca="false">IF(AND(ISERROR(FIND("$",BY98)),BZ98&lt;0,$S98&gt;0), IF(INDEX($D$2:$D$100,$S98)="num","$"&amp;TRIM(SUBSTITUTE(BY98,",",INDEX($F$2:$F$100,$S98)&amp;","))&amp;INDEX($F$2:$F$100,$S98), IF(INDEX($D$2:$D$100,$S98)="excl","$"&amp;REPLACE(BY98,      IFERROR(FIND(CHAR(1),SUBSTITUTE(BY98,",",CHAR(1),INDEX($F$2:$F$100,$S98)-1)),1),      IFERROR(FIND(CHAR(1),SUBSTITUTE(BY98,",",CHAR(1),INDEX($F$2:$F$100,$S98))),99)-          IFERROR(FIND(CHAR(1),SUBSTITUTE(BY98,",",CHAR(1),INDEX($F$2:$F$100,$S98)-1)),0),""), IF(INDEX($D$2:$D$100,$S98)="repl","$"&amp;REPLACE(BY98,      IFERROR(FIND(CHAR(1),SUBSTITUTE(BY98,",",CHAR(1),INDEX($F$2:$F$100,$S98)-1))+1,1),      IFERROR(FIND(CHAR(1),SUBSTITUTE(BY98,",",CHAR(1),INDEX($F$2:$F$100,$S98))),99)-          IFERROR(FIND(CHAR(1),SUBSTITUTE(BY98,",",CHAR(1),INDEX($F$2:$F$100,$S98)-1)),0)-1,INDEX($G$2:$G$100,$S98)),BY98 ))), BY98)</f>
        <v/>
      </c>
      <c r="CC98" s="0" t="str">
        <f aca="false">IF(OR(BZ98=-1,IFERROR(INDEX(BZ$2:BZ$100,CA98),999)&gt;=0),CB98, REPLACE(CB98,BZ98,IFERROR(FIND(" ",CB98,BZ98),999)-BZ98,                   SUBSTITUTE(INDEX(CB$2:CB$100,CA98),"$","")                  ) )</f>
        <v/>
      </c>
      <c r="CD98" s="0" t="n">
        <f aca="false">IFERROR(FIND("f_",LOWER(CC98)),-1)</f>
        <v>-1</v>
      </c>
      <c r="CE98" s="0" t="n">
        <f aca="false">IF(CD98=-1,-1, VALUE(MID(CC98,CD98+2, IFERROR(FIND(" ",CC98,CD98),999)-CD98-2)))</f>
        <v>-1</v>
      </c>
      <c r="CF98" s="0" t="str">
        <f aca="false">IF(AND(ISERROR(FIND("$",CC98)),CD98&lt;0,$S98&gt;0), IF(INDEX($D$2:$D$100,$S98)="num","$"&amp;TRIM(SUBSTITUTE(CC98,",",INDEX($F$2:$F$100,$S98)&amp;","))&amp;INDEX($F$2:$F$100,$S98), IF(INDEX($D$2:$D$100,$S98)="excl","$"&amp;REPLACE(CC98,      IFERROR(FIND(CHAR(1),SUBSTITUTE(CC98,",",CHAR(1),INDEX($F$2:$F$100,$S98)-1)),1),      IFERROR(FIND(CHAR(1),SUBSTITUTE(CC98,",",CHAR(1),INDEX($F$2:$F$100,$S98))),99)-          IFERROR(FIND(CHAR(1),SUBSTITUTE(CC98,",",CHAR(1),INDEX($F$2:$F$100,$S98)-1)),0),""), IF(INDEX($D$2:$D$100,$S98)="repl","$"&amp;REPLACE(CC98,      IFERROR(FIND(CHAR(1),SUBSTITUTE(CC98,",",CHAR(1),INDEX($F$2:$F$100,$S98)-1))+1,1),      IFERROR(FIND(CHAR(1),SUBSTITUTE(CC98,",",CHAR(1),INDEX($F$2:$F$100,$S98))),99)-          IFERROR(FIND(CHAR(1),SUBSTITUTE(CC98,",",CHAR(1),INDEX($F$2:$F$100,$S98)-1)),0)-1,INDEX($G$2:$G$100,$S98)),CC98 ))), CC98)</f>
        <v/>
      </c>
      <c r="CG98" s="0" t="str">
        <f aca="false">IF(OR(CD98=-1,IFERROR(INDEX(CD$2:CD$100,CE98),999)&gt;=0),CF98, REPLACE(CF98,CD98,IFERROR(FIND(" ",CF98,CD98),999)-CD98,                   SUBSTITUTE(INDEX(CF$2:CF$100,CE98),"$","")                  ) )</f>
        <v/>
      </c>
      <c r="CH98" s="0" t="n">
        <f aca="false">IFERROR(FIND("f_",LOWER(CG98)),-1)</f>
        <v>-1</v>
      </c>
      <c r="CI98" s="0" t="n">
        <f aca="false">IF(CH98=-1,-1, VALUE(MID(CG98,CH98+2, IFERROR(FIND(" ",CG98,CH98),999)-CH98-2)))</f>
        <v>-1</v>
      </c>
      <c r="CJ98" s="0" t="str">
        <f aca="false">IF(AND(ISERROR(FIND("$",CG98)),CH98&lt;0,$S98&gt;0), IF(INDEX($D$2:$D$100,$S98)="num","$"&amp;TRIM(SUBSTITUTE(CG98,",",INDEX($F$2:$F$100,$S98)&amp;","))&amp;INDEX($F$2:$F$100,$S98), IF(INDEX($D$2:$D$100,$S98)="excl","$"&amp;REPLACE(CG98,      IFERROR(FIND(CHAR(1),SUBSTITUTE(CG98,",",CHAR(1),INDEX($F$2:$F$100,$S98)-1)),1),      IFERROR(FIND(CHAR(1),SUBSTITUTE(CG98,",",CHAR(1),INDEX($F$2:$F$100,$S98))),99)-          IFERROR(FIND(CHAR(1),SUBSTITUTE(CG98,",",CHAR(1),INDEX($F$2:$F$100,$S98)-1)),0),""), IF(INDEX($D$2:$D$100,$S98)="repl","$"&amp;REPLACE(CG98,      IFERROR(FIND(CHAR(1),SUBSTITUTE(CG98,",",CHAR(1),INDEX($F$2:$F$100,$S98)-1))+1,1),      IFERROR(FIND(CHAR(1),SUBSTITUTE(CG98,",",CHAR(1),INDEX($F$2:$F$100,$S98))),99)-          IFERROR(FIND(CHAR(1),SUBSTITUTE(CG98,",",CHAR(1),INDEX($F$2:$F$100,$S98)-1)),0)-1,INDEX($G$2:$G$100,$S98)),CG98 ))), CG98)</f>
        <v/>
      </c>
      <c r="CK98" s="0" t="str">
        <f aca="false">IF(OR(CH98=-1,IFERROR(INDEX(CH$2:CH$100,CI98),999)&gt;=0),CJ98, REPLACE(CJ98,CH98,IFERROR(FIND(" ",CJ98,CH98),999)-CH98,                   SUBSTITUTE(INDEX(CJ$2:CJ$100,CI98),"$","")                  ) )</f>
        <v/>
      </c>
      <c r="CL98" s="0" t="n">
        <f aca="false">IFERROR(FIND("f_",LOWER(CK98)),-1)</f>
        <v>-1</v>
      </c>
      <c r="CM98" s="0" t="n">
        <f aca="false">IF(CL98=-1,-1, VALUE(MID(CK98,CL98+2, IFERROR(FIND(" ",CK98,CL98),999)-CL98-2)))</f>
        <v>-1</v>
      </c>
      <c r="CN98" s="0" t="str">
        <f aca="false">IF(AND(ISERROR(FIND("$",CK98)),CL98&lt;0,$S98&gt;0), IF(INDEX($D$2:$D$100,$S98)="num","$"&amp;TRIM(SUBSTITUTE(CK98,",",INDEX($F$2:$F$100,$S98)&amp;","))&amp;INDEX($F$2:$F$100,$S98), IF(INDEX($D$2:$D$100,$S98)="excl","$"&amp;REPLACE(CK98,      IFERROR(FIND(CHAR(1),SUBSTITUTE(CK98,",",CHAR(1),INDEX($F$2:$F$100,$S98)-1)),1),      IFERROR(FIND(CHAR(1),SUBSTITUTE(CK98,",",CHAR(1),INDEX($F$2:$F$100,$S98))),99)-          IFERROR(FIND(CHAR(1),SUBSTITUTE(CK98,",",CHAR(1),INDEX($F$2:$F$100,$S98)-1)),0),""), IF(INDEX($D$2:$D$100,$S98)="repl","$"&amp;REPLACE(CK98,      IFERROR(FIND(CHAR(1),SUBSTITUTE(CK98,",",CHAR(1),INDEX($F$2:$F$100,$S98)-1))+1,1),      IFERROR(FIND(CHAR(1),SUBSTITUTE(CK98,",",CHAR(1),INDEX($F$2:$F$100,$S98))),99)-          IFERROR(FIND(CHAR(1),SUBSTITUTE(CK98,",",CHAR(1),INDEX($F$2:$F$100,$S98)-1)),0)-1,INDEX($G$2:$G$100,$S98)),CK98 ))), CK98)</f>
        <v/>
      </c>
      <c r="CO98" s="0" t="str">
        <f aca="false">IF(OR(CL98=-1,IFERROR(INDEX(CL$2:CL$100,CM98),999)&gt;=0),CN98, REPLACE(CN98,CL98,IFERROR(FIND(" ",CN98,CL98),999)-CL98,                   SUBSTITUTE(INDEX(CN$2:CN$100,CM98),"$","")                  ) )</f>
        <v/>
      </c>
      <c r="CP98" s="0" t="n">
        <f aca="false">IFERROR(FIND("f_",LOWER(CO98)),-1)</f>
        <v>-1</v>
      </c>
      <c r="CQ98" s="0" t="n">
        <f aca="false">IF(CP98=-1,-1, VALUE(MID(CO98,CP98+2, IFERROR(FIND(" ",CO98,CP98),999)-CP98-2)))</f>
        <v>-1</v>
      </c>
      <c r="CR98" s="0" t="str">
        <f aca="false">IF(AND(ISERROR(FIND("$",CO98)),CP98&lt;0,$S98&gt;0), IF(INDEX($D$2:$D$100,$S98)="num","$"&amp;TRIM(SUBSTITUTE(CO98,",",INDEX($F$2:$F$100,$S98)&amp;","))&amp;INDEX($F$2:$F$100,$S98), IF(INDEX($D$2:$D$100,$S98)="excl","$"&amp;REPLACE(CO98,      IFERROR(FIND(CHAR(1),SUBSTITUTE(CO98,",",CHAR(1),INDEX($F$2:$F$100,$S98)-1)),1),      IFERROR(FIND(CHAR(1),SUBSTITUTE(CO98,",",CHAR(1),INDEX($F$2:$F$100,$S98))),99)-          IFERROR(FIND(CHAR(1),SUBSTITUTE(CO98,",",CHAR(1),INDEX($F$2:$F$100,$S98)-1)),0),""), IF(INDEX($D$2:$D$100,$S98)="repl","$"&amp;REPLACE(CO98,      IFERROR(FIND(CHAR(1),SUBSTITUTE(CO98,",",CHAR(1),INDEX($F$2:$F$100,$S98)-1))+1,1),      IFERROR(FIND(CHAR(1),SUBSTITUTE(CO98,",",CHAR(1),INDEX($F$2:$F$100,$S98))),99)-          IFERROR(FIND(CHAR(1),SUBSTITUTE(CO98,",",CHAR(1),INDEX($F$2:$F$100,$S98)-1)),0)-1,INDEX($G$2:$G$100,$S98)),CO98 ))), CO98)</f>
        <v/>
      </c>
      <c r="CS98" s="0" t="str">
        <f aca="false">IF(OR(CP98=-1,IFERROR(INDEX(CP$2:CP$100,CQ98),999)&gt;=0),CR98, REPLACE(CR98,CP98,IFERROR(FIND(" ",CR98,CP98),999)-CP98,                   SUBSTITUTE(INDEX(CR$2:CR$100,CQ98),"$","")                  ) )</f>
        <v/>
      </c>
      <c r="CT98" s="0" t="n">
        <f aca="false">IFERROR(FIND("f_",LOWER(CS98)),-1)</f>
        <v>-1</v>
      </c>
      <c r="CU98" s="0" t="n">
        <f aca="false">IF(CT98=-1,-1, VALUE(MID(CS98,CT98+2, IFERROR(FIND(" ",CS98,CT98),999)-CT98-2)))</f>
        <v>-1</v>
      </c>
      <c r="CV98" s="0" t="str">
        <f aca="false">IF(AND(ISERROR(FIND("$",CS98)),CT98&lt;0,$S98&gt;0), IF(INDEX($D$2:$D$100,$S98)="num","$"&amp;TRIM(SUBSTITUTE(CS98,",",INDEX($F$2:$F$100,$S98)&amp;","))&amp;INDEX($F$2:$F$100,$S98), IF(INDEX($D$2:$D$100,$S98)="excl","$"&amp;REPLACE(CS98,      IFERROR(FIND(CHAR(1),SUBSTITUTE(CS98,",",CHAR(1),INDEX($F$2:$F$100,$S98)-1)),1),      IFERROR(FIND(CHAR(1),SUBSTITUTE(CS98,",",CHAR(1),INDEX($F$2:$F$100,$S98))),99)-          IFERROR(FIND(CHAR(1),SUBSTITUTE(CS98,",",CHAR(1),INDEX($F$2:$F$100,$S98)-1)),0),""), IF(INDEX($D$2:$D$100,$S98)="repl","$"&amp;REPLACE(CS98,      IFERROR(FIND(CHAR(1),SUBSTITUTE(CS98,",",CHAR(1),INDEX($F$2:$F$100,$S98)-1))+1,1),      IFERROR(FIND(CHAR(1),SUBSTITUTE(CS98,",",CHAR(1),INDEX($F$2:$F$100,$S98))),99)-          IFERROR(FIND(CHAR(1),SUBSTITUTE(CS98,",",CHAR(1),INDEX($F$2:$F$100,$S98)-1)),0)-1,INDEX($G$2:$G$100,$S98)),CS98 ))), CS98)</f>
        <v/>
      </c>
      <c r="CW98" s="0" t="str">
        <f aca="false">IF(OR(CT98=-1,IFERROR(INDEX(CT$2:CT$100,CU98),999)&gt;=0),CV98, REPLACE(CV98,CT98,IFERROR(FIND(" ",CV98,CT98),999)-CT98,                   SUBSTITUTE(INDEX(CV$2:CV$100,CU98),"$","")                  ) )</f>
        <v/>
      </c>
      <c r="CX98" s="0" t="n">
        <f aca="false">IFERROR(FIND("f_",LOWER(CW98)),-1)</f>
        <v>-1</v>
      </c>
      <c r="CY98" s="0" t="n">
        <f aca="false">IF(CX98=-1,-1, VALUE(MID(CW98,CX98+2, IFERROR(FIND(" ",CW98,CX98),999)-CX98-2)))</f>
        <v>-1</v>
      </c>
      <c r="CZ98" s="0" t="str">
        <f aca="false">IF(AND(ISERROR(FIND("$",CW98)),CX98&lt;0,$S98&gt;0), IF(INDEX($D$2:$D$100,$S98)="num","$"&amp;TRIM(SUBSTITUTE(CW98,",",INDEX($F$2:$F$100,$S98)&amp;","))&amp;INDEX($F$2:$F$100,$S98), IF(INDEX($D$2:$D$100,$S98)="excl","$"&amp;REPLACE(CW98,      IFERROR(FIND(CHAR(1),SUBSTITUTE(CW98,",",CHAR(1),INDEX($F$2:$F$100,$S98)-1)),1),      IFERROR(FIND(CHAR(1),SUBSTITUTE(CW98,",",CHAR(1),INDEX($F$2:$F$100,$S98))),99)-          IFERROR(FIND(CHAR(1),SUBSTITUTE(CW98,",",CHAR(1),INDEX($F$2:$F$100,$S98)-1)),0),""), IF(INDEX($D$2:$D$100,$S98)="repl","$"&amp;REPLACE(CW98,      IFERROR(FIND(CHAR(1),SUBSTITUTE(CW98,",",CHAR(1),INDEX($F$2:$F$100,$S98)-1))+1,1),      IFERROR(FIND(CHAR(1),SUBSTITUTE(CW98,",",CHAR(1),INDEX($F$2:$F$100,$S98))),99)-          IFERROR(FIND(CHAR(1),SUBSTITUTE(CW98,",",CHAR(1),INDEX($F$2:$F$100,$S98)-1)),0)-1,INDEX($G$2:$G$100,$S98)),CW98 ))), CW98)</f>
        <v/>
      </c>
      <c r="DA98" s="0" t="str">
        <f aca="false">IF(OR(CX98=-1,IFERROR(INDEX(CX$2:CX$100,CY98),999)&gt;=0),CZ98, REPLACE(CZ98,CX98,IFERROR(FIND(" ",CZ98,CX98),999)-CX98,                   SUBSTITUTE(INDEX(CZ$2:CZ$100,CY98),"$","")                  ) )</f>
        <v/>
      </c>
    </row>
    <row r="99" customFormat="false" ht="13.8" hidden="false" customHeight="false" outlineLevel="0" collapsed="false">
      <c r="D99" s="1"/>
      <c r="L99" s="0" t="str">
        <f aca="false">DA99</f>
        <v/>
      </c>
      <c r="O99" s="0" t="e">
        <f aca="false">IF(D99="cols", VLOOKUP(E99,$A$5:$B$20,2,0), NA())</f>
        <v>#N/A</v>
      </c>
      <c r="P99" s="0" t="e">
        <f aca="false">IFERROR(O99,VLOOKUP($D99,Relcols!$A:$E,5,0))</f>
        <v>#N/A</v>
      </c>
      <c r="Q99" s="0" t="e">
        <f aca="false">SUBSTITUTE(SUBSTITUTE(SUBSTITUTE(SUBSTITUTE(P99,"parm1",E99),"parm2",F99),"parm3",G99),"parm4",H99)</f>
        <v>#N/A</v>
      </c>
      <c r="R99" s="0" t="str">
        <f aca="false">IFERROR(VLOOKUP(ROW($A98),$J$2:$Q$100,COLUMN(Q98)-COLUMN(J98)+1,0),"")</f>
        <v/>
      </c>
      <c r="S99" s="0" t="n">
        <f aca="false">IFERROR(MATCH(ROW(A98),$J$2:$J$100,0),0)</f>
        <v>0</v>
      </c>
      <c r="U99" s="0" t="str">
        <f aca="false">R99</f>
        <v/>
      </c>
      <c r="V99" s="0" t="n">
        <f aca="false">IFERROR(FIND("f_",LOWER(U99)),-1)</f>
        <v>-1</v>
      </c>
      <c r="W99" s="0" t="n">
        <f aca="false">IF(V99=-1,-1, VALUE(MID(U99,V99+2, IFERROR(FIND(" ",U99,V99),999)-V99-2)))</f>
        <v>-1</v>
      </c>
      <c r="X99" s="0" t="str">
        <f aca="false">IF(AND(ISERROR(FIND("$",U99)),V99&lt;0,$S99&gt;0), IF(INDEX($D$2:$D$100,$S99)="num","$"&amp;TRIM(SUBSTITUTE(U99,",",INDEX($F$2:$F$100,$S99)&amp;","))&amp;INDEX($F$2:$F$100,$S99), IF(INDEX($D$2:$D$100,$S99)="excl","$"&amp;REPLACE(U99,      IFERROR(FIND(CHAR(1),SUBSTITUTE(U99,",",CHAR(1),INDEX($F$2:$F$100,$S99)-1)),1),      IFERROR(FIND(CHAR(1),SUBSTITUTE(U99,",",CHAR(1),INDEX($F$2:$F$100,$S99))),99)-          IFERROR(FIND(CHAR(1),SUBSTITUTE(U99,",",CHAR(1),INDEX($F$2:$F$100,$S99)-1)),0),""), IF(INDEX($D$2:$D$100,$S99)="repl","$"&amp;REPLACE(U99,      IFERROR(FIND(CHAR(1),SUBSTITUTE(U99,",",CHAR(1),INDEX($F$2:$F$100,$S99)-1))+1,1),      IFERROR(FIND(CHAR(1),SUBSTITUTE(U99,",",CHAR(1),INDEX($F$2:$F$100,$S99))),99)-          IFERROR(FIND(CHAR(1),SUBSTITUTE(U99,",",CHAR(1),INDEX($F$2:$F$100,$S99)-1)),0)-1,INDEX($G$2:$G$100,$S99)),U99 ))), U99)</f>
        <v/>
      </c>
      <c r="Y99" s="0" t="str">
        <f aca="false">IF(OR(V99=-1,IFERROR(INDEX(V$2:V$100,W99),999)&gt;=0),X99, REPLACE(X99,V99,IFERROR(FIND(" ",X99,V99),999)-V99,                   SUBSTITUTE(INDEX(X$2:X$100,W99),"$","")                  ) )</f>
        <v/>
      </c>
      <c r="Z99" s="0" t="n">
        <f aca="false">IFERROR(FIND("f_",LOWER(Y99)),-1)</f>
        <v>-1</v>
      </c>
      <c r="AA99" s="0" t="n">
        <f aca="false">IF(Z99=-1,-1, VALUE(MID(Y99,Z99+2, IFERROR(FIND(" ",Y99,Z99),999)-Z99-2)))</f>
        <v>-1</v>
      </c>
      <c r="AB99" s="0" t="str">
        <f aca="false">IF(AND(ISERROR(FIND("$",Y99)),Z99&lt;0,$S99&gt;0), IF(INDEX($D$2:$D$100,$S99)="num","$"&amp;TRIM(SUBSTITUTE(Y99,",",INDEX($F$2:$F$100,$S99)&amp;","))&amp;INDEX($F$2:$F$100,$S99), IF(INDEX($D$2:$D$100,$S99)="excl","$"&amp;REPLACE(Y99,      IFERROR(FIND(CHAR(1),SUBSTITUTE(Y99,",",CHAR(1),INDEX($F$2:$F$100,$S99)-1)),1),      IFERROR(FIND(CHAR(1),SUBSTITUTE(Y99,",",CHAR(1),INDEX($F$2:$F$100,$S99))),99)-          IFERROR(FIND(CHAR(1),SUBSTITUTE(Y99,",",CHAR(1),INDEX($F$2:$F$100,$S99)-1)),0),""), IF(INDEX($D$2:$D$100,$S99)="repl","$"&amp;REPLACE(Y99,      IFERROR(FIND(CHAR(1),SUBSTITUTE(Y99,",",CHAR(1),INDEX($F$2:$F$100,$S99)-1))+1,1),      IFERROR(FIND(CHAR(1),SUBSTITUTE(Y99,",",CHAR(1),INDEX($F$2:$F$100,$S99))),99)-          IFERROR(FIND(CHAR(1),SUBSTITUTE(Y99,",",CHAR(1),INDEX($F$2:$F$100,$S99)-1)),0)-1,INDEX($G$2:$G$100,$S99)),Y99 ))), Y99)</f>
        <v/>
      </c>
      <c r="AC99" s="0" t="str">
        <f aca="false">IF(OR(Z99=-1,IFERROR(INDEX(Z$2:Z$100,AA99),999)&gt;=0),AB99, REPLACE(AB99,Z99,IFERROR(FIND(" ",AB99,Z99),999)-Z99,                   SUBSTITUTE(INDEX(AB$2:AB$100,AA99),"$","")                  ) )</f>
        <v/>
      </c>
      <c r="AD99" s="0" t="n">
        <f aca="false">IFERROR(FIND("f_",LOWER(AC99)),-1)</f>
        <v>-1</v>
      </c>
      <c r="AE99" s="0" t="n">
        <f aca="false">IF(AD99=-1,-1, VALUE(MID(AC99,AD99+2, IFERROR(FIND(" ",AC99,AD99),999)-AD99-2)))</f>
        <v>-1</v>
      </c>
      <c r="AF99" s="0" t="str">
        <f aca="false">IF(AND(ISERROR(FIND("$",AC99)),AD99&lt;0,$S99&gt;0), IF(INDEX($D$2:$D$100,$S99)="num","$"&amp;TRIM(SUBSTITUTE(AC99,",",INDEX($F$2:$F$100,$S99)&amp;","))&amp;INDEX($F$2:$F$100,$S99), IF(INDEX($D$2:$D$100,$S99)="excl","$"&amp;REPLACE(AC99,      IFERROR(FIND(CHAR(1),SUBSTITUTE(AC99,",",CHAR(1),INDEX($F$2:$F$100,$S99)-1)),1),      IFERROR(FIND(CHAR(1),SUBSTITUTE(AC99,",",CHAR(1),INDEX($F$2:$F$100,$S99))),99)-          IFERROR(FIND(CHAR(1),SUBSTITUTE(AC99,",",CHAR(1),INDEX($F$2:$F$100,$S99)-1)),0),""), IF(INDEX($D$2:$D$100,$S99)="repl","$"&amp;REPLACE(AC99,      IFERROR(FIND(CHAR(1),SUBSTITUTE(AC99,",",CHAR(1),INDEX($F$2:$F$100,$S99)-1))+1,1),      IFERROR(FIND(CHAR(1),SUBSTITUTE(AC99,",",CHAR(1),INDEX($F$2:$F$100,$S99))),99)-          IFERROR(FIND(CHAR(1),SUBSTITUTE(AC99,",",CHAR(1),INDEX($F$2:$F$100,$S99)-1)),0)-1,INDEX($G$2:$G$100,$S99)),AC99 ))), AC99)</f>
        <v/>
      </c>
      <c r="AG99" s="0" t="str">
        <f aca="false">IF(OR(AD99=-1,IFERROR(INDEX(AD$2:AD$100,AE99),999)&gt;=0),AF99, REPLACE(AF99,AD99,IFERROR(FIND(" ",AF99,AD99),999)-AD99,                   SUBSTITUTE(INDEX(AF$2:AF$100,AE99),"$","")                  ) )</f>
        <v/>
      </c>
      <c r="AH99" s="0" t="n">
        <f aca="false">IFERROR(FIND("f_",LOWER(AG99)),-1)</f>
        <v>-1</v>
      </c>
      <c r="AI99" s="0" t="n">
        <f aca="false">IF(AH99=-1,-1, VALUE(MID(AG99,AH99+2, IFERROR(FIND(" ",AG99,AH99),999)-AH99-2)))</f>
        <v>-1</v>
      </c>
      <c r="AJ99" s="0" t="str">
        <f aca="false">IF(AND(ISERROR(FIND("$",AG99)),AH99&lt;0,$S99&gt;0), IF(INDEX($D$2:$D$100,$S99)="num","$"&amp;TRIM(SUBSTITUTE(AG99,",",INDEX($F$2:$F$100,$S99)&amp;","))&amp;INDEX($F$2:$F$100,$S99), IF(INDEX($D$2:$D$100,$S99)="excl","$"&amp;REPLACE(AG99,      IFERROR(FIND(CHAR(1),SUBSTITUTE(AG99,",",CHAR(1),INDEX($F$2:$F$100,$S99)-1)),1),      IFERROR(FIND(CHAR(1),SUBSTITUTE(AG99,",",CHAR(1),INDEX($F$2:$F$100,$S99))),99)-          IFERROR(FIND(CHAR(1),SUBSTITUTE(AG99,",",CHAR(1),INDEX($F$2:$F$100,$S99)-1)),0),""), IF(INDEX($D$2:$D$100,$S99)="repl","$"&amp;REPLACE(AG99,      IFERROR(FIND(CHAR(1),SUBSTITUTE(AG99,",",CHAR(1),INDEX($F$2:$F$100,$S99)-1))+1,1),      IFERROR(FIND(CHAR(1),SUBSTITUTE(AG99,",",CHAR(1),INDEX($F$2:$F$100,$S99))),99)-          IFERROR(FIND(CHAR(1),SUBSTITUTE(AG99,",",CHAR(1),INDEX($F$2:$F$100,$S99)-1)),0)-1,INDEX($G$2:$G$100,$S99)),AG99 ))), AG99)</f>
        <v/>
      </c>
      <c r="AK99" s="0" t="str">
        <f aca="false">IF(OR(AH99=-1,IFERROR(INDEX(AH$2:AH$100,AI99),999)&gt;=0),AJ99, REPLACE(AJ99,AH99,IFERROR(FIND(" ",AJ99,AH99),999)-AH99,                   SUBSTITUTE(INDEX(AJ$2:AJ$100,AI99),"$","")                  ) )</f>
        <v/>
      </c>
      <c r="AL99" s="0" t="n">
        <f aca="false">IFERROR(FIND("f_",LOWER(AK99)),-1)</f>
        <v>-1</v>
      </c>
      <c r="AM99" s="0" t="n">
        <f aca="false">IF(AL99=-1,-1, VALUE(MID(AK99,AL99+2, IFERROR(FIND(" ",AK99,AL99),999)-AL99-2)))</f>
        <v>-1</v>
      </c>
      <c r="AN99" s="0" t="str">
        <f aca="false">IF(AND(ISERROR(FIND("$",AK99)),AL99&lt;0,$S99&gt;0), IF(INDEX($D$2:$D$100,$S99)="num","$"&amp;TRIM(SUBSTITUTE(AK99,",",INDEX($F$2:$F$100,$S99)&amp;","))&amp;INDEX($F$2:$F$100,$S99), IF(INDEX($D$2:$D$100,$S99)="excl","$"&amp;REPLACE(AK99,      IFERROR(FIND(CHAR(1),SUBSTITUTE(AK99,",",CHAR(1),INDEX($F$2:$F$100,$S99)-1)),1),      IFERROR(FIND(CHAR(1),SUBSTITUTE(AK99,",",CHAR(1),INDEX($F$2:$F$100,$S99))),99)-          IFERROR(FIND(CHAR(1),SUBSTITUTE(AK99,",",CHAR(1),INDEX($F$2:$F$100,$S99)-1)),0),""), IF(INDEX($D$2:$D$100,$S99)="repl","$"&amp;REPLACE(AK99,      IFERROR(FIND(CHAR(1),SUBSTITUTE(AK99,",",CHAR(1),INDEX($F$2:$F$100,$S99)-1))+1,1),      IFERROR(FIND(CHAR(1),SUBSTITUTE(AK99,",",CHAR(1),INDEX($F$2:$F$100,$S99))),99)-          IFERROR(FIND(CHAR(1),SUBSTITUTE(AK99,",",CHAR(1),INDEX($F$2:$F$100,$S99)-1)),0)-1,INDEX($G$2:$G$100,$S99)),AK99 ))), AK99)</f>
        <v/>
      </c>
      <c r="AO99" s="0" t="str">
        <f aca="false">IF(OR(AL99=-1,IFERROR(INDEX(AL$2:AL$100,AM99),999)&gt;=0),AN99, REPLACE(AN99,AL99,IFERROR(FIND(" ",AN99,AL99),999)-AL99,                   SUBSTITUTE(INDEX(AN$2:AN$100,AM99),"$","")                  ) )</f>
        <v/>
      </c>
      <c r="AP99" s="0" t="n">
        <f aca="false">IFERROR(FIND("f_",LOWER(AO99)),-1)</f>
        <v>-1</v>
      </c>
      <c r="AQ99" s="0" t="n">
        <f aca="false">IF(AP99=-1,-1, VALUE(MID(AO99,AP99+2, IFERROR(FIND(" ",AO99,AP99),999)-AP99-2)))</f>
        <v>-1</v>
      </c>
      <c r="AR99" s="0" t="str">
        <f aca="false">IF(AND(ISERROR(FIND("$",AO99)),AP99&lt;0,$S99&gt;0), IF(INDEX($D$2:$D$100,$S99)="num","$"&amp;TRIM(SUBSTITUTE(AO99,",",INDEX($F$2:$F$100,$S99)&amp;","))&amp;INDEX($F$2:$F$100,$S99), IF(INDEX($D$2:$D$100,$S99)="excl","$"&amp;REPLACE(AO99,      IFERROR(FIND(CHAR(1),SUBSTITUTE(AO99,",",CHAR(1),INDEX($F$2:$F$100,$S99)-1)),1),      IFERROR(FIND(CHAR(1),SUBSTITUTE(AO99,",",CHAR(1),INDEX($F$2:$F$100,$S99))),99)-          IFERROR(FIND(CHAR(1),SUBSTITUTE(AO99,",",CHAR(1),INDEX($F$2:$F$100,$S99)-1)),0),""), IF(INDEX($D$2:$D$100,$S99)="repl","$"&amp;REPLACE(AO99,      IFERROR(FIND(CHAR(1),SUBSTITUTE(AO99,",",CHAR(1),INDEX($F$2:$F$100,$S99)-1))+1,1),      IFERROR(FIND(CHAR(1),SUBSTITUTE(AO99,",",CHAR(1),INDEX($F$2:$F$100,$S99))),99)-          IFERROR(FIND(CHAR(1),SUBSTITUTE(AO99,",",CHAR(1),INDEX($F$2:$F$100,$S99)-1)),0)-1,INDEX($G$2:$G$100,$S99)),AO99 ))), AO99)</f>
        <v/>
      </c>
      <c r="AS99" s="0" t="str">
        <f aca="false">IF(OR(AP99=-1,IFERROR(INDEX(AP$2:AP$100,AQ99),999)&gt;=0),AR99, REPLACE(AR99,AP99,IFERROR(FIND(" ",AR99,AP99),999)-AP99,                   SUBSTITUTE(INDEX(AR$2:AR$100,AQ99),"$","")                  ) )</f>
        <v/>
      </c>
      <c r="AT99" s="0" t="n">
        <f aca="false">IFERROR(FIND("f_",LOWER(AS99)),-1)</f>
        <v>-1</v>
      </c>
      <c r="AU99" s="0" t="n">
        <f aca="false">IF(AT99=-1,-1, VALUE(MID(AS99,AT99+2, IFERROR(FIND(" ",AS99,AT99),999)-AT99-2)))</f>
        <v>-1</v>
      </c>
      <c r="AV99" s="0" t="str">
        <f aca="false">IF(AND(ISERROR(FIND("$",AS99)),AT99&lt;0,$S99&gt;0), IF(INDEX($D$2:$D$100,$S99)="num","$"&amp;TRIM(SUBSTITUTE(AS99,",",INDEX($F$2:$F$100,$S99)&amp;","))&amp;INDEX($F$2:$F$100,$S99), IF(INDEX($D$2:$D$100,$S99)="excl","$"&amp;REPLACE(AS99,      IFERROR(FIND(CHAR(1),SUBSTITUTE(AS99,",",CHAR(1),INDEX($F$2:$F$100,$S99)-1)),1),      IFERROR(FIND(CHAR(1),SUBSTITUTE(AS99,",",CHAR(1),INDEX($F$2:$F$100,$S99))),99)-          IFERROR(FIND(CHAR(1),SUBSTITUTE(AS99,",",CHAR(1),INDEX($F$2:$F$100,$S99)-1)),0),""), IF(INDEX($D$2:$D$100,$S99)="repl","$"&amp;REPLACE(AS99,      IFERROR(FIND(CHAR(1),SUBSTITUTE(AS99,",",CHAR(1),INDEX($F$2:$F$100,$S99)-1))+1,1),      IFERROR(FIND(CHAR(1),SUBSTITUTE(AS99,",",CHAR(1),INDEX($F$2:$F$100,$S99))),99)-          IFERROR(FIND(CHAR(1),SUBSTITUTE(AS99,",",CHAR(1),INDEX($F$2:$F$100,$S99)-1)),0)-1,INDEX($G$2:$G$100,$S99)),AS99 ))), AS99)</f>
        <v/>
      </c>
      <c r="AW99" s="0" t="str">
        <f aca="false">IF(OR(AT99=-1,IFERROR(INDEX(AT$2:AT$100,AU99),999)&gt;=0),AV99, REPLACE(AV99,AT99,IFERROR(FIND(" ",AV99,AT99),999)-AT99,                   SUBSTITUTE(INDEX(AV$2:AV$100,AU99),"$","")                  ) )</f>
        <v/>
      </c>
      <c r="AX99" s="0" t="n">
        <f aca="false">IFERROR(FIND("f_",LOWER(AW99)),-1)</f>
        <v>-1</v>
      </c>
      <c r="AY99" s="0" t="n">
        <f aca="false">IF(AX99=-1,-1, VALUE(MID(AW99,AX99+2, IFERROR(FIND(" ",AW99,AX99),999)-AX99-2)))</f>
        <v>-1</v>
      </c>
      <c r="AZ99" s="0" t="str">
        <f aca="false">IF(AND(ISERROR(FIND("$",AW99)),AX99&lt;0,$S99&gt;0), IF(INDEX($D$2:$D$100,$S99)="num","$"&amp;TRIM(SUBSTITUTE(AW99,",",INDEX($F$2:$F$100,$S99)&amp;","))&amp;INDEX($F$2:$F$100,$S99), IF(INDEX($D$2:$D$100,$S99)="excl","$"&amp;REPLACE(AW99,      IFERROR(FIND(CHAR(1),SUBSTITUTE(AW99,",",CHAR(1),INDEX($F$2:$F$100,$S99)-1)),1),      IFERROR(FIND(CHAR(1),SUBSTITUTE(AW99,",",CHAR(1),INDEX($F$2:$F$100,$S99))),99)-          IFERROR(FIND(CHAR(1),SUBSTITUTE(AW99,",",CHAR(1),INDEX($F$2:$F$100,$S99)-1)),0),""), IF(INDEX($D$2:$D$100,$S99)="repl","$"&amp;REPLACE(AW99,      IFERROR(FIND(CHAR(1),SUBSTITUTE(AW99,",",CHAR(1),INDEX($F$2:$F$100,$S99)-1))+1,1),      IFERROR(FIND(CHAR(1),SUBSTITUTE(AW99,",",CHAR(1),INDEX($F$2:$F$100,$S99))),99)-          IFERROR(FIND(CHAR(1),SUBSTITUTE(AW99,",",CHAR(1),INDEX($F$2:$F$100,$S99)-1)),0)-1,INDEX($G$2:$G$100,$S99)),AW99 ))), AW99)</f>
        <v/>
      </c>
      <c r="BA99" s="0" t="str">
        <f aca="false">IF(OR(AX99=-1,IFERROR(INDEX(AX$2:AX$100,AY99),999)&gt;=0),AZ99, REPLACE(AZ99,AX99,IFERROR(FIND(" ",AZ99,AX99),999)-AX99,                   SUBSTITUTE(INDEX(AZ$2:AZ$100,AY99),"$","")                  ) )</f>
        <v/>
      </c>
      <c r="BB99" s="0" t="n">
        <f aca="false">IFERROR(FIND("f_",LOWER(BA99)),-1)</f>
        <v>-1</v>
      </c>
      <c r="BC99" s="0" t="n">
        <f aca="false">IF(BB99=-1,-1, VALUE(MID(BA99,BB99+2, IFERROR(FIND(" ",BA99,BB99),999)-BB99-2)))</f>
        <v>-1</v>
      </c>
      <c r="BD99" s="0" t="str">
        <f aca="false">IF(AND(ISERROR(FIND("$",BA99)),BB99&lt;0,$S99&gt;0), IF(INDEX($D$2:$D$100,$S99)="num","$"&amp;TRIM(SUBSTITUTE(BA99,",",INDEX($F$2:$F$100,$S99)&amp;","))&amp;INDEX($F$2:$F$100,$S99), IF(INDEX($D$2:$D$100,$S99)="excl","$"&amp;REPLACE(BA99,      IFERROR(FIND(CHAR(1),SUBSTITUTE(BA99,",",CHAR(1),INDEX($F$2:$F$100,$S99)-1)),1),      IFERROR(FIND(CHAR(1),SUBSTITUTE(BA99,",",CHAR(1),INDEX($F$2:$F$100,$S99))),99)-          IFERROR(FIND(CHAR(1),SUBSTITUTE(BA99,",",CHAR(1),INDEX($F$2:$F$100,$S99)-1)),0),""), IF(INDEX($D$2:$D$100,$S99)="repl","$"&amp;REPLACE(BA99,      IFERROR(FIND(CHAR(1),SUBSTITUTE(BA99,",",CHAR(1),INDEX($F$2:$F$100,$S99)-1))+1,1),      IFERROR(FIND(CHAR(1),SUBSTITUTE(BA99,",",CHAR(1),INDEX($F$2:$F$100,$S99))),99)-          IFERROR(FIND(CHAR(1),SUBSTITUTE(BA99,",",CHAR(1),INDEX($F$2:$F$100,$S99)-1)),0)-1,INDEX($G$2:$G$100,$S99)),BA99 ))), BA99)</f>
        <v/>
      </c>
      <c r="BE99" s="0" t="str">
        <f aca="false">IF(OR(BB99=-1,IFERROR(INDEX(BB$2:BB$100,BC99),999)&gt;=0),BD99, REPLACE(BD99,BB99,IFERROR(FIND(" ",BD99,BB99),999)-BB99,                   SUBSTITUTE(INDEX(BD$2:BD$100,BC99),"$","")                  ) )</f>
        <v/>
      </c>
      <c r="BF99" s="0" t="n">
        <f aca="false">IFERROR(FIND("f_",LOWER(BE99)),-1)</f>
        <v>-1</v>
      </c>
      <c r="BG99" s="0" t="n">
        <f aca="false">IF(BF99=-1,-1, VALUE(MID(BE99,BF99+2, IFERROR(FIND(" ",BE99,BF99),999)-BF99-2)))</f>
        <v>-1</v>
      </c>
      <c r="BH99" s="0" t="str">
        <f aca="false">IF(AND(ISERROR(FIND("$",BE99)),BF99&lt;0,$S99&gt;0), IF(INDEX($D$2:$D$100,$S99)="num","$"&amp;TRIM(SUBSTITUTE(BE99,",",INDEX($F$2:$F$100,$S99)&amp;","))&amp;INDEX($F$2:$F$100,$S99), IF(INDEX($D$2:$D$100,$S99)="excl","$"&amp;REPLACE(BE99,      IFERROR(FIND(CHAR(1),SUBSTITUTE(BE99,",",CHAR(1),INDEX($F$2:$F$100,$S99)-1)),1),      IFERROR(FIND(CHAR(1),SUBSTITUTE(BE99,",",CHAR(1),INDEX($F$2:$F$100,$S99))),99)-          IFERROR(FIND(CHAR(1),SUBSTITUTE(BE99,",",CHAR(1),INDEX($F$2:$F$100,$S99)-1)),0),""), IF(INDEX($D$2:$D$100,$S99)="repl","$"&amp;REPLACE(BE99,      IFERROR(FIND(CHAR(1),SUBSTITUTE(BE99,",",CHAR(1),INDEX($F$2:$F$100,$S99)-1))+1,1),      IFERROR(FIND(CHAR(1),SUBSTITUTE(BE99,",",CHAR(1),INDEX($F$2:$F$100,$S99))),99)-          IFERROR(FIND(CHAR(1),SUBSTITUTE(BE99,",",CHAR(1),INDEX($F$2:$F$100,$S99)-1)),0)-1,INDEX($G$2:$G$100,$S99)),BE99 ))), BE99)</f>
        <v/>
      </c>
      <c r="BI99" s="0" t="str">
        <f aca="false">IF(OR(BF99=-1,IFERROR(INDEX(BF$2:BF$100,BG99),999)&gt;=0),BH99, REPLACE(BH99,BF99,IFERROR(FIND(" ",BH99,BF99),999)-BF99,                   SUBSTITUTE(INDEX(BH$2:BH$100,BG99),"$","")                  ) )</f>
        <v/>
      </c>
      <c r="BJ99" s="0" t="n">
        <f aca="false">IFERROR(FIND("f_",LOWER(BI99)),-1)</f>
        <v>-1</v>
      </c>
      <c r="BK99" s="0" t="n">
        <f aca="false">IF(BJ99=-1,-1, VALUE(MID(BI99,BJ99+2, IFERROR(FIND(" ",BI99,BJ99),999)-BJ99-2)))</f>
        <v>-1</v>
      </c>
      <c r="BL99" s="0" t="str">
        <f aca="false">IF(AND(ISERROR(FIND("$",BI99)),BJ99&lt;0,$S99&gt;0), IF(INDEX($D$2:$D$100,$S99)="num","$"&amp;TRIM(SUBSTITUTE(BI99,",",INDEX($F$2:$F$100,$S99)&amp;","))&amp;INDEX($F$2:$F$100,$S99), IF(INDEX($D$2:$D$100,$S99)="excl","$"&amp;REPLACE(BI99,      IFERROR(FIND(CHAR(1),SUBSTITUTE(BI99,",",CHAR(1),INDEX($F$2:$F$100,$S99)-1)),1),      IFERROR(FIND(CHAR(1),SUBSTITUTE(BI99,",",CHAR(1),INDEX($F$2:$F$100,$S99))),99)-          IFERROR(FIND(CHAR(1),SUBSTITUTE(BI99,",",CHAR(1),INDEX($F$2:$F$100,$S99)-1)),0),""), IF(INDEX($D$2:$D$100,$S99)="repl","$"&amp;REPLACE(BI99,      IFERROR(FIND(CHAR(1),SUBSTITUTE(BI99,",",CHAR(1),INDEX($F$2:$F$100,$S99)-1))+1,1),      IFERROR(FIND(CHAR(1),SUBSTITUTE(BI99,",",CHAR(1),INDEX($F$2:$F$100,$S99))),99)-          IFERROR(FIND(CHAR(1),SUBSTITUTE(BI99,",",CHAR(1),INDEX($F$2:$F$100,$S99)-1)),0)-1,INDEX($G$2:$G$100,$S99)),BI99 ))), BI99)</f>
        <v/>
      </c>
      <c r="BM99" s="0" t="str">
        <f aca="false">IF(OR(BJ99=-1,IFERROR(INDEX(BJ$2:BJ$100,BK99),999)&gt;=0),BL99, REPLACE(BL99,BJ99,IFERROR(FIND(" ",BL99,BJ99),999)-BJ99,                   SUBSTITUTE(INDEX(BL$2:BL$100,BK99),"$","")                  ) )</f>
        <v/>
      </c>
      <c r="BN99" s="0" t="n">
        <f aca="false">IFERROR(FIND("f_",LOWER(BM99)),-1)</f>
        <v>-1</v>
      </c>
      <c r="BO99" s="0" t="n">
        <f aca="false">IF(BN99=-1,-1, VALUE(MID(BM99,BN99+2, IFERROR(FIND(" ",BM99,BN99),999)-BN99-2)))</f>
        <v>-1</v>
      </c>
      <c r="BP99" s="0" t="str">
        <f aca="false">IF(AND(ISERROR(FIND("$",BM99)),BN99&lt;0,$S99&gt;0), IF(INDEX($D$2:$D$100,$S99)="num","$"&amp;TRIM(SUBSTITUTE(BM99,",",INDEX($F$2:$F$100,$S99)&amp;","))&amp;INDEX($F$2:$F$100,$S99), IF(INDEX($D$2:$D$100,$S99)="excl","$"&amp;REPLACE(BM99,      IFERROR(FIND(CHAR(1),SUBSTITUTE(BM99,",",CHAR(1),INDEX($F$2:$F$100,$S99)-1)),1),      IFERROR(FIND(CHAR(1),SUBSTITUTE(BM99,",",CHAR(1),INDEX($F$2:$F$100,$S99))),99)-          IFERROR(FIND(CHAR(1),SUBSTITUTE(BM99,",",CHAR(1),INDEX($F$2:$F$100,$S99)-1)),0),""), IF(INDEX($D$2:$D$100,$S99)="repl","$"&amp;REPLACE(BM99,      IFERROR(FIND(CHAR(1),SUBSTITUTE(BM99,",",CHAR(1),INDEX($F$2:$F$100,$S99)-1))+1,1),      IFERROR(FIND(CHAR(1),SUBSTITUTE(BM99,",",CHAR(1),INDEX($F$2:$F$100,$S99))),99)-          IFERROR(FIND(CHAR(1),SUBSTITUTE(BM99,",",CHAR(1),INDEX($F$2:$F$100,$S99)-1)),0)-1,INDEX($G$2:$G$100,$S99)),BM99 ))), BM99)</f>
        <v/>
      </c>
      <c r="BQ99" s="0" t="str">
        <f aca="false">IF(OR(BN99=-1,IFERROR(INDEX(BN$2:BN$100,BO99),999)&gt;=0),BP99, REPLACE(BP99,BN99,IFERROR(FIND(" ",BP99,BN99),999)-BN99,                   SUBSTITUTE(INDEX(BP$2:BP$100,BO99),"$","")                  ) )</f>
        <v/>
      </c>
      <c r="BR99" s="0" t="n">
        <f aca="false">IFERROR(FIND("f_",LOWER(BQ99)),-1)</f>
        <v>-1</v>
      </c>
      <c r="BS99" s="0" t="n">
        <f aca="false">IF(BR99=-1,-1, VALUE(MID(BQ99,BR99+2, IFERROR(FIND(" ",BQ99,BR99),999)-BR99-2)))</f>
        <v>-1</v>
      </c>
      <c r="BT99" s="0" t="str">
        <f aca="false">IF(AND(ISERROR(FIND("$",BQ99)),BR99&lt;0,$S99&gt;0), IF(INDEX($D$2:$D$100,$S99)="num","$"&amp;TRIM(SUBSTITUTE(BQ99,",",INDEX($F$2:$F$100,$S99)&amp;","))&amp;INDEX($F$2:$F$100,$S99), IF(INDEX($D$2:$D$100,$S99)="excl","$"&amp;REPLACE(BQ99,      IFERROR(FIND(CHAR(1),SUBSTITUTE(BQ99,",",CHAR(1),INDEX($F$2:$F$100,$S99)-1)),1),      IFERROR(FIND(CHAR(1),SUBSTITUTE(BQ99,",",CHAR(1),INDEX($F$2:$F$100,$S99))),99)-          IFERROR(FIND(CHAR(1),SUBSTITUTE(BQ99,",",CHAR(1),INDEX($F$2:$F$100,$S99)-1)),0),""), IF(INDEX($D$2:$D$100,$S99)="repl","$"&amp;REPLACE(BQ99,      IFERROR(FIND(CHAR(1),SUBSTITUTE(BQ99,",",CHAR(1),INDEX($F$2:$F$100,$S99)-1))+1,1),      IFERROR(FIND(CHAR(1),SUBSTITUTE(BQ99,",",CHAR(1),INDEX($F$2:$F$100,$S99))),99)-          IFERROR(FIND(CHAR(1),SUBSTITUTE(BQ99,",",CHAR(1),INDEX($F$2:$F$100,$S99)-1)),0)-1,INDEX($G$2:$G$100,$S99)),BQ99 ))), BQ99)</f>
        <v/>
      </c>
      <c r="BU99" s="0" t="str">
        <f aca="false">IF(OR(BR99=-1,IFERROR(INDEX(BR$2:BR$100,BS99),999)&gt;=0),BT99, REPLACE(BT99,BR99,IFERROR(FIND(" ",BT99,BR99),999)-BR99,                   SUBSTITUTE(INDEX(BT$2:BT$100,BS99),"$","")                  ) )</f>
        <v/>
      </c>
      <c r="BV99" s="0" t="n">
        <f aca="false">IFERROR(FIND("f_",LOWER(BU99)),-1)</f>
        <v>-1</v>
      </c>
      <c r="BW99" s="0" t="n">
        <f aca="false">IF(BV99=-1,-1, VALUE(MID(BU99,BV99+2, IFERROR(FIND(" ",BU99,BV99),999)-BV99-2)))</f>
        <v>-1</v>
      </c>
      <c r="BX99" s="0" t="str">
        <f aca="false">IF(AND(ISERROR(FIND("$",BU99)),BV99&lt;0,$S99&gt;0), IF(INDEX($D$2:$D$100,$S99)="num","$"&amp;TRIM(SUBSTITUTE(BU99,",",INDEX($F$2:$F$100,$S99)&amp;","))&amp;INDEX($F$2:$F$100,$S99), IF(INDEX($D$2:$D$100,$S99)="excl","$"&amp;REPLACE(BU99,      IFERROR(FIND(CHAR(1),SUBSTITUTE(BU99,",",CHAR(1),INDEX($F$2:$F$100,$S99)-1)),1),      IFERROR(FIND(CHAR(1),SUBSTITUTE(BU99,",",CHAR(1),INDEX($F$2:$F$100,$S99))),99)-          IFERROR(FIND(CHAR(1),SUBSTITUTE(BU99,",",CHAR(1),INDEX($F$2:$F$100,$S99)-1)),0),""), IF(INDEX($D$2:$D$100,$S99)="repl","$"&amp;REPLACE(BU99,      IFERROR(FIND(CHAR(1),SUBSTITUTE(BU99,",",CHAR(1),INDEX($F$2:$F$100,$S99)-1))+1,1),      IFERROR(FIND(CHAR(1),SUBSTITUTE(BU99,",",CHAR(1),INDEX($F$2:$F$100,$S99))),99)-          IFERROR(FIND(CHAR(1),SUBSTITUTE(BU99,",",CHAR(1),INDEX($F$2:$F$100,$S99)-1)),0)-1,INDEX($G$2:$G$100,$S99)),BU99 ))), BU99)</f>
        <v/>
      </c>
      <c r="BY99" s="0" t="str">
        <f aca="false">IF(OR(BV99=-1,IFERROR(INDEX(BV$2:BV$100,BW99),999)&gt;=0),BX99, REPLACE(BX99,BV99,IFERROR(FIND(" ",BX99,BV99),999)-BV99,                   SUBSTITUTE(INDEX(BX$2:BX$100,BW99),"$","")                  ) )</f>
        <v/>
      </c>
      <c r="BZ99" s="0" t="n">
        <f aca="false">IFERROR(FIND("f_",LOWER(BY99)),-1)</f>
        <v>-1</v>
      </c>
      <c r="CA99" s="0" t="n">
        <f aca="false">IF(BZ99=-1,-1, VALUE(MID(BY99,BZ99+2, IFERROR(FIND(" ",BY99,BZ99),999)-BZ99-2)))</f>
        <v>-1</v>
      </c>
      <c r="CB99" s="0" t="str">
        <f aca="false">IF(AND(ISERROR(FIND("$",BY99)),BZ99&lt;0,$S99&gt;0), IF(INDEX($D$2:$D$100,$S99)="num","$"&amp;TRIM(SUBSTITUTE(BY99,",",INDEX($F$2:$F$100,$S99)&amp;","))&amp;INDEX($F$2:$F$100,$S99), IF(INDEX($D$2:$D$100,$S99)="excl","$"&amp;REPLACE(BY99,      IFERROR(FIND(CHAR(1),SUBSTITUTE(BY99,",",CHAR(1),INDEX($F$2:$F$100,$S99)-1)),1),      IFERROR(FIND(CHAR(1),SUBSTITUTE(BY99,",",CHAR(1),INDEX($F$2:$F$100,$S99))),99)-          IFERROR(FIND(CHAR(1),SUBSTITUTE(BY99,",",CHAR(1),INDEX($F$2:$F$100,$S99)-1)),0),""), IF(INDEX($D$2:$D$100,$S99)="repl","$"&amp;REPLACE(BY99,      IFERROR(FIND(CHAR(1),SUBSTITUTE(BY99,",",CHAR(1),INDEX($F$2:$F$100,$S99)-1))+1,1),      IFERROR(FIND(CHAR(1),SUBSTITUTE(BY99,",",CHAR(1),INDEX($F$2:$F$100,$S99))),99)-          IFERROR(FIND(CHAR(1),SUBSTITUTE(BY99,",",CHAR(1),INDEX($F$2:$F$100,$S99)-1)),0)-1,INDEX($G$2:$G$100,$S99)),BY99 ))), BY99)</f>
        <v/>
      </c>
      <c r="CC99" s="0" t="str">
        <f aca="false">IF(OR(BZ99=-1,IFERROR(INDEX(BZ$2:BZ$100,CA99),999)&gt;=0),CB99, REPLACE(CB99,BZ99,IFERROR(FIND(" ",CB99,BZ99),999)-BZ99,                   SUBSTITUTE(INDEX(CB$2:CB$100,CA99),"$","")                  ) )</f>
        <v/>
      </c>
      <c r="CD99" s="0" t="n">
        <f aca="false">IFERROR(FIND("f_",LOWER(CC99)),-1)</f>
        <v>-1</v>
      </c>
      <c r="CE99" s="0" t="n">
        <f aca="false">IF(CD99=-1,-1, VALUE(MID(CC99,CD99+2, IFERROR(FIND(" ",CC99,CD99),999)-CD99-2)))</f>
        <v>-1</v>
      </c>
      <c r="CF99" s="0" t="str">
        <f aca="false">IF(AND(ISERROR(FIND("$",CC99)),CD99&lt;0,$S99&gt;0), IF(INDEX($D$2:$D$100,$S99)="num","$"&amp;TRIM(SUBSTITUTE(CC99,",",INDEX($F$2:$F$100,$S99)&amp;","))&amp;INDEX($F$2:$F$100,$S99), IF(INDEX($D$2:$D$100,$S99)="excl","$"&amp;REPLACE(CC99,      IFERROR(FIND(CHAR(1),SUBSTITUTE(CC99,",",CHAR(1),INDEX($F$2:$F$100,$S99)-1)),1),      IFERROR(FIND(CHAR(1),SUBSTITUTE(CC99,",",CHAR(1),INDEX($F$2:$F$100,$S99))),99)-          IFERROR(FIND(CHAR(1),SUBSTITUTE(CC99,",",CHAR(1),INDEX($F$2:$F$100,$S99)-1)),0),""), IF(INDEX($D$2:$D$100,$S99)="repl","$"&amp;REPLACE(CC99,      IFERROR(FIND(CHAR(1),SUBSTITUTE(CC99,",",CHAR(1),INDEX($F$2:$F$100,$S99)-1))+1,1),      IFERROR(FIND(CHAR(1),SUBSTITUTE(CC99,",",CHAR(1),INDEX($F$2:$F$100,$S99))),99)-          IFERROR(FIND(CHAR(1),SUBSTITUTE(CC99,",",CHAR(1),INDEX($F$2:$F$100,$S99)-1)),0)-1,INDEX($G$2:$G$100,$S99)),CC99 ))), CC99)</f>
        <v/>
      </c>
      <c r="CG99" s="0" t="str">
        <f aca="false">IF(OR(CD99=-1,IFERROR(INDEX(CD$2:CD$100,CE99),999)&gt;=0),CF99, REPLACE(CF99,CD99,IFERROR(FIND(" ",CF99,CD99),999)-CD99,                   SUBSTITUTE(INDEX(CF$2:CF$100,CE99),"$","")                  ) )</f>
        <v/>
      </c>
      <c r="CH99" s="0" t="n">
        <f aca="false">IFERROR(FIND("f_",LOWER(CG99)),-1)</f>
        <v>-1</v>
      </c>
      <c r="CI99" s="0" t="n">
        <f aca="false">IF(CH99=-1,-1, VALUE(MID(CG99,CH99+2, IFERROR(FIND(" ",CG99,CH99),999)-CH99-2)))</f>
        <v>-1</v>
      </c>
      <c r="CJ99" s="0" t="str">
        <f aca="false">IF(AND(ISERROR(FIND("$",CG99)),CH99&lt;0,$S99&gt;0), IF(INDEX($D$2:$D$100,$S99)="num","$"&amp;TRIM(SUBSTITUTE(CG99,",",INDEX($F$2:$F$100,$S99)&amp;","))&amp;INDEX($F$2:$F$100,$S99), IF(INDEX($D$2:$D$100,$S99)="excl","$"&amp;REPLACE(CG99,      IFERROR(FIND(CHAR(1),SUBSTITUTE(CG99,",",CHAR(1),INDEX($F$2:$F$100,$S99)-1)),1),      IFERROR(FIND(CHAR(1),SUBSTITUTE(CG99,",",CHAR(1),INDEX($F$2:$F$100,$S99))),99)-          IFERROR(FIND(CHAR(1),SUBSTITUTE(CG99,",",CHAR(1),INDEX($F$2:$F$100,$S99)-1)),0),""), IF(INDEX($D$2:$D$100,$S99)="repl","$"&amp;REPLACE(CG99,      IFERROR(FIND(CHAR(1),SUBSTITUTE(CG99,",",CHAR(1),INDEX($F$2:$F$100,$S99)-1))+1,1),      IFERROR(FIND(CHAR(1),SUBSTITUTE(CG99,",",CHAR(1),INDEX($F$2:$F$100,$S99))),99)-          IFERROR(FIND(CHAR(1),SUBSTITUTE(CG99,",",CHAR(1),INDEX($F$2:$F$100,$S99)-1)),0)-1,INDEX($G$2:$G$100,$S99)),CG99 ))), CG99)</f>
        <v/>
      </c>
      <c r="CK99" s="0" t="str">
        <f aca="false">IF(OR(CH99=-1,IFERROR(INDEX(CH$2:CH$100,CI99),999)&gt;=0),CJ99, REPLACE(CJ99,CH99,IFERROR(FIND(" ",CJ99,CH99),999)-CH99,                   SUBSTITUTE(INDEX(CJ$2:CJ$100,CI99),"$","")                  ) )</f>
        <v/>
      </c>
      <c r="CL99" s="0" t="n">
        <f aca="false">IFERROR(FIND("f_",LOWER(CK99)),-1)</f>
        <v>-1</v>
      </c>
      <c r="CM99" s="0" t="n">
        <f aca="false">IF(CL99=-1,-1, VALUE(MID(CK99,CL99+2, IFERROR(FIND(" ",CK99,CL99),999)-CL99-2)))</f>
        <v>-1</v>
      </c>
      <c r="CN99" s="0" t="str">
        <f aca="false">IF(AND(ISERROR(FIND("$",CK99)),CL99&lt;0,$S99&gt;0), IF(INDEX($D$2:$D$100,$S99)="num","$"&amp;TRIM(SUBSTITUTE(CK99,",",INDEX($F$2:$F$100,$S99)&amp;","))&amp;INDEX($F$2:$F$100,$S99), IF(INDEX($D$2:$D$100,$S99)="excl","$"&amp;REPLACE(CK99,      IFERROR(FIND(CHAR(1),SUBSTITUTE(CK99,",",CHAR(1),INDEX($F$2:$F$100,$S99)-1)),1),      IFERROR(FIND(CHAR(1),SUBSTITUTE(CK99,",",CHAR(1),INDEX($F$2:$F$100,$S99))),99)-          IFERROR(FIND(CHAR(1),SUBSTITUTE(CK99,",",CHAR(1),INDEX($F$2:$F$100,$S99)-1)),0),""), IF(INDEX($D$2:$D$100,$S99)="repl","$"&amp;REPLACE(CK99,      IFERROR(FIND(CHAR(1),SUBSTITUTE(CK99,",",CHAR(1),INDEX($F$2:$F$100,$S99)-1))+1,1),      IFERROR(FIND(CHAR(1),SUBSTITUTE(CK99,",",CHAR(1),INDEX($F$2:$F$100,$S99))),99)-          IFERROR(FIND(CHAR(1),SUBSTITUTE(CK99,",",CHAR(1),INDEX($F$2:$F$100,$S99)-1)),0)-1,INDEX($G$2:$G$100,$S99)),CK99 ))), CK99)</f>
        <v/>
      </c>
      <c r="CO99" s="0" t="str">
        <f aca="false">IF(OR(CL99=-1,IFERROR(INDEX(CL$2:CL$100,CM99),999)&gt;=0),CN99, REPLACE(CN99,CL99,IFERROR(FIND(" ",CN99,CL99),999)-CL99,                   SUBSTITUTE(INDEX(CN$2:CN$100,CM99),"$","")                  ) )</f>
        <v/>
      </c>
      <c r="CP99" s="0" t="n">
        <f aca="false">IFERROR(FIND("f_",LOWER(CO99)),-1)</f>
        <v>-1</v>
      </c>
      <c r="CQ99" s="0" t="n">
        <f aca="false">IF(CP99=-1,-1, VALUE(MID(CO99,CP99+2, IFERROR(FIND(" ",CO99,CP99),999)-CP99-2)))</f>
        <v>-1</v>
      </c>
      <c r="CR99" s="0" t="str">
        <f aca="false">IF(AND(ISERROR(FIND("$",CO99)),CP99&lt;0,$S99&gt;0), IF(INDEX($D$2:$D$100,$S99)="num","$"&amp;TRIM(SUBSTITUTE(CO99,",",INDEX($F$2:$F$100,$S99)&amp;","))&amp;INDEX($F$2:$F$100,$S99), IF(INDEX($D$2:$D$100,$S99)="excl","$"&amp;REPLACE(CO99,      IFERROR(FIND(CHAR(1),SUBSTITUTE(CO99,",",CHAR(1),INDEX($F$2:$F$100,$S99)-1)),1),      IFERROR(FIND(CHAR(1),SUBSTITUTE(CO99,",",CHAR(1),INDEX($F$2:$F$100,$S99))),99)-          IFERROR(FIND(CHAR(1),SUBSTITUTE(CO99,",",CHAR(1),INDEX($F$2:$F$100,$S99)-1)),0),""), IF(INDEX($D$2:$D$100,$S99)="repl","$"&amp;REPLACE(CO99,      IFERROR(FIND(CHAR(1),SUBSTITUTE(CO99,",",CHAR(1),INDEX($F$2:$F$100,$S99)-1))+1,1),      IFERROR(FIND(CHAR(1),SUBSTITUTE(CO99,",",CHAR(1),INDEX($F$2:$F$100,$S99))),99)-          IFERROR(FIND(CHAR(1),SUBSTITUTE(CO99,",",CHAR(1),INDEX($F$2:$F$100,$S99)-1)),0)-1,INDEX($G$2:$G$100,$S99)),CO99 ))), CO99)</f>
        <v/>
      </c>
      <c r="CS99" s="0" t="str">
        <f aca="false">IF(OR(CP99=-1,IFERROR(INDEX(CP$2:CP$100,CQ99),999)&gt;=0),CR99, REPLACE(CR99,CP99,IFERROR(FIND(" ",CR99,CP99),999)-CP99,                   SUBSTITUTE(INDEX(CR$2:CR$100,CQ99),"$","")                  ) )</f>
        <v/>
      </c>
      <c r="CT99" s="0" t="n">
        <f aca="false">IFERROR(FIND("f_",LOWER(CS99)),-1)</f>
        <v>-1</v>
      </c>
      <c r="CU99" s="0" t="n">
        <f aca="false">IF(CT99=-1,-1, VALUE(MID(CS99,CT99+2, IFERROR(FIND(" ",CS99,CT99),999)-CT99-2)))</f>
        <v>-1</v>
      </c>
      <c r="CV99" s="0" t="str">
        <f aca="false">IF(AND(ISERROR(FIND("$",CS99)),CT99&lt;0,$S99&gt;0), IF(INDEX($D$2:$D$100,$S99)="num","$"&amp;TRIM(SUBSTITUTE(CS99,",",INDEX($F$2:$F$100,$S99)&amp;","))&amp;INDEX($F$2:$F$100,$S99), IF(INDEX($D$2:$D$100,$S99)="excl","$"&amp;REPLACE(CS99,      IFERROR(FIND(CHAR(1),SUBSTITUTE(CS99,",",CHAR(1),INDEX($F$2:$F$100,$S99)-1)),1),      IFERROR(FIND(CHAR(1),SUBSTITUTE(CS99,",",CHAR(1),INDEX($F$2:$F$100,$S99))),99)-          IFERROR(FIND(CHAR(1),SUBSTITUTE(CS99,",",CHAR(1),INDEX($F$2:$F$100,$S99)-1)),0),""), IF(INDEX($D$2:$D$100,$S99)="repl","$"&amp;REPLACE(CS99,      IFERROR(FIND(CHAR(1),SUBSTITUTE(CS99,",",CHAR(1),INDEX($F$2:$F$100,$S99)-1))+1,1),      IFERROR(FIND(CHAR(1),SUBSTITUTE(CS99,",",CHAR(1),INDEX($F$2:$F$100,$S99))),99)-          IFERROR(FIND(CHAR(1),SUBSTITUTE(CS99,",",CHAR(1),INDEX($F$2:$F$100,$S99)-1)),0)-1,INDEX($G$2:$G$100,$S99)),CS99 ))), CS99)</f>
        <v/>
      </c>
      <c r="CW99" s="0" t="str">
        <f aca="false">IF(OR(CT99=-1,IFERROR(INDEX(CT$2:CT$100,CU99),999)&gt;=0),CV99, REPLACE(CV99,CT99,IFERROR(FIND(" ",CV99,CT99),999)-CT99,                   SUBSTITUTE(INDEX(CV$2:CV$100,CU99),"$","")                  ) )</f>
        <v/>
      </c>
      <c r="CX99" s="0" t="n">
        <f aca="false">IFERROR(FIND("f_",LOWER(CW99)),-1)</f>
        <v>-1</v>
      </c>
      <c r="CY99" s="0" t="n">
        <f aca="false">IF(CX99=-1,-1, VALUE(MID(CW99,CX99+2, IFERROR(FIND(" ",CW99,CX99),999)-CX99-2)))</f>
        <v>-1</v>
      </c>
      <c r="CZ99" s="0" t="str">
        <f aca="false">IF(AND(ISERROR(FIND("$",CW99)),CX99&lt;0,$S99&gt;0), IF(INDEX($D$2:$D$100,$S99)="num","$"&amp;TRIM(SUBSTITUTE(CW99,",",INDEX($F$2:$F$100,$S99)&amp;","))&amp;INDEX($F$2:$F$100,$S99), IF(INDEX($D$2:$D$100,$S99)="excl","$"&amp;REPLACE(CW99,      IFERROR(FIND(CHAR(1),SUBSTITUTE(CW99,",",CHAR(1),INDEX($F$2:$F$100,$S99)-1)),1),      IFERROR(FIND(CHAR(1),SUBSTITUTE(CW99,",",CHAR(1),INDEX($F$2:$F$100,$S99))),99)-          IFERROR(FIND(CHAR(1),SUBSTITUTE(CW99,",",CHAR(1),INDEX($F$2:$F$100,$S99)-1)),0),""), IF(INDEX($D$2:$D$100,$S99)="repl","$"&amp;REPLACE(CW99,      IFERROR(FIND(CHAR(1),SUBSTITUTE(CW99,",",CHAR(1),INDEX($F$2:$F$100,$S99)-1))+1,1),      IFERROR(FIND(CHAR(1),SUBSTITUTE(CW99,",",CHAR(1),INDEX($F$2:$F$100,$S99))),99)-          IFERROR(FIND(CHAR(1),SUBSTITUTE(CW99,",",CHAR(1),INDEX($F$2:$F$100,$S99)-1)),0)-1,INDEX($G$2:$G$100,$S99)),CW99 ))), CW99)</f>
        <v/>
      </c>
      <c r="DA99" s="0" t="str">
        <f aca="false">IF(OR(CX99=-1,IFERROR(INDEX(CX$2:CX$100,CY99),999)&gt;=0),CZ99, REPLACE(CZ99,CX99,IFERROR(FIND(" ",CZ99,CX99),999)-CX99,                   SUBSTITUTE(INDEX(CZ$2:CZ$100,CY99),"$","")                  ) )</f>
        <v/>
      </c>
    </row>
  </sheetData>
  <dataValidations count="1">
    <dataValidation allowBlank="true" operator="between" showDropDown="false" showErrorMessage="true" showInputMessage="true" sqref="D2:D99" type="list">
      <formula1>Relcols!$A$2:$A$98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27" activeCellId="0" sqref="A27"/>
    </sheetView>
  </sheetViews>
  <sheetFormatPr defaultColWidth="8.58984375" defaultRowHeight="14.4" zeroHeight="false" outlineLevelRow="0" outlineLevelCol="0"/>
  <cols>
    <col collapsed="false" customWidth="true" hidden="false" outlineLevel="0" max="1" min="1" style="0" width="6.56"/>
    <col collapsed="false" customWidth="true" hidden="false" outlineLevel="0" max="2" min="2" style="0" width="9.89"/>
    <col collapsed="false" customWidth="true" hidden="false" outlineLevel="0" max="3" min="3" style="0" width="5.89"/>
  </cols>
  <sheetData>
    <row r="1" customFormat="false" ht="14.4" hidden="false" customHeight="false" outlineLevel="0" collapsed="false">
      <c r="A1" s="0" t="s">
        <v>111</v>
      </c>
      <c r="B1" s="0" t="s">
        <v>112</v>
      </c>
      <c r="C1" s="0" t="s">
        <v>113</v>
      </c>
      <c r="D1" s="0" t="s">
        <v>114</v>
      </c>
      <c r="E1" s="0" t="s">
        <v>115</v>
      </c>
      <c r="G1" s="0" t="s">
        <v>116</v>
      </c>
    </row>
    <row r="2" customFormat="false" ht="13.8" hidden="false" customHeight="false" outlineLevel="0" collapsed="false">
      <c r="A2" s="0" t="s">
        <v>117</v>
      </c>
      <c r="B2" s="0" t="s">
        <v>117</v>
      </c>
      <c r="C2" s="2"/>
      <c r="E2" s="0" t="s">
        <v>118</v>
      </c>
      <c r="G2" s="0" t="s">
        <v>119</v>
      </c>
    </row>
    <row r="3" customFormat="false" ht="13.8" hidden="false" customHeight="false" outlineLevel="0" collapsed="false">
      <c r="A3" s="0" t="s">
        <v>13</v>
      </c>
      <c r="B3" s="0" t="s">
        <v>120</v>
      </c>
      <c r="C3" s="2" t="s">
        <v>121</v>
      </c>
      <c r="E3" s="0" t="str">
        <f aca="false">C3&amp;" &lt;sub&gt; parm2 &lt;/sub&gt;( parm1 )"</f>
        <v>∏ &lt;sub&gt; parm2 &lt;/sub&gt;( parm1 )</v>
      </c>
      <c r="G3" s="0" t="s">
        <v>122</v>
      </c>
    </row>
    <row r="4" customFormat="false" ht="13.8" hidden="false" customHeight="false" outlineLevel="0" collapsed="false">
      <c r="A4" s="0" t="s">
        <v>44</v>
      </c>
      <c r="B4" s="0" t="s">
        <v>13</v>
      </c>
      <c r="C4" s="0" t="s">
        <v>123</v>
      </c>
      <c r="E4" s="0" t="str">
        <f aca="false">C4&amp;" &lt;sub&gt; parm2 &lt;/sub&gt;( parm1 )"</f>
        <v>σ &lt;sub&gt; parm2 &lt;/sub&gt;( parm1 )</v>
      </c>
      <c r="G4" s="0" t="s">
        <v>124</v>
      </c>
    </row>
    <row r="5" customFormat="false" ht="13.8" hidden="false" customHeight="false" outlineLevel="0" collapsed="false">
      <c r="A5" s="0" t="s">
        <v>16</v>
      </c>
      <c r="B5" s="0" t="s">
        <v>125</v>
      </c>
      <c r="C5" s="0" t="s">
        <v>126</v>
      </c>
      <c r="E5" s="0" t="str">
        <f aca="false">C5&amp;" &lt;sub&gt; parm2 &lt;/sub&gt;( parm1 )"</f>
        <v>ρ &lt;sub&gt; parm2 &lt;/sub&gt;( parm1 )</v>
      </c>
    </row>
    <row r="6" customFormat="false" ht="13.8" hidden="false" customHeight="false" outlineLevel="0" collapsed="false">
      <c r="A6" s="0" t="s">
        <v>127</v>
      </c>
      <c r="B6" s="0" t="s">
        <v>128</v>
      </c>
      <c r="C6" s="0" t="s">
        <v>129</v>
      </c>
      <c r="E6" s="0" t="str">
        <f aca="false">"parm1 "&amp;C6&amp;" parm2 "</f>
        <v>parm1 ÷ parm2</v>
      </c>
    </row>
    <row r="7" customFormat="false" ht="13.8" hidden="false" customHeight="false" outlineLevel="0" collapsed="false">
      <c r="A7" s="0" t="s">
        <v>33</v>
      </c>
      <c r="B7" s="0" t="s">
        <v>130</v>
      </c>
      <c r="C7" s="0" t="s">
        <v>131</v>
      </c>
      <c r="E7" s="0" t="str">
        <f aca="false">"parm1 "&amp;C7&amp;" parm2 "</f>
        <v>parm1 ⋈ parm2</v>
      </c>
    </row>
    <row r="8" customFormat="false" ht="13.8" hidden="false" customHeight="false" outlineLevel="0" collapsed="false">
      <c r="A8" s="0" t="s">
        <v>132</v>
      </c>
      <c r="B8" s="0" t="s">
        <v>132</v>
      </c>
      <c r="C8" s="0" t="s">
        <v>133</v>
      </c>
      <c r="E8" s="0" t="str">
        <f aca="false">"parm1 "&amp;C8&amp;" parm2 "</f>
        <v>parm1 ⋃ parm2</v>
      </c>
    </row>
    <row r="9" customFormat="false" ht="13.8" hidden="false" customHeight="false" outlineLevel="0" collapsed="false">
      <c r="A9" s="0" t="s">
        <v>134</v>
      </c>
      <c r="B9" s="0" t="s">
        <v>134</v>
      </c>
      <c r="C9" s="0" t="s">
        <v>135</v>
      </c>
      <c r="E9" s="0" t="str">
        <f aca="false">"parm1 "&amp;C9&amp;" parm2 "</f>
        <v>parm1 ⋂ parm2</v>
      </c>
    </row>
    <row r="10" customFormat="false" ht="13.8" hidden="false" customHeight="false" outlineLevel="0" collapsed="false">
      <c r="A10" s="0" t="s">
        <v>136</v>
      </c>
      <c r="B10" s="0" t="s">
        <v>136</v>
      </c>
      <c r="C10" s="0" t="s">
        <v>137</v>
      </c>
      <c r="D10" s="1"/>
      <c r="E10" s="0" t="str">
        <f aca="false">"parm1 "&amp;C10&amp;" parm2 "</f>
        <v>parm1 − parm2</v>
      </c>
    </row>
    <row r="11" customFormat="false" ht="13.8" hidden="false" customHeight="false" outlineLevel="0" collapsed="false">
      <c r="A11" s="0" t="s">
        <v>138</v>
      </c>
      <c r="B11" s="0" t="s">
        <v>138</v>
      </c>
      <c r="C11" s="0" t="s">
        <v>139</v>
      </c>
      <c r="E11" s="0" t="str">
        <f aca="false">"parm1 "&amp;C11&amp;" parm2 "</f>
        <v>parm1 × parm2</v>
      </c>
    </row>
    <row r="12" customFormat="false" ht="13.8" hidden="false" customHeight="false" outlineLevel="0" collapsed="false">
      <c r="A12" s="0" t="s">
        <v>140</v>
      </c>
      <c r="B12" s="0" t="s">
        <v>140</v>
      </c>
      <c r="C12" s="0" t="s">
        <v>141</v>
      </c>
      <c r="E12" s="0" t="s">
        <v>142</v>
      </c>
    </row>
    <row r="13" customFormat="false" ht="13.8" hidden="false" customHeight="false" outlineLevel="0" collapsed="false">
      <c r="A13" s="0" t="s">
        <v>143</v>
      </c>
      <c r="B13" s="0" t="s">
        <v>144</v>
      </c>
      <c r="C13" s="2" t="s">
        <v>145</v>
      </c>
      <c r="E13" s="0" t="str">
        <f aca="false">"parm1 "&amp;C13&amp;" parm2 "</f>
        <v>parm1 ← parm2</v>
      </c>
    </row>
    <row r="14" customFormat="false" ht="13.8" hidden="false" customHeight="false" outlineLevel="0" collapsed="false">
      <c r="A14" s="0" t="s">
        <v>47</v>
      </c>
      <c r="B14" s="0" t="s">
        <v>47</v>
      </c>
      <c r="C14" s="0" t="s">
        <v>146</v>
      </c>
      <c r="E14" s="0" t="str">
        <f aca="false">"parm1 "&amp;C14&amp;" parm2 "</f>
        <v>parm1 = parm2</v>
      </c>
    </row>
    <row r="15" customFormat="false" ht="13.8" hidden="false" customHeight="false" outlineLevel="0" collapsed="false">
      <c r="A15" s="0" t="s">
        <v>55</v>
      </c>
      <c r="B15" s="0" t="s">
        <v>55</v>
      </c>
      <c r="C15" s="2" t="s">
        <v>147</v>
      </c>
      <c r="E15" s="0" t="str">
        <f aca="false">"parm1 "&amp;C15&amp;" parm2 "</f>
        <v>parm1 ≠ parm2</v>
      </c>
    </row>
    <row r="16" customFormat="false" ht="13.8" hidden="false" customHeight="false" outlineLevel="0" collapsed="false">
      <c r="A16" s="0" t="s">
        <v>148</v>
      </c>
      <c r="B16" s="0" t="s">
        <v>148</v>
      </c>
      <c r="C16" s="0" t="s">
        <v>149</v>
      </c>
      <c r="E16" s="0" t="str">
        <f aca="false">"parm1 "&amp;C16&amp;" parm2 "</f>
        <v>parm1 &gt; parm2</v>
      </c>
    </row>
    <row r="17" customFormat="false" ht="13.8" hidden="false" customHeight="false" outlineLevel="0" collapsed="false">
      <c r="A17" s="0" t="s">
        <v>150</v>
      </c>
      <c r="B17" s="0" t="s">
        <v>150</v>
      </c>
      <c r="C17" s="0" t="s">
        <v>151</v>
      </c>
      <c r="E17" s="0" t="str">
        <f aca="false">"parm1 "&amp;C17&amp;" parm2 "</f>
        <v>parm1 &lt; parm2</v>
      </c>
    </row>
    <row r="18" customFormat="false" ht="13.8" hidden="false" customHeight="false" outlineLevel="0" collapsed="false">
      <c r="A18" s="0" t="s">
        <v>152</v>
      </c>
      <c r="B18" s="0" t="s">
        <v>152</v>
      </c>
      <c r="C18" s="0" t="s">
        <v>153</v>
      </c>
      <c r="E18" s="0" t="str">
        <f aca="false">"parm1 "&amp;C18&amp;" parm2 "</f>
        <v>parm1 ≥ parm2</v>
      </c>
    </row>
    <row r="19" customFormat="false" ht="13.8" hidden="false" customHeight="false" outlineLevel="0" collapsed="false">
      <c r="A19" s="0" t="s">
        <v>154</v>
      </c>
      <c r="B19" s="0" t="s">
        <v>154</v>
      </c>
      <c r="C19" s="0" t="s">
        <v>155</v>
      </c>
      <c r="E19" s="0" t="str">
        <f aca="false">"parm1 "&amp;C19&amp;" parm2 "</f>
        <v>parm1 ≤ parm2</v>
      </c>
    </row>
    <row r="20" customFormat="false" ht="13.8" hidden="false" customHeight="false" outlineLevel="0" collapsed="false">
      <c r="A20" s="0" t="s">
        <v>156</v>
      </c>
      <c r="B20" s="0" t="s">
        <v>156</v>
      </c>
      <c r="C20" s="0" t="s">
        <v>157</v>
      </c>
      <c r="E20" s="0" t="str">
        <f aca="false">C20&amp;"parm1 "</f>
        <v>¬parm1</v>
      </c>
    </row>
    <row r="21" customFormat="false" ht="13.8" hidden="false" customHeight="false" outlineLevel="0" collapsed="false">
      <c r="A21" s="0" t="s">
        <v>59</v>
      </c>
      <c r="B21" s="0" t="s">
        <v>59</v>
      </c>
      <c r="C21" s="0" t="s">
        <v>158</v>
      </c>
      <c r="E21" s="0" t="str">
        <f aca="false">"parm1 "&amp;C21&amp;" parm2 "</f>
        <v>parm1 ∧ parm2</v>
      </c>
    </row>
    <row r="22" customFormat="false" ht="13.8" hidden="false" customHeight="false" outlineLevel="0" collapsed="false">
      <c r="A22" s="0" t="s">
        <v>159</v>
      </c>
      <c r="B22" s="0" t="s">
        <v>159</v>
      </c>
      <c r="C22" s="0" t="s">
        <v>160</v>
      </c>
      <c r="E22" s="0" t="str">
        <f aca="false">"parm1 "&amp;C22&amp;" parm2 "</f>
        <v>parm1 ∨ parm2</v>
      </c>
    </row>
    <row r="23" customFormat="false" ht="13.8" hidden="false" customHeight="false" outlineLevel="0" collapsed="false">
      <c r="A23" s="0" t="s">
        <v>161</v>
      </c>
      <c r="B23" s="0" t="s">
        <v>161</v>
      </c>
      <c r="C23" s="0" t="s">
        <v>162</v>
      </c>
      <c r="E23" s="0" t="str">
        <f aca="false">"parm1 "&amp;C23&amp;" parm2 "</f>
        <v>parm1 ⇒ parm2</v>
      </c>
    </row>
    <row r="24" customFormat="false" ht="13.8" hidden="false" customHeight="false" outlineLevel="0" collapsed="false">
      <c r="A24" s="0" t="s">
        <v>163</v>
      </c>
      <c r="B24" s="0" t="s">
        <v>163</v>
      </c>
      <c r="C24" s="0" t="s">
        <v>164</v>
      </c>
      <c r="E24" s="0" t="str">
        <f aca="false">"parm1 "&amp;C24&amp;" parm2 "</f>
        <v>parm1 ∈ parm2</v>
      </c>
    </row>
    <row r="25" customFormat="false" ht="13.8" hidden="false" customHeight="false" outlineLevel="0" collapsed="false">
      <c r="A25" s="0" t="s">
        <v>165</v>
      </c>
      <c r="B25" s="0" t="s">
        <v>165</v>
      </c>
      <c r="C25" s="0" t="s">
        <v>166</v>
      </c>
      <c r="E25" s="0" t="str">
        <f aca="false">C25&amp;"parm1 "&amp;"( parm2 )"</f>
        <v>∀parm1 ( parm2 )</v>
      </c>
    </row>
    <row r="26" customFormat="false" ht="13.8" hidden="false" customHeight="false" outlineLevel="0" collapsed="false">
      <c r="A26" s="0" t="s">
        <v>167</v>
      </c>
      <c r="B26" s="0" t="s">
        <v>167</v>
      </c>
      <c r="C26" s="0" t="s">
        <v>168</v>
      </c>
      <c r="E26" s="0" t="str">
        <f aca="false">C26&amp;"parm1 "&amp;"( parm2 )"</f>
        <v>∃parm1 ( parm2 )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8984375" defaultRowHeight="14.4" zeroHeight="false" outlineLevelRow="0" outlineLevelCol="0"/>
  <cols>
    <col collapsed="false" customWidth="true" hidden="false" outlineLevel="0" max="5" min="5" style="0" width="13.33"/>
  </cols>
  <sheetData>
    <row r="1" customFormat="false" ht="14.4" hidden="false" customHeight="false" outlineLevel="0" collapsed="false">
      <c r="A1" s="0" t="s">
        <v>111</v>
      </c>
      <c r="B1" s="0" t="s">
        <v>112</v>
      </c>
      <c r="C1" s="0" t="s">
        <v>113</v>
      </c>
      <c r="D1" s="0" t="s">
        <v>114</v>
      </c>
      <c r="E1" s="0" t="s">
        <v>115</v>
      </c>
      <c r="G1" s="0" t="s">
        <v>116</v>
      </c>
    </row>
    <row r="2" customFormat="false" ht="13.8" hidden="false" customHeight="false" outlineLevel="0" collapsed="false">
      <c r="A2" s="0" t="s">
        <v>117</v>
      </c>
      <c r="B2" s="0" t="s">
        <v>117</v>
      </c>
      <c r="E2" s="0" t="s">
        <v>118</v>
      </c>
      <c r="G2" s="0" t="s">
        <v>119</v>
      </c>
    </row>
    <row r="3" customFormat="false" ht="13.8" hidden="false" customHeight="false" outlineLevel="0" collapsed="false">
      <c r="A3" s="0" t="s">
        <v>140</v>
      </c>
      <c r="B3" s="0" t="s">
        <v>140</v>
      </c>
      <c r="C3" s="0" t="s">
        <v>141</v>
      </c>
      <c r="E3" s="0" t="s">
        <v>142</v>
      </c>
    </row>
    <row r="4" customFormat="false" ht="13.8" hidden="false" customHeight="false" outlineLevel="0" collapsed="false">
      <c r="A4" s="0" t="s">
        <v>47</v>
      </c>
      <c r="B4" s="0" t="s">
        <v>47</v>
      </c>
      <c r="C4" s="0" t="s">
        <v>146</v>
      </c>
      <c r="E4" s="0" t="str">
        <f aca="false">"parm1 "&amp;C4&amp;" parm2 "</f>
        <v>parm1 = parm2</v>
      </c>
    </row>
    <row r="5" customFormat="false" ht="13.8" hidden="false" customHeight="false" outlineLevel="0" collapsed="false">
      <c r="A5" s="0" t="s">
        <v>55</v>
      </c>
      <c r="B5" s="0" t="s">
        <v>55</v>
      </c>
      <c r="C5" s="2" t="s">
        <v>147</v>
      </c>
      <c r="E5" s="0" t="str">
        <f aca="false">"parm1 "&amp;C5&amp;" parm2 "</f>
        <v>parm1 ≠ parm2</v>
      </c>
    </row>
    <row r="6" customFormat="false" ht="13.8" hidden="false" customHeight="false" outlineLevel="0" collapsed="false">
      <c r="A6" s="0" t="s">
        <v>148</v>
      </c>
      <c r="B6" s="0" t="s">
        <v>148</v>
      </c>
      <c r="C6" s="0" t="s">
        <v>149</v>
      </c>
      <c r="E6" s="0" t="str">
        <f aca="false">"parm1 "&amp;C6&amp;" parm2 "</f>
        <v>parm1 &gt; parm2</v>
      </c>
    </row>
    <row r="7" customFormat="false" ht="13.8" hidden="false" customHeight="false" outlineLevel="0" collapsed="false">
      <c r="A7" s="0" t="s">
        <v>150</v>
      </c>
      <c r="B7" s="0" t="s">
        <v>150</v>
      </c>
      <c r="C7" s="0" t="s">
        <v>151</v>
      </c>
      <c r="E7" s="0" t="str">
        <f aca="false">"parm1 "&amp;C7&amp;" parm2 "</f>
        <v>parm1 &lt; parm2</v>
      </c>
    </row>
    <row r="8" customFormat="false" ht="13.8" hidden="false" customHeight="false" outlineLevel="0" collapsed="false">
      <c r="A8" s="0" t="s">
        <v>152</v>
      </c>
      <c r="B8" s="0" t="s">
        <v>152</v>
      </c>
      <c r="C8" s="0" t="s">
        <v>153</v>
      </c>
      <c r="E8" s="0" t="str">
        <f aca="false">"parm1 "&amp;C8&amp;" parm2 "</f>
        <v>parm1 ≥ parm2</v>
      </c>
    </row>
    <row r="9" customFormat="false" ht="13.8" hidden="false" customHeight="false" outlineLevel="0" collapsed="false">
      <c r="A9" s="0" t="s">
        <v>154</v>
      </c>
      <c r="B9" s="0" t="s">
        <v>154</v>
      </c>
      <c r="C9" s="0" t="s">
        <v>155</v>
      </c>
      <c r="E9" s="0" t="str">
        <f aca="false">"parm1 "&amp;C9&amp;" parm2 "</f>
        <v>parm1 ≤ parm2</v>
      </c>
    </row>
    <row r="10" customFormat="false" ht="13.8" hidden="false" customHeight="false" outlineLevel="0" collapsed="false">
      <c r="A10" s="0" t="s">
        <v>156</v>
      </c>
      <c r="B10" s="0" t="s">
        <v>156</v>
      </c>
      <c r="C10" s="0" t="s">
        <v>157</v>
      </c>
      <c r="E10" s="0" t="str">
        <f aca="false">C10&amp;"parm1 "</f>
        <v>¬parm1</v>
      </c>
    </row>
    <row r="11" customFormat="false" ht="13.8" hidden="false" customHeight="false" outlineLevel="0" collapsed="false">
      <c r="A11" s="0" t="s">
        <v>59</v>
      </c>
      <c r="B11" s="0" t="s">
        <v>59</v>
      </c>
      <c r="C11" s="0" t="s">
        <v>158</v>
      </c>
      <c r="E11" s="0" t="str">
        <f aca="false">"parm1 "&amp;C11&amp;" parm2 "</f>
        <v>parm1 ∧ parm2</v>
      </c>
    </row>
    <row r="12" customFormat="false" ht="13.8" hidden="false" customHeight="false" outlineLevel="0" collapsed="false">
      <c r="A12" s="0" t="s">
        <v>159</v>
      </c>
      <c r="B12" s="0" t="s">
        <v>159</v>
      </c>
      <c r="C12" s="0" t="s">
        <v>160</v>
      </c>
      <c r="E12" s="0" t="str">
        <f aca="false">"parm1 "&amp;C12&amp;" parm2 "</f>
        <v>parm1 ∨ parm2</v>
      </c>
    </row>
    <row r="13" customFormat="false" ht="13.8" hidden="false" customHeight="false" outlineLevel="0" collapsed="false">
      <c r="A13" s="0" t="s">
        <v>161</v>
      </c>
      <c r="B13" s="0" t="s">
        <v>161</v>
      </c>
      <c r="C13" s="0" t="s">
        <v>162</v>
      </c>
      <c r="E13" s="0" t="str">
        <f aca="false">"parm1 "&amp;C13&amp;" parm2 "</f>
        <v>parm1 ⇒ parm2</v>
      </c>
      <c r="G13" s="0" t="s">
        <v>169</v>
      </c>
    </row>
    <row r="14" customFormat="false" ht="13.8" hidden="false" customHeight="false" outlineLevel="0" collapsed="false">
      <c r="A14" s="0" t="s">
        <v>163</v>
      </c>
      <c r="B14" s="0" t="s">
        <v>163</v>
      </c>
      <c r="C14" s="0" t="s">
        <v>164</v>
      </c>
      <c r="E14" s="0" t="str">
        <f aca="false">"parm1 "&amp;C14&amp;" parm2 "</f>
        <v>parm1 ∈ parm2</v>
      </c>
    </row>
    <row r="15" customFormat="false" ht="13.8" hidden="false" customHeight="false" outlineLevel="0" collapsed="false">
      <c r="A15" s="0" t="s">
        <v>170</v>
      </c>
      <c r="B15" s="0" t="s">
        <v>170</v>
      </c>
      <c r="C15" s="0" t="s">
        <v>166</v>
      </c>
      <c r="E15" s="0" t="str">
        <f aca="false">C15&amp;"parm1 "&amp;"( parm2 )"</f>
        <v>∀parm1 ( parm2 )</v>
      </c>
    </row>
    <row r="16" customFormat="false" ht="13.8" hidden="false" customHeight="false" outlineLevel="0" collapsed="false">
      <c r="A16" s="0" t="s">
        <v>167</v>
      </c>
      <c r="B16" s="0" t="s">
        <v>167</v>
      </c>
      <c r="C16" s="0" t="s">
        <v>168</v>
      </c>
      <c r="E16" s="0" t="str">
        <f aca="false">C16&amp;"parm1 "&amp;"( parm2 )"</f>
        <v>∃parm1 ( parm2 )</v>
      </c>
    </row>
    <row r="17" customFormat="false" ht="13.8" hidden="false" customHeight="false" outlineLevel="0" collapsed="false">
      <c r="A17" s="0" t="s">
        <v>80</v>
      </c>
      <c r="B17" s="0" t="s">
        <v>80</v>
      </c>
      <c r="E17" s="0" t="str">
        <f aca="false">"∃parm1 ∈ parm2 "&amp;"( parm3 )"</f>
        <v>∃parm1 ∈ parm2 ( parm3 )</v>
      </c>
      <c r="G17" s="0" t="s">
        <v>171</v>
      </c>
    </row>
    <row r="18" customFormat="false" ht="13.8" hidden="false" customHeight="false" outlineLevel="0" collapsed="false">
      <c r="A18" s="0" t="s">
        <v>165</v>
      </c>
      <c r="B18" s="0" t="s">
        <v>165</v>
      </c>
      <c r="E18" s="0" t="str">
        <f aca="false">"∀parm1 ∈ parm2 "&amp;"( parm3 )"</f>
        <v>∀parm1 ∈ parm2 ( parm3 )</v>
      </c>
      <c r="G18" s="0" t="s">
        <v>172</v>
      </c>
    </row>
    <row r="19" customFormat="false" ht="13.8" hidden="false" customHeight="false" outlineLevel="0" collapsed="false">
      <c r="A19" s="0" t="s">
        <v>173</v>
      </c>
      <c r="B19" s="0" t="s">
        <v>173</v>
      </c>
      <c r="C19" s="0" t="s">
        <v>174</v>
      </c>
      <c r="E19" s="0" t="s">
        <v>175</v>
      </c>
      <c r="G19" s="0" t="s">
        <v>176</v>
      </c>
    </row>
    <row r="20" customFormat="false" ht="13.8" hidden="false" customHeight="false" outlineLevel="0" collapsed="false">
      <c r="A20" s="0" t="s">
        <v>33</v>
      </c>
      <c r="B20" s="0" t="s">
        <v>33</v>
      </c>
      <c r="E20" s="0" t="s">
        <v>177</v>
      </c>
      <c r="G20" s="0" t="s">
        <v>178</v>
      </c>
    </row>
    <row r="21" customFormat="false" ht="13.8" hidden="false" customHeight="false" outlineLevel="0" collapsed="false">
      <c r="A21" s="0" t="s">
        <v>77</v>
      </c>
      <c r="B21" s="0" t="s">
        <v>77</v>
      </c>
      <c r="E21" s="0" t="s">
        <v>179</v>
      </c>
      <c r="G21" s="0" t="s">
        <v>180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2" activeCellId="0" sqref="G22"/>
    </sheetView>
  </sheetViews>
  <sheetFormatPr defaultColWidth="8.58984375" defaultRowHeight="14.4" zeroHeight="false" outlineLevelRow="0" outlineLevelCol="0"/>
  <sheetData>
    <row r="1" customFormat="false" ht="14.4" hidden="false" customHeight="false" outlineLevel="0" collapsed="false">
      <c r="A1" s="0" t="s">
        <v>111</v>
      </c>
      <c r="B1" s="0" t="s">
        <v>112</v>
      </c>
      <c r="C1" s="0" t="s">
        <v>113</v>
      </c>
      <c r="D1" s="0" t="s">
        <v>114</v>
      </c>
      <c r="E1" s="0" t="s">
        <v>115</v>
      </c>
      <c r="G1" s="0" t="s">
        <v>116</v>
      </c>
    </row>
    <row r="2" customFormat="false" ht="13.8" hidden="false" customHeight="false" outlineLevel="0" collapsed="false">
      <c r="A2" s="0" t="s">
        <v>117</v>
      </c>
      <c r="B2" s="0" t="s">
        <v>117</v>
      </c>
      <c r="E2" s="0" t="s">
        <v>118</v>
      </c>
      <c r="G2" s="0" t="s">
        <v>119</v>
      </c>
    </row>
    <row r="3" customFormat="false" ht="13.8" hidden="false" customHeight="false" outlineLevel="0" collapsed="false">
      <c r="A3" s="0" t="s">
        <v>140</v>
      </c>
      <c r="B3" s="0" t="s">
        <v>140</v>
      </c>
      <c r="C3" s="0" t="s">
        <v>141</v>
      </c>
      <c r="E3" s="0" t="s">
        <v>142</v>
      </c>
    </row>
    <row r="4" customFormat="false" ht="13.8" hidden="false" customHeight="false" outlineLevel="0" collapsed="false">
      <c r="A4" s="0" t="s">
        <v>47</v>
      </c>
      <c r="B4" s="0" t="s">
        <v>47</v>
      </c>
      <c r="C4" s="0" t="s">
        <v>146</v>
      </c>
      <c r="E4" s="0" t="str">
        <f aca="false">"parm1 "&amp;C4&amp;" parm2 "</f>
        <v>parm1 = parm2</v>
      </c>
    </row>
    <row r="5" customFormat="false" ht="13.8" hidden="false" customHeight="false" outlineLevel="0" collapsed="false">
      <c r="A5" s="0" t="s">
        <v>55</v>
      </c>
      <c r="B5" s="0" t="s">
        <v>55</v>
      </c>
      <c r="C5" s="2" t="s">
        <v>147</v>
      </c>
      <c r="E5" s="0" t="str">
        <f aca="false">"parm1 "&amp;C5&amp;" parm2 "</f>
        <v>parm1 ≠ parm2</v>
      </c>
    </row>
    <row r="6" customFormat="false" ht="13.8" hidden="false" customHeight="false" outlineLevel="0" collapsed="false">
      <c r="A6" s="0" t="s">
        <v>148</v>
      </c>
      <c r="B6" s="0" t="s">
        <v>148</v>
      </c>
      <c r="C6" s="0" t="s">
        <v>149</v>
      </c>
      <c r="E6" s="0" t="str">
        <f aca="false">"parm1 "&amp;C6&amp;" parm2 "</f>
        <v>parm1 &gt; parm2</v>
      </c>
    </row>
    <row r="7" customFormat="false" ht="13.8" hidden="false" customHeight="false" outlineLevel="0" collapsed="false">
      <c r="A7" s="0" t="s">
        <v>150</v>
      </c>
      <c r="B7" s="0" t="s">
        <v>150</v>
      </c>
      <c r="C7" s="0" t="s">
        <v>151</v>
      </c>
      <c r="E7" s="0" t="str">
        <f aca="false">"parm1 "&amp;C7&amp;" parm2 "</f>
        <v>parm1 &lt; parm2</v>
      </c>
    </row>
    <row r="8" customFormat="false" ht="13.8" hidden="false" customHeight="false" outlineLevel="0" collapsed="false">
      <c r="A8" s="0" t="s">
        <v>152</v>
      </c>
      <c r="B8" s="0" t="s">
        <v>152</v>
      </c>
      <c r="C8" s="0" t="s">
        <v>153</v>
      </c>
      <c r="E8" s="0" t="str">
        <f aca="false">"parm1 "&amp;C8&amp;" parm2 "</f>
        <v>parm1 ≥ parm2</v>
      </c>
    </row>
    <row r="9" customFormat="false" ht="13.8" hidden="false" customHeight="false" outlineLevel="0" collapsed="false">
      <c r="A9" s="0" t="s">
        <v>154</v>
      </c>
      <c r="B9" s="0" t="s">
        <v>154</v>
      </c>
      <c r="C9" s="0" t="s">
        <v>155</v>
      </c>
      <c r="E9" s="0" t="str">
        <f aca="false">"parm1 "&amp;C9&amp;" parm2 "</f>
        <v>parm1 ≤ parm2</v>
      </c>
    </row>
    <row r="10" customFormat="false" ht="13.8" hidden="false" customHeight="false" outlineLevel="0" collapsed="false">
      <c r="A10" s="0" t="s">
        <v>156</v>
      </c>
      <c r="B10" s="0" t="s">
        <v>156</v>
      </c>
      <c r="C10" s="0" t="s">
        <v>157</v>
      </c>
      <c r="E10" s="0" t="str">
        <f aca="false">C10&amp;"parm1 "</f>
        <v>¬parm1</v>
      </c>
    </row>
    <row r="11" customFormat="false" ht="13.8" hidden="false" customHeight="false" outlineLevel="0" collapsed="false">
      <c r="A11" s="0" t="s">
        <v>59</v>
      </c>
      <c r="B11" s="0" t="s">
        <v>59</v>
      </c>
      <c r="C11" s="0" t="s">
        <v>158</v>
      </c>
      <c r="E11" s="0" t="str">
        <f aca="false">"parm1 "&amp;C11&amp;" parm2 "</f>
        <v>parm1 ∧ parm2</v>
      </c>
    </row>
    <row r="12" customFormat="false" ht="13.8" hidden="false" customHeight="false" outlineLevel="0" collapsed="false">
      <c r="A12" s="0" t="s">
        <v>159</v>
      </c>
      <c r="B12" s="0" t="s">
        <v>159</v>
      </c>
      <c r="C12" s="0" t="s">
        <v>160</v>
      </c>
      <c r="E12" s="0" t="str">
        <f aca="false">"parm1 "&amp;C12&amp;" parm2 "</f>
        <v>parm1 ∨ parm2</v>
      </c>
    </row>
    <row r="13" customFormat="false" ht="13.8" hidden="false" customHeight="false" outlineLevel="0" collapsed="false">
      <c r="A13" s="0" t="s">
        <v>161</v>
      </c>
      <c r="B13" s="0" t="s">
        <v>161</v>
      </c>
      <c r="C13" s="0" t="s">
        <v>162</v>
      </c>
      <c r="E13" s="0" t="str">
        <f aca="false">"parm1 "&amp;C13&amp;" parm2 "</f>
        <v>parm1 ⇒ parm2</v>
      </c>
      <c r="G13" s="0" t="s">
        <v>169</v>
      </c>
    </row>
    <row r="14" customFormat="false" ht="13.8" hidden="false" customHeight="false" outlineLevel="0" collapsed="false">
      <c r="A14" s="0" t="s">
        <v>163</v>
      </c>
      <c r="B14" s="0" t="s">
        <v>163</v>
      </c>
      <c r="C14" s="0" t="s">
        <v>164</v>
      </c>
      <c r="E14" s="0" t="str">
        <f aca="false">"parm1 "&amp;C14&amp;" parm2 "</f>
        <v>parm1 ∈ parm2</v>
      </c>
    </row>
    <row r="15" customFormat="false" ht="13.8" hidden="false" customHeight="false" outlineLevel="0" collapsed="false">
      <c r="A15" s="0" t="s">
        <v>170</v>
      </c>
      <c r="B15" s="0" t="s">
        <v>170</v>
      </c>
      <c r="C15" s="0" t="s">
        <v>166</v>
      </c>
      <c r="E15" s="0" t="str">
        <f aca="false">C15&amp;"parm1 "&amp;"( parm2 )"</f>
        <v>∀parm1 ( parm2 )</v>
      </c>
    </row>
    <row r="16" customFormat="false" ht="13.8" hidden="false" customHeight="false" outlineLevel="0" collapsed="false">
      <c r="A16" s="0" t="s">
        <v>167</v>
      </c>
      <c r="B16" s="0" t="s">
        <v>167</v>
      </c>
      <c r="C16" s="0" t="s">
        <v>168</v>
      </c>
      <c r="E16" s="0" t="str">
        <f aca="false">C16&amp;"parm1 "&amp;"( parm2 )"</f>
        <v>∃parm1 ( parm2 )</v>
      </c>
    </row>
    <row r="17" customFormat="false" ht="13.8" hidden="false" customHeight="false" outlineLevel="0" collapsed="false">
      <c r="A17" s="0" t="s">
        <v>80</v>
      </c>
      <c r="B17" s="0" t="s">
        <v>80</v>
      </c>
      <c r="E17" s="0" t="str">
        <f aca="false">"∃parm1 ∈ parm2 "&amp;"( parm3 )"</f>
        <v>∃parm1 ∈ parm2 ( parm3 )</v>
      </c>
      <c r="G17" s="0" t="s">
        <v>171</v>
      </c>
    </row>
    <row r="18" customFormat="false" ht="13.8" hidden="false" customHeight="false" outlineLevel="0" collapsed="false">
      <c r="A18" s="0" t="s">
        <v>165</v>
      </c>
      <c r="B18" s="0" t="s">
        <v>165</v>
      </c>
      <c r="E18" s="0" t="str">
        <f aca="false">"∀parm1 ∈ parm2 "&amp;"( parm3 )"</f>
        <v>∀parm1 ∈ parm2 ( parm3 )</v>
      </c>
      <c r="G18" s="0" t="s">
        <v>172</v>
      </c>
    </row>
    <row r="19" customFormat="false" ht="13.8" hidden="false" customHeight="false" outlineLevel="0" collapsed="false">
      <c r="A19" s="0" t="s">
        <v>181</v>
      </c>
      <c r="B19" s="0" t="s">
        <v>181</v>
      </c>
      <c r="C19" s="0" t="s">
        <v>164</v>
      </c>
      <c r="E19" s="0" t="s">
        <v>182</v>
      </c>
      <c r="G19" s="0" t="s">
        <v>183</v>
      </c>
    </row>
    <row r="20" customFormat="false" ht="13.8" hidden="false" customHeight="false" outlineLevel="0" collapsed="false">
      <c r="A20" s="0" t="s">
        <v>94</v>
      </c>
      <c r="B20" s="0" t="s">
        <v>94</v>
      </c>
      <c r="E20" s="0" t="s">
        <v>184</v>
      </c>
      <c r="G20" s="0" t="s">
        <v>185</v>
      </c>
    </row>
    <row r="21" customFormat="false" ht="13.8" hidden="false" customHeight="false" outlineLevel="0" collapsed="false">
      <c r="A21" s="0" t="s">
        <v>96</v>
      </c>
      <c r="B21" s="0" t="s">
        <v>96</v>
      </c>
      <c r="E21" s="0" t="s">
        <v>186</v>
      </c>
      <c r="G21" s="0" t="s">
        <v>187</v>
      </c>
    </row>
    <row r="22" customFormat="false" ht="13.8" hidden="false" customHeight="false" outlineLevel="0" collapsed="false">
      <c r="A22" s="0" t="s">
        <v>97</v>
      </c>
      <c r="B22" s="0" t="s">
        <v>97</v>
      </c>
      <c r="E22" s="0" t="s">
        <v>186</v>
      </c>
      <c r="G22" s="0" t="s">
        <v>188</v>
      </c>
    </row>
    <row r="23" customFormat="false" ht="13.8" hidden="false" customHeight="false" outlineLevel="0" collapsed="false">
      <c r="A23" s="0" t="s">
        <v>95</v>
      </c>
      <c r="B23" s="0" t="s">
        <v>95</v>
      </c>
      <c r="E23" s="0" t="s">
        <v>186</v>
      </c>
      <c r="G23" s="0" t="s">
        <v>189</v>
      </c>
    </row>
    <row r="24" customFormat="false" ht="13.8" hidden="false" customHeight="false" outlineLevel="0" collapsed="false">
      <c r="A24" s="0" t="s">
        <v>101</v>
      </c>
      <c r="B24" s="0" t="s">
        <v>101</v>
      </c>
      <c r="C24" s="0" t="s">
        <v>168</v>
      </c>
      <c r="E24" s="0" t="str">
        <f aca="false">C24&amp;"parm4 (&lt;parm1 &gt; ∈ parm2 ∧ parm3 )"</f>
        <v>∃parm4 (&lt;parm1 &gt; ∈ parm2 ∧ parm3 )</v>
      </c>
      <c r="G24" s="0" t="s">
        <v>190</v>
      </c>
    </row>
    <row r="25" customFormat="false" ht="13.8" hidden="false" customHeight="false" outlineLevel="0" collapsed="false">
      <c r="A25" s="0" t="s">
        <v>191</v>
      </c>
      <c r="B25" s="0" t="s">
        <v>191</v>
      </c>
      <c r="C25" s="0" t="s">
        <v>166</v>
      </c>
      <c r="E25" s="0" t="str">
        <f aca="false">C25&amp;"parm4 (&lt;parm1 &gt; ∈ parm2 -&gt; parm3 )"</f>
        <v>∀parm4 (&lt;parm1 &gt; ∈ parm2 -&gt; parm3 )</v>
      </c>
      <c r="G25" s="0" t="s">
        <v>190</v>
      </c>
    </row>
    <row r="26" customFormat="false" ht="13.8" hidden="false" customHeight="false" outlineLevel="0" collapsed="false">
      <c r="A26" s="0" t="s">
        <v>77</v>
      </c>
      <c r="B26" s="0" t="s">
        <v>77</v>
      </c>
      <c r="E26" s="0" t="s">
        <v>192</v>
      </c>
      <c r="G26" s="0" t="s">
        <v>193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F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ColWidth="8.58984375" defaultRowHeight="14.4" zeroHeight="false" outlineLevelRow="0" outlineLevelCol="0"/>
  <sheetData>
    <row r="1" customFormat="false" ht="14.4" hidden="false" customHeight="false" outlineLevel="0" collapsed="false">
      <c r="A1" s="0" t="s">
        <v>194</v>
      </c>
    </row>
    <row r="2" customFormat="false" ht="14.4" hidden="false" customHeight="false" outlineLevel="0" collapsed="false">
      <c r="A2" s="0" t="s">
        <v>195</v>
      </c>
    </row>
    <row r="3" customFormat="false" ht="14.4" hidden="false" customHeight="false" outlineLevel="0" collapsed="false">
      <c r="A3" s="0" t="s">
        <v>196</v>
      </c>
    </row>
    <row r="4" customFormat="false" ht="14.4" hidden="false" customHeight="false" outlineLevel="0" collapsed="false">
      <c r="A4" s="0" t="s">
        <v>197</v>
      </c>
    </row>
    <row r="5" customFormat="false" ht="14.4" hidden="false" customHeight="false" outlineLevel="0" collapsed="false">
      <c r="A5" s="0" t="s">
        <v>198</v>
      </c>
    </row>
    <row r="7" customFormat="false" ht="14.4" hidden="false" customHeight="false" outlineLevel="0" collapsed="false">
      <c r="A7" s="0" t="s">
        <v>199</v>
      </c>
    </row>
    <row r="8" customFormat="false" ht="14.4" hidden="false" customHeight="false" outlineLevel="0" collapsed="false">
      <c r="A8" s="0" t="s">
        <v>200</v>
      </c>
    </row>
    <row r="9" customFormat="false" ht="14.4" hidden="false" customHeight="false" outlineLevel="0" collapsed="false">
      <c r="A9" s="0" t="s">
        <v>201</v>
      </c>
    </row>
    <row r="10" customFormat="false" ht="14.4" hidden="false" customHeight="false" outlineLevel="0" collapsed="false">
      <c r="A10" s="0" t="s">
        <v>202</v>
      </c>
    </row>
    <row r="11" customFormat="false" ht="14.4" hidden="false" customHeight="false" outlineLevel="0" collapsed="false">
      <c r="A11" s="0" t="s">
        <v>203</v>
      </c>
    </row>
    <row r="13" customFormat="false" ht="14.4" hidden="false" customHeight="false" outlineLevel="0" collapsed="false">
      <c r="A13" s="0" t="s">
        <v>204</v>
      </c>
    </row>
    <row r="14" customFormat="false" ht="14.4" hidden="false" customHeight="false" outlineLevel="0" collapsed="false">
      <c r="A14" s="0" t="s">
        <v>205</v>
      </c>
    </row>
    <row r="15" customFormat="false" ht="14.4" hidden="false" customHeight="false" outlineLevel="0" collapsed="false">
      <c r="A15" s="0" t="s">
        <v>206</v>
      </c>
    </row>
    <row r="16" customFormat="false" ht="14.4" hidden="false" customHeight="false" outlineLevel="0" collapsed="false">
      <c r="A16" s="0" t="s">
        <v>207</v>
      </c>
    </row>
    <row r="17" customFormat="false" ht="14.4" hidden="false" customHeight="false" outlineLevel="0" collapsed="false">
      <c r="A17" s="0" t="s">
        <v>208</v>
      </c>
    </row>
    <row r="18" customFormat="false" ht="14.4" hidden="false" customHeight="false" outlineLevel="0" collapsed="false">
      <c r="A18" s="0" t="s">
        <v>209</v>
      </c>
    </row>
    <row r="19" customFormat="false" ht="14.4" hidden="false" customHeight="false" outlineLevel="0" collapsed="false">
      <c r="A19" s="0" t="s">
        <v>210</v>
      </c>
    </row>
    <row r="21" customFormat="false" ht="14.4" hidden="false" customHeight="false" outlineLevel="0" collapsed="false">
      <c r="A21" s="0" t="s">
        <v>211</v>
      </c>
    </row>
    <row r="22" customFormat="false" ht="14.4" hidden="false" customHeight="false" outlineLevel="0" collapsed="false">
      <c r="A22" s="0" t="s">
        <v>212</v>
      </c>
    </row>
    <row r="23" customFormat="false" ht="14.4" hidden="false" customHeight="false" outlineLevel="0" collapsed="false">
      <c r="A23" s="0" t="s">
        <v>213</v>
      </c>
    </row>
    <row r="24" customFormat="false" ht="14.4" hidden="false" customHeight="false" outlineLevel="0" collapsed="false">
      <c r="A24" s="0" t="s">
        <v>214</v>
      </c>
    </row>
    <row r="25" customFormat="false" ht="14.4" hidden="false" customHeight="false" outlineLevel="0" collapsed="false">
      <c r="A25" s="0" t="s">
        <v>215</v>
      </c>
    </row>
    <row r="42" customFormat="false" ht="14.4" hidden="false" customHeight="false" outlineLevel="0" collapsed="false">
      <c r="AI42" s="0" t="s">
        <v>216</v>
      </c>
    </row>
    <row r="72" customFormat="false" ht="14.4" hidden="false" customHeight="false" outlineLevel="0" collapsed="false">
      <c r="BF72" s="0" t="s">
        <v>217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239</TotalTime>
  <Application>LibreOffice/6.4.7.2$Windows_X86_64 LibreOffice_project/639b8ac485750d5696d7590a72ef1b496725cfb5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2021-07-30T16:48:42Z</dcterms:created>
  <dc:creator>YT</dc:creator>
  <dc:description/>
  <dc:language>en-GB</dc:language>
  <cp:lastModifiedBy/>
  <dcterms:modified xsi:type="dcterms:W3CDTF">2021-08-04T19:50:55Z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