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ync\document\OOPSLA19\Round2\ref-frequency\"/>
    </mc:Choice>
  </mc:AlternateContent>
  <bookViews>
    <workbookView xWindow="0" yWindow="1800" windowWidth="28800" windowHeight="12345"/>
  </bookViews>
  <sheets>
    <sheet name="Overall" sheetId="1" r:id="rId1"/>
    <sheet name="Involv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7" i="2"/>
  <c r="M16" i="1"/>
  <c r="M14" i="1"/>
  <c r="M17" i="1"/>
  <c r="M3" i="1"/>
  <c r="M2" i="1"/>
  <c r="M15" i="1"/>
  <c r="M13" i="1"/>
  <c r="M12" i="1"/>
  <c r="M11" i="1"/>
  <c r="M10" i="1"/>
  <c r="M9" i="1"/>
  <c r="M8" i="1"/>
  <c r="M7" i="1"/>
  <c r="M6" i="1"/>
  <c r="M5" i="1"/>
  <c r="M4" i="1"/>
  <c r="L17" i="1"/>
  <c r="L6" i="2" l="1"/>
  <c r="L7" i="2"/>
  <c r="L8" i="2"/>
  <c r="L9" i="2"/>
  <c r="L10" i="2"/>
  <c r="L11" i="2"/>
  <c r="L12" i="2"/>
  <c r="L13" i="2"/>
  <c r="L14" i="2"/>
  <c r="L15" i="2"/>
  <c r="L16" i="2"/>
  <c r="L5" i="2"/>
  <c r="L4" i="2"/>
  <c r="L3" i="2"/>
  <c r="L2" i="2"/>
  <c r="L2" i="1"/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<sst xmlns="http://schemas.openxmlformats.org/spreadsheetml/2006/main" count="34" uniqueCount="17">
  <si>
    <t>Change Package</t>
  </si>
  <si>
    <t>Extract And Move Method</t>
  </si>
  <si>
    <t>Extract Interface</t>
  </si>
  <si>
    <t>Extract Method</t>
  </si>
  <si>
    <t>Extract Superclass</t>
  </si>
  <si>
    <t>Inline Method</t>
  </si>
  <si>
    <t>Move And Rename Class</t>
  </si>
  <si>
    <t>Move Attribute</t>
  </si>
  <si>
    <t>Move Class</t>
  </si>
  <si>
    <t>Move Method</t>
  </si>
  <si>
    <t>Pull Up Attribute</t>
  </si>
  <si>
    <t>Pull Up Method</t>
  </si>
  <si>
    <t>Push Down Method</t>
  </si>
  <si>
    <t>Rename Class</t>
  </si>
  <si>
    <t>Rename Method</t>
  </si>
  <si>
    <t>SUM</t>
  </si>
  <si>
    <t>refactoring_type-projectId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</si>
</sst>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54-4864-A124-65F5628DA0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654-4864-A124-65F5628DA0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654-4864-A124-65F5628DA0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54-4864-A124-65F5628DA0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654-4864-A124-65F5628DA0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54-4864-A124-65F5628DA0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54-4864-A124-65F5628DA0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54-4864-A124-65F5628DA0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54-4864-A124-65F5628DA0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54-4864-A124-65F5628DA0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54-4864-A124-65F5628DA0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54-4864-A124-65F5628DA0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54-4864-A124-65F5628DA0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54-4864-A124-65F5628DA0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54-4864-A124-65F5628DA06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54-4864-A124-65F5628DA067}"/>
                </c:ext>
              </c:extLst>
            </c:dLbl>
            <c:dLbl>
              <c:idx val="1"/>
              <c:layout>
                <c:manualLayout>
                  <c:x val="3.9578336234355714E-3"/>
                  <c:y val="-0.134782113912992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32440267894519"/>
                      <c:h val="0.113705205572762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654-4864-A124-65F5628DA06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54-4864-A124-65F5628DA067}"/>
                </c:ext>
              </c:extLst>
            </c:dLbl>
            <c:dLbl>
              <c:idx val="3"/>
              <c:layout>
                <c:manualLayout>
                  <c:x val="0.12180050891533245"/>
                  <c:y val="-0.176893357927235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654-4864-A124-65F5628DA067}"/>
                </c:ext>
              </c:extLst>
            </c:dLbl>
            <c:dLbl>
              <c:idx val="4"/>
              <c:layout>
                <c:manualLayout>
                  <c:x val="0.21500429059383602"/>
                  <c:y val="-0.195025547693257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654-4864-A124-65F5628DA067}"/>
                </c:ext>
              </c:extLst>
            </c:dLbl>
            <c:dLbl>
              <c:idx val="5"/>
              <c:layout>
                <c:manualLayout>
                  <c:x val="0.25285691755036255"/>
                  <c:y val="-8.669326618224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654-4864-A124-65F5628DA067}"/>
                </c:ext>
              </c:extLst>
            </c:dLbl>
            <c:dLbl>
              <c:idx val="6"/>
              <c:layout>
                <c:manualLayout>
                  <c:x val="0.20555350369099692"/>
                  <c:y val="2.17856012002397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654-4864-A124-65F5628DA067}"/>
                </c:ext>
              </c:extLst>
            </c:dLbl>
            <c:dLbl>
              <c:idx val="7"/>
              <c:layout>
                <c:manualLayout>
                  <c:x val="0.19378166339802613"/>
                  <c:y val="0.13010796264412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654-4864-A124-65F5628DA067}"/>
                </c:ext>
              </c:extLst>
            </c:dLbl>
            <c:dLbl>
              <c:idx val="8"/>
              <c:layout>
                <c:manualLayout>
                  <c:x val="-0.17668242222709304"/>
                  <c:y val="0.125992823230921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654-4864-A124-65F5628DA067}"/>
                </c:ext>
              </c:extLst>
            </c:dLbl>
            <c:dLbl>
              <c:idx val="9"/>
              <c:layout>
                <c:manualLayout>
                  <c:x val="-0.18649361226680417"/>
                  <c:y val="0.105222102784115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654-4864-A124-65F5628DA067}"/>
                </c:ext>
              </c:extLst>
            </c:dLbl>
            <c:dLbl>
              <c:idx val="10"/>
              <c:layout>
                <c:manualLayout>
                  <c:x val="-0.16480204368569781"/>
                  <c:y val="3.5729509381176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654-4864-A124-65F5628DA067}"/>
                </c:ext>
              </c:extLst>
            </c:dLbl>
            <c:dLbl>
              <c:idx val="11"/>
              <c:layout>
                <c:manualLayout>
                  <c:x val="-0.1653479405954576"/>
                  <c:y val="-1.0582254894014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654-4864-A124-65F5628DA067}"/>
                </c:ext>
              </c:extLst>
            </c:dLbl>
            <c:dLbl>
              <c:idx val="12"/>
              <c:layout>
                <c:manualLayout>
                  <c:x val="-0.16552186084634604"/>
                  <c:y val="-7.2470631000596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654-4864-A124-65F5628DA067}"/>
                </c:ext>
              </c:extLst>
            </c:dLbl>
            <c:dLbl>
              <c:idx val="13"/>
              <c:layout>
                <c:manualLayout>
                  <c:x val="-0.19482103665916986"/>
                  <c:y val="-0.187866100067993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654-4864-A124-65F5628DA067}"/>
                </c:ext>
              </c:extLst>
            </c:dLbl>
            <c:dLbl>
              <c:idx val="14"/>
              <c:layout>
                <c:manualLayout>
                  <c:x val="-0.1420359248517292"/>
                  <c:y val="-0.146519725471799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654-4864-A124-65F5628DA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Overall!$A$2:$A$16</c:f>
              <c:strCache>
                <c:ptCount val="15"/>
                <c:pt idx="0">
                  <c:v>Change Package</c:v>
                </c:pt>
                <c:pt idx="1">
                  <c:v>Extract And Move Method</c:v>
                </c:pt>
                <c:pt idx="2">
                  <c:v>Extract Interface</c:v>
                </c:pt>
                <c:pt idx="3">
                  <c:v>Extract Method</c:v>
                </c:pt>
                <c:pt idx="4">
                  <c:v>Extract Superclass</c:v>
                </c:pt>
                <c:pt idx="5">
                  <c:v>Inline Method</c:v>
                </c:pt>
                <c:pt idx="6">
                  <c:v>Move And Rename Class</c:v>
                </c:pt>
                <c:pt idx="7">
                  <c:v>Move Attribute</c:v>
                </c:pt>
                <c:pt idx="8">
                  <c:v>Move Class</c:v>
                </c:pt>
                <c:pt idx="9">
                  <c:v>Move Method</c:v>
                </c:pt>
                <c:pt idx="10">
                  <c:v>Pull Up Attribute</c:v>
                </c:pt>
                <c:pt idx="11">
                  <c:v>Pull Up Method</c:v>
                </c:pt>
                <c:pt idx="12">
                  <c:v>Push Down Method</c:v>
                </c:pt>
                <c:pt idx="13">
                  <c:v>Rename Class</c:v>
                </c:pt>
                <c:pt idx="14">
                  <c:v>Rename Method</c:v>
                </c:pt>
              </c:strCache>
            </c:strRef>
          </c:cat>
          <c:val>
            <c:numRef>
              <c:f>Overall!$L$2:$L$16</c:f>
              <c:numCache>
                <c:formatCode>General</c:formatCode>
                <c:ptCount val="15"/>
                <c:pt idx="0">
                  <c:v>45</c:v>
                </c:pt>
                <c:pt idx="1">
                  <c:v>974</c:v>
                </c:pt>
                <c:pt idx="2">
                  <c:v>63</c:v>
                </c:pt>
                <c:pt idx="3">
                  <c:v>2061</c:v>
                </c:pt>
                <c:pt idx="4">
                  <c:v>255</c:v>
                </c:pt>
                <c:pt idx="5">
                  <c:v>405</c:v>
                </c:pt>
                <c:pt idx="6">
                  <c:v>459</c:v>
                </c:pt>
                <c:pt idx="7">
                  <c:v>9473</c:v>
                </c:pt>
                <c:pt idx="8">
                  <c:v>3161</c:v>
                </c:pt>
                <c:pt idx="9">
                  <c:v>1675</c:v>
                </c:pt>
                <c:pt idx="10">
                  <c:v>632</c:v>
                </c:pt>
                <c:pt idx="11">
                  <c:v>1451</c:v>
                </c:pt>
                <c:pt idx="12">
                  <c:v>342</c:v>
                </c:pt>
                <c:pt idx="13">
                  <c:v>1486</c:v>
                </c:pt>
                <c:pt idx="14">
                  <c:v>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864-A124-65F5628D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02065088398604"/>
          <c:y val="7.0755729910075338E-2"/>
          <c:w val="0.65116239182973412"/>
          <c:h val="0.814456897203665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A9A-42EE-A0BE-491D573EA4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9A-42EE-A0BE-491D573EA4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A9A-42EE-A0BE-491D573EA4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A-42EE-A0BE-491D573EA4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9A-42EE-A0BE-491D573EA4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A9A-42EE-A0BE-491D573EA4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9A-42EE-A0BE-491D573EA4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A9A-42EE-A0BE-491D573EA4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9A-42EE-A0BE-491D573EA4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9A-42EE-A0BE-491D573EA4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9A-42EE-A0BE-491D573EA4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9A-42EE-A0BE-491D573EA4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A-42EE-A0BE-491D573EA4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9A-42EE-A0BE-491D573EA4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9A-42EE-A0BE-491D573EA4B7}"/>
              </c:ext>
            </c:extLst>
          </c:dPt>
          <c:dLbls>
            <c:dLbl>
              <c:idx val="0"/>
              <c:layout>
                <c:manualLayout>
                  <c:x val="-0.14521452145214522"/>
                  <c:y val="-0.13759888430057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A9A-42EE-A0BE-491D573EA4B7}"/>
                </c:ext>
              </c:extLst>
            </c:dLbl>
            <c:dLbl>
              <c:idx val="1"/>
              <c:layout>
                <c:manualLayout>
                  <c:x val="2.2002200220022001E-3"/>
                  <c:y val="-0.12934295124253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A9A-42EE-A0BE-491D573EA4B7}"/>
                </c:ext>
              </c:extLst>
            </c:dLbl>
            <c:dLbl>
              <c:idx val="2"/>
              <c:layout>
                <c:manualLayout>
                  <c:x val="0.12101210121012093"/>
                  <c:y val="-0.140350861986585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A9A-42EE-A0BE-491D573EA4B7}"/>
                </c:ext>
              </c:extLst>
            </c:dLbl>
            <c:dLbl>
              <c:idx val="3"/>
              <c:layout>
                <c:manualLayout>
                  <c:x val="0.18567102379529277"/>
                  <c:y val="-0.103342396079796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9A-42EE-A0BE-491D573EA4B7}"/>
                </c:ext>
              </c:extLst>
            </c:dLbl>
            <c:dLbl>
              <c:idx val="4"/>
              <c:layout>
                <c:manualLayout>
                  <c:x val="0.18481848184818481"/>
                  <c:y val="3.02717545461262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A9A-42EE-A0BE-491D573EA4B7}"/>
                </c:ext>
              </c:extLst>
            </c:dLbl>
            <c:dLbl>
              <c:idx val="5"/>
              <c:layout>
                <c:manualLayout>
                  <c:x val="0.16281628162816281"/>
                  <c:y val="7.4303397522309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9A-42EE-A0BE-491D573EA4B7}"/>
                </c:ext>
              </c:extLst>
            </c:dLbl>
            <c:dLbl>
              <c:idx val="6"/>
              <c:layout>
                <c:manualLayout>
                  <c:x val="0.19361936193619361"/>
                  <c:y val="0.156862728102654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9A-42EE-A0BE-491D573EA4B7}"/>
                </c:ext>
              </c:extLst>
            </c:dLbl>
            <c:dLbl>
              <c:idx val="7"/>
              <c:layout>
                <c:manualLayout>
                  <c:x val="9.0209020902090126E-2"/>
                  <c:y val="0.140350861986585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9A-42EE-A0BE-491D573EA4B7}"/>
                </c:ext>
              </c:extLst>
            </c:dLbl>
            <c:dLbl>
              <c:idx val="8"/>
              <c:layout>
                <c:manualLayout>
                  <c:x val="-7.7007700770077084E-2"/>
                  <c:y val="0.14860679504461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9A-42EE-A0BE-491D573EA4B7}"/>
                </c:ext>
              </c:extLst>
            </c:dLbl>
            <c:dLbl>
              <c:idx val="9"/>
              <c:layout>
                <c:manualLayout>
                  <c:x val="-0.19581958195819582"/>
                  <c:y val="0.151358772730631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9A-42EE-A0BE-491D573EA4B7}"/>
                </c:ext>
              </c:extLst>
            </c:dLbl>
            <c:dLbl>
              <c:idx val="10"/>
              <c:layout>
                <c:manualLayout>
                  <c:x val="-0.20902090209020902"/>
                  <c:y val="9.0815263638378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9A-42EE-A0BE-491D573EA4B7}"/>
                </c:ext>
              </c:extLst>
            </c:dLbl>
            <c:dLbl>
              <c:idx val="11"/>
              <c:layout>
                <c:manualLayout>
                  <c:x val="-0.19361936193619361"/>
                  <c:y val="7.43033975223098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9A-42EE-A0BE-491D573EA4B7}"/>
                </c:ext>
              </c:extLst>
            </c:dLbl>
            <c:dLbl>
              <c:idx val="12"/>
              <c:layout>
                <c:manualLayout>
                  <c:x val="-0.1694169416941694"/>
                  <c:y val="3.3023732232137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9A-42EE-A0BE-491D573EA4B7}"/>
                </c:ext>
              </c:extLst>
            </c:dLbl>
            <c:dLbl>
              <c:idx val="13"/>
              <c:layout>
                <c:manualLayout>
                  <c:x val="-0.17161716171617161"/>
                  <c:y val="-7.4303397522309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9A-42EE-A0BE-491D573EA4B7}"/>
                </c:ext>
              </c:extLst>
            </c:dLbl>
            <c:dLbl>
              <c:idx val="14"/>
              <c:layout>
                <c:manualLayout>
                  <c:x val="-0.18261826182618263"/>
                  <c:y val="-0.115583062812482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A9A-42EE-A0BE-491D573EA4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Involved!$A$2:$A$16</c:f>
              <c:strCache>
                <c:ptCount val="15"/>
                <c:pt idx="0">
                  <c:v>Change Package</c:v>
                </c:pt>
                <c:pt idx="1">
                  <c:v>Extract And Move Method</c:v>
                </c:pt>
                <c:pt idx="2">
                  <c:v>Extract Interface</c:v>
                </c:pt>
                <c:pt idx="3">
                  <c:v>Extract Method</c:v>
                </c:pt>
                <c:pt idx="4">
                  <c:v>Extract Superclass</c:v>
                </c:pt>
                <c:pt idx="5">
                  <c:v>Inline Method</c:v>
                </c:pt>
                <c:pt idx="6">
                  <c:v>Move And Rename Class</c:v>
                </c:pt>
                <c:pt idx="7">
                  <c:v>Move Attribute</c:v>
                </c:pt>
                <c:pt idx="8">
                  <c:v>Move Class</c:v>
                </c:pt>
                <c:pt idx="9">
                  <c:v>Move Method</c:v>
                </c:pt>
                <c:pt idx="10">
                  <c:v>Pull Up Attribute</c:v>
                </c:pt>
                <c:pt idx="11">
                  <c:v>Pull Up Method</c:v>
                </c:pt>
                <c:pt idx="12">
                  <c:v>Push Down Method</c:v>
                </c:pt>
                <c:pt idx="13">
                  <c:v>Rename Class</c:v>
                </c:pt>
                <c:pt idx="14">
                  <c:v>Rename Method</c:v>
                </c:pt>
              </c:strCache>
            </c:strRef>
          </c:cat>
          <c:val>
            <c:numRef>
              <c:f>Involved!$L$2:$L$16</c:f>
              <c:numCache>
                <c:formatCode>General</c:formatCode>
                <c:ptCount val="15"/>
                <c:pt idx="0">
                  <c:v>8</c:v>
                </c:pt>
                <c:pt idx="1">
                  <c:v>187</c:v>
                </c:pt>
                <c:pt idx="2">
                  <c:v>6</c:v>
                </c:pt>
                <c:pt idx="3">
                  <c:v>659</c:v>
                </c:pt>
                <c:pt idx="4">
                  <c:v>72</c:v>
                </c:pt>
                <c:pt idx="5">
                  <c:v>96</c:v>
                </c:pt>
                <c:pt idx="6">
                  <c:v>36</c:v>
                </c:pt>
                <c:pt idx="7">
                  <c:v>425</c:v>
                </c:pt>
                <c:pt idx="8">
                  <c:v>95</c:v>
                </c:pt>
                <c:pt idx="9">
                  <c:v>229</c:v>
                </c:pt>
                <c:pt idx="10">
                  <c:v>92</c:v>
                </c:pt>
                <c:pt idx="11">
                  <c:v>202</c:v>
                </c:pt>
                <c:pt idx="12">
                  <c:v>74</c:v>
                </c:pt>
                <c:pt idx="13">
                  <c:v>251</c:v>
                </c:pt>
                <c:pt idx="14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A-42EE-A0BE-491D573E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85726</xdr:colOff>
      <xdr:row>0</xdr:row>
      <xdr:rowOff>57150</xdr:rowOff>
    </xdr:from>
    <xdr:to>
      <xdr:col>23</xdr:col>
      <xdr:colOff>304800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87527</xdr:colOff>
      <xdr:row>0</xdr:row>
      <xdr:rowOff>0</xdr:rowOff>
    </xdr:from>
    <xdr:to>
      <xdr:col>22</xdr:col>
      <xdr:colOff>373278</xdr:colOff>
      <xdr:row>24</xdr:row>
      <xdr:rowOff>42863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视点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selection activeCell="A40" sqref="A40"/>
    </sheetView>
  </sheetViews>
  <sheetFormatPr defaultRowHeight="15"/>
  <cols>
    <col min="1" max="1" width="27.28515625" customWidth="1"/>
    <col min="13" max="13" width="9.140625" style="1"/>
  </cols>
  <sheetData>
    <row r="1" spans="1:13">
      <c r="A1" t="s">
        <v>16</v>
      </c>
      <c r="B1">
        <v>2</v>
      </c>
      <c r="C1">
        <v>3</v>
      </c>
      <c r="D1">
        <v>4</v>
      </c>
      <c r="E1">
        <v>8</v>
      </c>
      <c r="F1">
        <v>9</v>
      </c>
      <c r="G1">
        <v>10</v>
      </c>
      <c r="H1">
        <v>11</v>
      </c>
      <c r="I1">
        <v>19</v>
      </c>
      <c r="J1">
        <v>23</v>
      </c>
      <c r="K1">
        <v>25</v>
      </c>
    </row>
    <row r="2" spans="1:13">
      <c r="A2" t="s">
        <v>0</v>
      </c>
      <c r="B2">
        <v>1</v>
      </c>
      <c r="C2">
        <v>8</v>
      </c>
      <c r="D2">
        <v>1</v>
      </c>
      <c r="E2">
        <v>7</v>
      </c>
      <c r="F2">
        <v>14</v>
      </c>
      <c r="G2">
        <v>9</v>
      </c>
      <c r="H2">
        <v>4</v>
      </c>
      <c r="I2">
        <v>0</v>
      </c>
      <c r="J2">
        <v>0</v>
      </c>
      <c r="K2">
        <v>1</v>
      </c>
      <c r="L2">
        <f>SUM(B2:K2)</f>
        <v>45</v>
      </c>
      <c r="M2" s="1">
        <f>L2/L17</f>
        <v>1.7433076356874442E-3</v>
      </c>
    </row>
    <row r="3" spans="1:13">
      <c r="A3" t="s">
        <v>1</v>
      </c>
      <c r="B3">
        <v>36</v>
      </c>
      <c r="C3">
        <v>23</v>
      </c>
      <c r="D3">
        <v>7</v>
      </c>
      <c r="E3">
        <v>183</v>
      </c>
      <c r="F3">
        <v>231</v>
      </c>
      <c r="G3">
        <v>0</v>
      </c>
      <c r="H3">
        <v>277</v>
      </c>
      <c r="I3">
        <v>9</v>
      </c>
      <c r="J3">
        <v>6</v>
      </c>
      <c r="K3">
        <v>202</v>
      </c>
      <c r="L3">
        <f t="shared" ref="L3:L16" si="0">SUM(B3:K3)</f>
        <v>974</v>
      </c>
      <c r="M3" s="1">
        <f>L3/L17</f>
        <v>3.7732925270212686E-2</v>
      </c>
    </row>
    <row r="4" spans="1:13">
      <c r="A4" t="s">
        <v>2</v>
      </c>
      <c r="B4">
        <v>1</v>
      </c>
      <c r="C4">
        <v>21</v>
      </c>
      <c r="D4">
        <v>1</v>
      </c>
      <c r="E4">
        <v>0</v>
      </c>
      <c r="F4">
        <v>9</v>
      </c>
      <c r="G4">
        <v>2</v>
      </c>
      <c r="H4">
        <v>25</v>
      </c>
      <c r="I4">
        <v>1</v>
      </c>
      <c r="J4">
        <v>2</v>
      </c>
      <c r="K4">
        <v>1</v>
      </c>
      <c r="L4">
        <f t="shared" si="0"/>
        <v>63</v>
      </c>
      <c r="M4" s="1">
        <f>L4/L17</f>
        <v>2.4406306899624219E-3</v>
      </c>
    </row>
    <row r="5" spans="1:13">
      <c r="A5" t="s">
        <v>3</v>
      </c>
      <c r="B5">
        <v>123</v>
      </c>
      <c r="C5">
        <v>91</v>
      </c>
      <c r="D5">
        <v>13</v>
      </c>
      <c r="E5">
        <v>169</v>
      </c>
      <c r="F5">
        <v>433</v>
      </c>
      <c r="G5">
        <v>3</v>
      </c>
      <c r="H5">
        <v>1076</v>
      </c>
      <c r="I5">
        <v>19</v>
      </c>
      <c r="J5">
        <v>42</v>
      </c>
      <c r="K5">
        <v>92</v>
      </c>
      <c r="L5">
        <f t="shared" si="0"/>
        <v>2061</v>
      </c>
      <c r="M5" s="1">
        <f>L5/L17</f>
        <v>7.9843489714484947E-2</v>
      </c>
    </row>
    <row r="6" spans="1:13">
      <c r="A6" t="s">
        <v>4</v>
      </c>
      <c r="B6">
        <v>9</v>
      </c>
      <c r="C6">
        <v>26</v>
      </c>
      <c r="D6">
        <v>1</v>
      </c>
      <c r="E6">
        <v>37</v>
      </c>
      <c r="F6">
        <v>63</v>
      </c>
      <c r="G6">
        <v>3</v>
      </c>
      <c r="H6">
        <v>106</v>
      </c>
      <c r="I6">
        <v>4</v>
      </c>
      <c r="J6">
        <v>3</v>
      </c>
      <c r="K6">
        <v>3</v>
      </c>
      <c r="L6">
        <f t="shared" si="0"/>
        <v>255</v>
      </c>
      <c r="M6" s="1">
        <f>L6/L17</f>
        <v>9.8787432688955176E-3</v>
      </c>
    </row>
    <row r="7" spans="1:13">
      <c r="A7" t="s">
        <v>5</v>
      </c>
      <c r="B7">
        <v>19</v>
      </c>
      <c r="C7">
        <v>33</v>
      </c>
      <c r="D7">
        <v>0</v>
      </c>
      <c r="E7">
        <v>21</v>
      </c>
      <c r="F7">
        <v>113</v>
      </c>
      <c r="G7">
        <v>0</v>
      </c>
      <c r="H7">
        <v>197</v>
      </c>
      <c r="I7">
        <v>9</v>
      </c>
      <c r="J7">
        <v>1</v>
      </c>
      <c r="K7">
        <v>12</v>
      </c>
      <c r="L7">
        <f t="shared" si="0"/>
        <v>405</v>
      </c>
      <c r="M7" s="1">
        <f>L7/L17</f>
        <v>1.5689768721186999E-2</v>
      </c>
    </row>
    <row r="8" spans="1:13">
      <c r="A8" t="s">
        <v>6</v>
      </c>
      <c r="B8">
        <v>8</v>
      </c>
      <c r="C8">
        <v>31</v>
      </c>
      <c r="D8">
        <v>13</v>
      </c>
      <c r="E8">
        <v>11</v>
      </c>
      <c r="F8">
        <v>256</v>
      </c>
      <c r="G8">
        <v>2</v>
      </c>
      <c r="H8">
        <v>131</v>
      </c>
      <c r="I8">
        <v>3</v>
      </c>
      <c r="J8">
        <v>2</v>
      </c>
      <c r="K8">
        <v>2</v>
      </c>
      <c r="L8">
        <f t="shared" si="0"/>
        <v>459</v>
      </c>
      <c r="M8" s="1">
        <f>L8/L17</f>
        <v>1.7781737884011932E-2</v>
      </c>
    </row>
    <row r="9" spans="1:13">
      <c r="A9" t="s">
        <v>7</v>
      </c>
      <c r="B9">
        <v>16</v>
      </c>
      <c r="C9">
        <v>176</v>
      </c>
      <c r="D9">
        <v>0</v>
      </c>
      <c r="E9">
        <v>155</v>
      </c>
      <c r="F9">
        <v>8324</v>
      </c>
      <c r="G9">
        <v>1</v>
      </c>
      <c r="H9">
        <v>734</v>
      </c>
      <c r="I9">
        <v>13</v>
      </c>
      <c r="J9">
        <v>22</v>
      </c>
      <c r="K9">
        <v>32</v>
      </c>
      <c r="L9">
        <f t="shared" si="0"/>
        <v>9473</v>
      </c>
      <c r="M9" s="1">
        <f>L9/L17</f>
        <v>0.36698562739704799</v>
      </c>
    </row>
    <row r="10" spans="1:13">
      <c r="A10" t="s">
        <v>8</v>
      </c>
      <c r="B10">
        <v>77</v>
      </c>
      <c r="C10">
        <v>256</v>
      </c>
      <c r="D10">
        <v>28</v>
      </c>
      <c r="E10">
        <v>311</v>
      </c>
      <c r="F10">
        <v>1203</v>
      </c>
      <c r="G10">
        <v>58</v>
      </c>
      <c r="H10">
        <v>301</v>
      </c>
      <c r="I10">
        <v>861</v>
      </c>
      <c r="J10">
        <v>53</v>
      </c>
      <c r="K10">
        <v>13</v>
      </c>
      <c r="L10">
        <f t="shared" si="0"/>
        <v>3161</v>
      </c>
      <c r="M10" s="1">
        <f>L10/L17</f>
        <v>0.12245767636462247</v>
      </c>
    </row>
    <row r="11" spans="1:13">
      <c r="A11" t="s">
        <v>9</v>
      </c>
      <c r="B11">
        <v>14</v>
      </c>
      <c r="C11">
        <v>158</v>
      </c>
      <c r="D11">
        <v>8</v>
      </c>
      <c r="E11">
        <v>125</v>
      </c>
      <c r="F11">
        <v>698</v>
      </c>
      <c r="G11">
        <v>2</v>
      </c>
      <c r="H11">
        <v>544</v>
      </c>
      <c r="I11">
        <v>6</v>
      </c>
      <c r="J11">
        <v>63</v>
      </c>
      <c r="K11">
        <v>57</v>
      </c>
      <c r="L11">
        <f t="shared" si="0"/>
        <v>1675</v>
      </c>
      <c r="M11" s="1">
        <f>L11/L17</f>
        <v>6.4889784217254873E-2</v>
      </c>
    </row>
    <row r="12" spans="1:13">
      <c r="A12" t="s">
        <v>10</v>
      </c>
      <c r="B12">
        <v>36</v>
      </c>
      <c r="C12">
        <v>59</v>
      </c>
      <c r="D12">
        <v>1</v>
      </c>
      <c r="E12">
        <v>99</v>
      </c>
      <c r="F12">
        <v>130</v>
      </c>
      <c r="G12">
        <v>0</v>
      </c>
      <c r="H12">
        <v>262</v>
      </c>
      <c r="I12">
        <v>8</v>
      </c>
      <c r="J12">
        <v>15</v>
      </c>
      <c r="K12">
        <v>22</v>
      </c>
      <c r="L12">
        <f t="shared" si="0"/>
        <v>632</v>
      </c>
      <c r="M12" s="1">
        <f>L12/L17</f>
        <v>2.4483787238988107E-2</v>
      </c>
    </row>
    <row r="13" spans="1:13">
      <c r="A13" t="s">
        <v>11</v>
      </c>
      <c r="B13">
        <v>10</v>
      </c>
      <c r="C13">
        <v>213</v>
      </c>
      <c r="D13">
        <v>4</v>
      </c>
      <c r="E13">
        <v>415</v>
      </c>
      <c r="F13">
        <v>409</v>
      </c>
      <c r="G13">
        <v>1</v>
      </c>
      <c r="H13">
        <v>366</v>
      </c>
      <c r="I13">
        <v>8</v>
      </c>
      <c r="J13">
        <v>17</v>
      </c>
      <c r="K13">
        <v>8</v>
      </c>
      <c r="L13">
        <f t="shared" si="0"/>
        <v>1451</v>
      </c>
      <c r="M13" s="1">
        <f>L13/L17</f>
        <v>5.6211986208499591E-2</v>
      </c>
    </row>
    <row r="14" spans="1:13">
      <c r="A14" t="s">
        <v>12</v>
      </c>
      <c r="B14">
        <v>17</v>
      </c>
      <c r="C14">
        <v>49</v>
      </c>
      <c r="D14">
        <v>0</v>
      </c>
      <c r="E14">
        <v>13</v>
      </c>
      <c r="F14">
        <v>107</v>
      </c>
      <c r="G14">
        <v>0</v>
      </c>
      <c r="H14">
        <v>109</v>
      </c>
      <c r="I14">
        <v>8</v>
      </c>
      <c r="J14">
        <v>5</v>
      </c>
      <c r="K14">
        <v>34</v>
      </c>
      <c r="L14">
        <f t="shared" si="0"/>
        <v>342</v>
      </c>
      <c r="M14" s="1">
        <f>L14/L17</f>
        <v>1.3249138031224577E-2</v>
      </c>
    </row>
    <row r="15" spans="1:13">
      <c r="A15" t="s">
        <v>13</v>
      </c>
      <c r="B15">
        <v>13</v>
      </c>
      <c r="C15">
        <v>155</v>
      </c>
      <c r="D15">
        <v>4</v>
      </c>
      <c r="E15">
        <v>462</v>
      </c>
      <c r="F15">
        <v>605</v>
      </c>
      <c r="G15">
        <v>13</v>
      </c>
      <c r="H15">
        <v>171</v>
      </c>
      <c r="I15">
        <v>8</v>
      </c>
      <c r="J15">
        <v>31</v>
      </c>
      <c r="K15">
        <v>24</v>
      </c>
      <c r="L15">
        <f t="shared" si="0"/>
        <v>1486</v>
      </c>
      <c r="M15" s="1">
        <f>L15/L17</f>
        <v>5.7567892147367607E-2</v>
      </c>
    </row>
    <row r="16" spans="1:13">
      <c r="A16" t="s">
        <v>14</v>
      </c>
      <c r="B16">
        <v>83</v>
      </c>
      <c r="C16">
        <v>297</v>
      </c>
      <c r="D16">
        <v>39</v>
      </c>
      <c r="E16">
        <v>182</v>
      </c>
      <c r="F16">
        <v>1199</v>
      </c>
      <c r="G16">
        <v>58</v>
      </c>
      <c r="H16">
        <v>1058</v>
      </c>
      <c r="I16">
        <v>33</v>
      </c>
      <c r="J16">
        <v>82</v>
      </c>
      <c r="K16">
        <v>300</v>
      </c>
      <c r="L16">
        <f t="shared" si="0"/>
        <v>3331</v>
      </c>
      <c r="M16" s="1">
        <f>L16/L17</f>
        <v>0.12904350521055283</v>
      </c>
    </row>
    <row r="17" spans="1:13">
      <c r="A17" t="s">
        <v>15</v>
      </c>
      <c r="L17">
        <f>SUM(L2:L16)</f>
        <v>25813</v>
      </c>
      <c r="M17" s="2">
        <f>SUM(M2:M16)</f>
        <v>1</v>
      </c>
    </row>
  </sheetData>
  <conditionalFormatting sqref="M2:M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{E90CDF9D-5067-43C5-9204-F5D9F2F7B4AD}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0CDF9D-5067-43C5-9204-F5D9F2F7B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activeCell="L20" sqref="L20"/>
    </sheetView>
  </sheetViews>
  <sheetFormatPr defaultRowHeight="15"/>
  <cols>
    <col min="1" max="1" width="24.28515625" bestFit="1" customWidth="1"/>
    <col min="13" max="13" width="9.140625" style="1"/>
  </cols>
  <sheetData>
    <row r="1" spans="1:13">
      <c r="A1" t="s">
        <v>16</v>
      </c>
      <c r="B1">
        <v>2</v>
      </c>
      <c r="C1">
        <v>3</v>
      </c>
      <c r="D1">
        <v>4</v>
      </c>
      <c r="E1">
        <v>8</v>
      </c>
      <c r="F1">
        <v>9</v>
      </c>
      <c r="G1">
        <v>10</v>
      </c>
      <c r="H1">
        <v>11</v>
      </c>
      <c r="I1">
        <v>19</v>
      </c>
      <c r="J1">
        <v>23</v>
      </c>
      <c r="K1">
        <v>25</v>
      </c>
    </row>
    <row r="2" spans="1:13">
      <c r="A2" t="s">
        <v>0</v>
      </c>
      <c r="B2">
        <v>0</v>
      </c>
      <c r="C2">
        <v>2</v>
      </c>
      <c r="D2">
        <v>0</v>
      </c>
      <c r="E2">
        <v>2</v>
      </c>
      <c r="F2">
        <v>2</v>
      </c>
      <c r="G2">
        <v>1</v>
      </c>
      <c r="H2">
        <v>0</v>
      </c>
      <c r="I2">
        <v>0</v>
      </c>
      <c r="J2">
        <v>0</v>
      </c>
      <c r="K2">
        <v>1</v>
      </c>
      <c r="L2">
        <f>SUM(B2:K2)</f>
        <v>8</v>
      </c>
      <c r="M2" s="1">
        <f>L2/L17</f>
        <v>2.7387880862718246E-3</v>
      </c>
    </row>
    <row r="3" spans="1:13">
      <c r="A3" t="s">
        <v>1</v>
      </c>
      <c r="B3">
        <v>31</v>
      </c>
      <c r="C3">
        <v>4</v>
      </c>
      <c r="D3">
        <v>2</v>
      </c>
      <c r="E3">
        <v>6</v>
      </c>
      <c r="F3">
        <v>60</v>
      </c>
      <c r="G3">
        <v>0</v>
      </c>
      <c r="H3">
        <v>78</v>
      </c>
      <c r="I3">
        <v>4</v>
      </c>
      <c r="J3">
        <v>0</v>
      </c>
      <c r="K3">
        <v>2</v>
      </c>
      <c r="L3">
        <f>SUM(B3:K3)</f>
        <v>187</v>
      </c>
      <c r="M3" s="1">
        <f>L3/L17</f>
        <v>6.4019171516603898E-2</v>
      </c>
    </row>
    <row r="4" spans="1:13">
      <c r="A4" t="s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4</v>
      </c>
      <c r="I4">
        <v>1</v>
      </c>
      <c r="J4">
        <v>0</v>
      </c>
      <c r="K4">
        <v>0</v>
      </c>
      <c r="L4">
        <f>SUM(B4:K4)</f>
        <v>6</v>
      </c>
      <c r="M4" s="1">
        <f>L4/L17</f>
        <v>2.0540910647038686E-3</v>
      </c>
    </row>
    <row r="5" spans="1:13">
      <c r="A5" t="s">
        <v>3</v>
      </c>
      <c r="B5">
        <v>71</v>
      </c>
      <c r="C5">
        <v>28</v>
      </c>
      <c r="D5">
        <v>4</v>
      </c>
      <c r="E5">
        <v>41</v>
      </c>
      <c r="F5">
        <v>116</v>
      </c>
      <c r="G5">
        <v>2</v>
      </c>
      <c r="H5">
        <v>361</v>
      </c>
      <c r="I5">
        <v>9</v>
      </c>
      <c r="J5">
        <v>6</v>
      </c>
      <c r="K5">
        <v>21</v>
      </c>
      <c r="L5">
        <f>SUM(B5:K5)</f>
        <v>659</v>
      </c>
      <c r="M5" s="1">
        <f>L5/L17</f>
        <v>0.22560766860664155</v>
      </c>
    </row>
    <row r="6" spans="1:13">
      <c r="A6" t="s">
        <v>4</v>
      </c>
      <c r="B6">
        <v>6</v>
      </c>
      <c r="C6">
        <v>8</v>
      </c>
      <c r="D6">
        <v>0</v>
      </c>
      <c r="E6">
        <v>15</v>
      </c>
      <c r="F6">
        <v>11</v>
      </c>
      <c r="G6">
        <v>0</v>
      </c>
      <c r="H6">
        <v>25</v>
      </c>
      <c r="I6">
        <v>3</v>
      </c>
      <c r="J6">
        <v>3</v>
      </c>
      <c r="K6">
        <v>1</v>
      </c>
      <c r="L6">
        <f t="shared" ref="L6:L16" si="0">SUM(B6:K6)</f>
        <v>72</v>
      </c>
      <c r="M6" s="1">
        <f>L6/L17</f>
        <v>2.4649092776446422E-2</v>
      </c>
    </row>
    <row r="7" spans="1:13">
      <c r="A7" t="s">
        <v>5</v>
      </c>
      <c r="B7">
        <v>10</v>
      </c>
      <c r="C7">
        <v>3</v>
      </c>
      <c r="D7">
        <v>0</v>
      </c>
      <c r="E7">
        <v>3</v>
      </c>
      <c r="F7">
        <v>17</v>
      </c>
      <c r="G7">
        <v>0</v>
      </c>
      <c r="H7">
        <v>56</v>
      </c>
      <c r="I7">
        <v>4</v>
      </c>
      <c r="J7">
        <v>1</v>
      </c>
      <c r="K7">
        <v>2</v>
      </c>
      <c r="L7">
        <f t="shared" si="0"/>
        <v>96</v>
      </c>
      <c r="M7" s="1">
        <f>L7/L17</f>
        <v>3.2865457035261898E-2</v>
      </c>
    </row>
    <row r="8" spans="1:13">
      <c r="A8" t="s">
        <v>6</v>
      </c>
      <c r="B8">
        <v>0</v>
      </c>
      <c r="C8">
        <v>2</v>
      </c>
      <c r="D8">
        <v>5</v>
      </c>
      <c r="E8">
        <v>3</v>
      </c>
      <c r="F8">
        <v>10</v>
      </c>
      <c r="G8">
        <v>0</v>
      </c>
      <c r="H8">
        <v>16</v>
      </c>
      <c r="I8">
        <v>0</v>
      </c>
      <c r="J8">
        <v>0</v>
      </c>
      <c r="K8">
        <v>0</v>
      </c>
      <c r="L8">
        <f t="shared" si="0"/>
        <v>36</v>
      </c>
      <c r="M8" s="1">
        <f>L8/L17</f>
        <v>1.2324546388223211E-2</v>
      </c>
    </row>
    <row r="9" spans="1:13">
      <c r="A9" t="s">
        <v>7</v>
      </c>
      <c r="B9">
        <v>4</v>
      </c>
      <c r="C9">
        <v>8</v>
      </c>
      <c r="D9">
        <v>0</v>
      </c>
      <c r="E9">
        <v>1</v>
      </c>
      <c r="F9">
        <v>329</v>
      </c>
      <c r="G9">
        <v>0</v>
      </c>
      <c r="H9">
        <v>77</v>
      </c>
      <c r="I9">
        <v>0</v>
      </c>
      <c r="J9">
        <v>2</v>
      </c>
      <c r="K9">
        <v>4</v>
      </c>
      <c r="L9">
        <f t="shared" si="0"/>
        <v>425</v>
      </c>
      <c r="M9" s="1">
        <f>L9/L17</f>
        <v>0.14549811708319069</v>
      </c>
    </row>
    <row r="10" spans="1:13">
      <c r="A10" t="s">
        <v>8</v>
      </c>
      <c r="B10">
        <v>12</v>
      </c>
      <c r="C10">
        <v>4</v>
      </c>
      <c r="D10">
        <v>0</v>
      </c>
      <c r="E10">
        <v>11</v>
      </c>
      <c r="F10">
        <v>13</v>
      </c>
      <c r="G10">
        <v>0</v>
      </c>
      <c r="H10">
        <v>39</v>
      </c>
      <c r="I10">
        <v>5</v>
      </c>
      <c r="J10">
        <v>10</v>
      </c>
      <c r="K10">
        <v>1</v>
      </c>
      <c r="L10">
        <f t="shared" si="0"/>
        <v>95</v>
      </c>
      <c r="M10" s="1">
        <f>L10/L17</f>
        <v>3.2523108524477921E-2</v>
      </c>
    </row>
    <row r="11" spans="1:13">
      <c r="A11" t="s">
        <v>9</v>
      </c>
      <c r="B11">
        <v>7</v>
      </c>
      <c r="C11">
        <v>16</v>
      </c>
      <c r="D11">
        <v>1</v>
      </c>
      <c r="E11">
        <v>7</v>
      </c>
      <c r="F11">
        <v>27</v>
      </c>
      <c r="G11">
        <v>0</v>
      </c>
      <c r="H11">
        <v>118</v>
      </c>
      <c r="I11">
        <v>0</v>
      </c>
      <c r="J11">
        <v>48</v>
      </c>
      <c r="K11">
        <v>5</v>
      </c>
      <c r="L11">
        <f t="shared" si="0"/>
        <v>229</v>
      </c>
      <c r="M11" s="1">
        <f>L11/L17</f>
        <v>7.8397808969530983E-2</v>
      </c>
    </row>
    <row r="12" spans="1:13">
      <c r="A12" t="s">
        <v>10</v>
      </c>
      <c r="B12">
        <v>6</v>
      </c>
      <c r="C12">
        <v>24</v>
      </c>
      <c r="D12">
        <v>0</v>
      </c>
      <c r="E12">
        <v>27</v>
      </c>
      <c r="F12">
        <v>3</v>
      </c>
      <c r="G12">
        <v>0</v>
      </c>
      <c r="H12">
        <v>29</v>
      </c>
      <c r="I12">
        <v>2</v>
      </c>
      <c r="J12">
        <v>0</v>
      </c>
      <c r="K12">
        <v>1</v>
      </c>
      <c r="L12">
        <f t="shared" si="0"/>
        <v>92</v>
      </c>
      <c r="M12" s="1">
        <f>L12/L17</f>
        <v>3.1496062992125984E-2</v>
      </c>
    </row>
    <row r="13" spans="1:13">
      <c r="A13" t="s">
        <v>11</v>
      </c>
      <c r="B13">
        <v>8</v>
      </c>
      <c r="C13">
        <v>19</v>
      </c>
      <c r="D13">
        <v>1</v>
      </c>
      <c r="E13">
        <v>47</v>
      </c>
      <c r="F13">
        <v>29</v>
      </c>
      <c r="G13">
        <v>0</v>
      </c>
      <c r="H13">
        <v>92</v>
      </c>
      <c r="I13">
        <v>3</v>
      </c>
      <c r="J13">
        <v>1</v>
      </c>
      <c r="K13">
        <v>2</v>
      </c>
      <c r="L13">
        <f t="shared" si="0"/>
        <v>202</v>
      </c>
      <c r="M13" s="1">
        <f>L13/L17</f>
        <v>6.9154399178363579E-2</v>
      </c>
    </row>
    <row r="14" spans="1:13">
      <c r="A14" t="s">
        <v>12</v>
      </c>
      <c r="B14">
        <v>17</v>
      </c>
      <c r="C14">
        <v>6</v>
      </c>
      <c r="D14">
        <v>0</v>
      </c>
      <c r="E14">
        <v>10</v>
      </c>
      <c r="F14">
        <v>11</v>
      </c>
      <c r="G14">
        <v>0</v>
      </c>
      <c r="H14">
        <v>16</v>
      </c>
      <c r="I14">
        <v>5</v>
      </c>
      <c r="J14">
        <v>0</v>
      </c>
      <c r="K14">
        <v>9</v>
      </c>
      <c r="L14">
        <f t="shared" si="0"/>
        <v>74</v>
      </c>
      <c r="M14" s="1">
        <f>L14/L17</f>
        <v>2.5333789798014379E-2</v>
      </c>
    </row>
    <row r="15" spans="1:13">
      <c r="A15" t="s">
        <v>13</v>
      </c>
      <c r="B15">
        <v>3</v>
      </c>
      <c r="C15">
        <v>13</v>
      </c>
      <c r="D15">
        <v>0</v>
      </c>
      <c r="E15">
        <v>179</v>
      </c>
      <c r="F15">
        <v>9</v>
      </c>
      <c r="G15">
        <v>2</v>
      </c>
      <c r="H15">
        <v>32</v>
      </c>
      <c r="I15">
        <v>2</v>
      </c>
      <c r="J15">
        <v>10</v>
      </c>
      <c r="K15">
        <v>1</v>
      </c>
      <c r="L15">
        <f t="shared" si="0"/>
        <v>251</v>
      </c>
      <c r="M15" s="1">
        <f>L15/L17</f>
        <v>8.5929476206778502E-2</v>
      </c>
    </row>
    <row r="16" spans="1:13">
      <c r="A16" t="s">
        <v>14</v>
      </c>
      <c r="B16">
        <v>34</v>
      </c>
      <c r="C16">
        <v>21</v>
      </c>
      <c r="D16">
        <v>12</v>
      </c>
      <c r="E16">
        <v>19</v>
      </c>
      <c r="F16">
        <v>159</v>
      </c>
      <c r="G16">
        <v>3</v>
      </c>
      <c r="H16">
        <v>153</v>
      </c>
      <c r="I16">
        <v>5</v>
      </c>
      <c r="J16">
        <v>17</v>
      </c>
      <c r="K16">
        <v>66</v>
      </c>
      <c r="L16">
        <f t="shared" si="0"/>
        <v>489</v>
      </c>
      <c r="M16" s="1">
        <f>L16/L17</f>
        <v>0.16740842177336529</v>
      </c>
    </row>
    <row r="17" spans="1:13">
      <c r="A17" t="s">
        <v>15</v>
      </c>
      <c r="L17">
        <f>SUM(L2:L16)</f>
        <v>2921</v>
      </c>
      <c r="M17" s="1">
        <f>SUM(M2:M16)</f>
        <v>1</v>
      </c>
    </row>
  </sheetData>
  <conditionalFormatting sqref="M2:M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{578A8CE2-4DB4-4000-8E1E-7A4A0A7F1439}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A8CE2-4DB4-4000-8E1E-7A4A0A7F1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Involved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2019-08-01T04:56:40Z</dcterms:created>
  <dcterms:modified xsi:type="dcterms:W3CDTF">2019-08-03T08:25:02Z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74739195-cea2-4dfc-bcb2-b23e054afe71</vt:lpwstr>
  </property>
</Properties>
</file>