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8 CI Comp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Data>
    <row r="1">
      <c r="A1" t="str">
        <v>GROUP 8 - WIRELESS CROS TRANSMITTERS - RECHARGABLE</v>
      </c>
    </row>
    <row r="2">
      <c r="A2" t="str">
        <v>CROS Sales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MAR 2025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>TOTAL</v>
      </c>
    </row>
    <row r="3">
      <c r="A3" t="str">
        <v>Sonova/Phonak</v>
      </c>
      <c r="B3">
        <f>+'[4]OCT 2024'!$J$64</f>
        <v>20298.36</v>
      </c>
      <c r="C3">
        <f>+'[4]NOV 2024'!$J$66</f>
        <v>24082.8</v>
      </c>
      <c r="D3">
        <f>+'[4]DEC 2024'!$J$67</f>
        <v>0</v>
      </c>
      <c r="E3">
        <f>+'[4]JAN 2025'!$J$67</f>
        <v>0</v>
      </c>
      <c r="F3">
        <f>+'[4]FEB 2025'!$J$67</f>
        <v>0</v>
      </c>
      <c r="G3">
        <f>+'[4]MAR 2025'!$J$67</f>
        <v>0</v>
      </c>
      <c r="H3">
        <f>+'[4]APR 2025'!$J$67</f>
        <v>0</v>
      </c>
      <c r="I3">
        <f>+'[4]MAY 2025'!$J$67</f>
        <v>0</v>
      </c>
      <c r="J3">
        <f>+'[4]JUN 2025'!$J$67</f>
        <v>0</v>
      </c>
      <c r="K3">
        <f>+'[4]JUL 2025'!$J$67</f>
        <v>0</v>
      </c>
      <c r="L3">
        <f>+'[4]AUG 2025'!$J$67</f>
        <v>0</v>
      </c>
      <c r="M3">
        <f>+'[4]SEP 2025'!$J$67</f>
        <v>0</v>
      </c>
      <c r="N3">
        <f>SUM(B3:M3)</f>
        <v>44381.16</v>
      </c>
    </row>
    <row r="5">
      <c r="A5" t="str">
        <v>Total Sales</v>
      </c>
      <c r="B5">
        <f>SUM(B3:B4)</f>
        <v>20298.36</v>
      </c>
      <c r="C5">
        <f>SUM(C3:C4)</f>
        <v>24082.8</v>
      </c>
      <c r="D5">
        <f>SUM(D3:D4)</f>
        <v>0</v>
      </c>
      <c r="E5">
        <f>SUM(E3:E4)</f>
        <v>0</v>
      </c>
      <c r="F5">
        <f>SUM(F3:F4)</f>
        <v>0</v>
      </c>
      <c r="G5">
        <f>SUM(G3:G4)</f>
        <v>0</v>
      </c>
      <c r="H5">
        <f>SUM(H3:H4)</f>
        <v>0</v>
      </c>
      <c r="I5">
        <f>SUM(I3:I4)</f>
        <v>0</v>
      </c>
      <c r="J5">
        <f>SUM(J3:J4)</f>
        <v>0</v>
      </c>
      <c r="K5">
        <f>SUM(K3:K4)</f>
        <v>0</v>
      </c>
      <c r="L5">
        <f>SUM(L3:L4)</f>
        <v>0</v>
      </c>
      <c r="M5">
        <f>SUM(M3:M4)</f>
        <v>0</v>
      </c>
      <c r="N5">
        <f>SUM(N3:N4)</f>
        <v>44381.16</v>
      </c>
    </row>
    <row r="7">
      <c r="A7" t="str">
        <v>% Sales</v>
      </c>
      <c r="B7" t="str">
        <v>OCT 2024</v>
      </c>
      <c r="C7" t="str">
        <v>NOV 2024</v>
      </c>
      <c r="D7" t="str">
        <v>DEC 2024</v>
      </c>
      <c r="E7" t="str">
        <v>JAN 2025</v>
      </c>
      <c r="F7" t="str">
        <v>FEB 2025</v>
      </c>
      <c r="G7" t="str">
        <v>MAR 2025</v>
      </c>
      <c r="H7" t="str">
        <v>APR 2025</v>
      </c>
      <c r="I7" t="str">
        <v>MAY 2025</v>
      </c>
      <c r="J7" t="str">
        <v>JUNE 2025</v>
      </c>
      <c r="K7" t="str">
        <v>JUL 2025</v>
      </c>
      <c r="L7" t="str">
        <v>AUG 2025</v>
      </c>
      <c r="M7" t="str">
        <v>SEP 2025</v>
      </c>
      <c r="N7" t="str">
        <v>TOTAL</v>
      </c>
    </row>
    <row r="8">
      <c r="A8" t="str">
        <v>Sonova/Phonak</v>
      </c>
      <c r="B8">
        <f>B3/B5</f>
        <v>1</v>
      </c>
      <c r="C8">
        <f>C3/C5</f>
        <v>1</v>
      </c>
      <c r="D8" t="e">
        <f>D3/D5</f>
        <v>#DIV/0!</v>
      </c>
      <c r="E8" t="e">
        <f>E3/E5</f>
        <v>#DIV/0!</v>
      </c>
      <c r="F8" t="e">
        <f>F3/F5</f>
        <v>#DIV/0!</v>
      </c>
      <c r="G8" t="e">
        <f>G3/G5</f>
        <v>#DIV/0!</v>
      </c>
      <c r="H8" t="e">
        <f>H3/H5</f>
        <v>#DIV/0!</v>
      </c>
      <c r="I8" t="e">
        <f>I3/I5</f>
        <v>#DIV/0!</v>
      </c>
      <c r="J8" t="e">
        <f>J3/J5</f>
        <v>#DIV/0!</v>
      </c>
      <c r="K8" t="e">
        <f>K3/K5</f>
        <v>#DIV/0!</v>
      </c>
      <c r="L8" t="e">
        <f>L3/L5</f>
        <v>#DIV/0!</v>
      </c>
      <c r="M8" t="e">
        <f>M3/M5</f>
        <v>#DIV/0!</v>
      </c>
      <c r="N8">
        <f>N3/N5</f>
        <v>1</v>
      </c>
    </row>
    <row r="9">
      <c r="A9" t="str">
        <v>Total %</v>
      </c>
      <c r="B9">
        <f>SUM(B7:B8)</f>
        <v>1</v>
      </c>
      <c r="C9">
        <f>SUM(C7:C8)</f>
        <v>1</v>
      </c>
      <c r="D9" t="e">
        <f>SUM(D7:D8)</f>
        <v>#DIV/0!</v>
      </c>
      <c r="E9" t="e">
        <f>SUM(E7:E8)</f>
        <v>#DIV/0!</v>
      </c>
      <c r="F9" t="e">
        <f>SUM(F7:F8)</f>
        <v>#DIV/0!</v>
      </c>
      <c r="G9" t="e">
        <f>SUM(G7:G8)</f>
        <v>#DIV/0!</v>
      </c>
      <c r="H9" t="e">
        <f>SUM(H7:H8)</f>
        <v>#DIV/0!</v>
      </c>
      <c r="I9" t="e">
        <f>SUM(I7:I8)</f>
        <v>#DIV/0!</v>
      </c>
      <c r="J9" t="e">
        <f>SUM(J7:J8)</f>
        <v>#DIV/0!</v>
      </c>
      <c r="K9" t="e">
        <f>SUM(K7:K8)</f>
        <v>#DIV/0!</v>
      </c>
      <c r="L9" t="e">
        <f>SUM(L7:L8)</f>
        <v>#DIV/0!</v>
      </c>
      <c r="M9" t="e">
        <f>SUM(M7:M8)</f>
        <v>#DIV/0!</v>
      </c>
      <c r="N9">
        <f>SUM(N7:N8)</f>
        <v>1</v>
      </c>
    </row>
    <row r="12">
      <c r="A12" t="str">
        <v># Sold</v>
      </c>
      <c r="B12" t="str">
        <v>OCT 2024</v>
      </c>
      <c r="C12" t="str">
        <v>NOV 2024</v>
      </c>
      <c r="D12" t="str">
        <v>DEC 2024</v>
      </c>
      <c r="E12" t="str">
        <v>JAN 2025</v>
      </c>
      <c r="F12" t="str">
        <v>FEB 2025</v>
      </c>
      <c r="G12" t="str">
        <v>MAR 2025</v>
      </c>
      <c r="H12" t="str">
        <v>APR 2025</v>
      </c>
      <c r="I12" t="str">
        <v>MAY 2025</v>
      </c>
      <c r="J12" t="str">
        <v>JUNE 2025</v>
      </c>
      <c r="K12" t="str">
        <v>JUL 2025</v>
      </c>
      <c r="L12" t="str">
        <v>AUG 2025</v>
      </c>
      <c r="M12" t="str">
        <v>SEP 2025</v>
      </c>
      <c r="N12" t="str">
        <v>TOTAL</v>
      </c>
    </row>
    <row r="13">
      <c r="A13" t="str">
        <v>Sonova/Phonak</v>
      </c>
      <c r="B13">
        <f>+'[4]OCT 2024'!$I$64</f>
        <v>59</v>
      </c>
      <c r="C13">
        <f>+'[4]NOV 2024'!$I$66</f>
        <v>68</v>
      </c>
      <c r="D13">
        <f>+'[4]DEC 2024'!$I$67</f>
        <v>0</v>
      </c>
      <c r="E13">
        <f>+'[4]JAN 2025'!$I$67</f>
        <v>0</v>
      </c>
      <c r="F13">
        <f>+'[4]FEB 2025'!$I$67</f>
        <v>0</v>
      </c>
      <c r="G13">
        <f>+'[4]MAR 2025'!$I$67</f>
        <v>0</v>
      </c>
      <c r="H13">
        <f>+'[4]APR 2025'!$I$67</f>
        <v>0</v>
      </c>
      <c r="I13">
        <f>+'[4]MAY 2025'!$I$67</f>
        <v>0</v>
      </c>
      <c r="J13">
        <f>+'[4]JUN 2025'!$I$67</f>
        <v>0</v>
      </c>
      <c r="K13">
        <f>+'[4]JUL 2025'!$I$67</f>
        <v>0</v>
      </c>
      <c r="L13">
        <f>+'[4]AUG 2025'!$I$67</f>
        <v>0</v>
      </c>
      <c r="M13">
        <f>+'[4]SEP 2025'!$I$67</f>
        <v>0</v>
      </c>
      <c r="N13">
        <f>SUM(B13:M13)</f>
        <v>127</v>
      </c>
    </row>
    <row r="15">
      <c r="A15" t="str">
        <v xml:space="preserve">Total # </v>
      </c>
      <c r="B15">
        <f>SUM(B13:B14)</f>
        <v>59</v>
      </c>
      <c r="C15">
        <f>SUM(C13:C14)</f>
        <v>68</v>
      </c>
      <c r="D15">
        <f>SUM(D13:D14)</f>
        <v>0</v>
      </c>
      <c r="E15">
        <f>SUM(E13:E14)</f>
        <v>0</v>
      </c>
      <c r="F15">
        <f>SUM(F13:F14)</f>
        <v>0</v>
      </c>
      <c r="G15">
        <f>SUM(G13:G14)</f>
        <v>0</v>
      </c>
      <c r="H15">
        <f>SUM(H13:H14)</f>
        <v>0</v>
      </c>
      <c r="I15">
        <f>SUM(I13:I14)</f>
        <v>0</v>
      </c>
      <c r="J15">
        <f>SUM(J13:J14)</f>
        <v>0</v>
      </c>
      <c r="K15">
        <f>SUM(K13:K14)</f>
        <v>0</v>
      </c>
      <c r="L15">
        <f>SUM(L13:L14)</f>
        <v>0</v>
      </c>
      <c r="M15">
        <f>SUM(M13:M14)</f>
        <v>0</v>
      </c>
      <c r="N15">
        <f>SUM(N13:N14)</f>
        <v>127</v>
      </c>
    </row>
    <row r="17">
      <c r="A17" t="str">
        <v>% of #</v>
      </c>
      <c r="B17" t="str">
        <v>OCT 2024</v>
      </c>
      <c r="C17" t="str">
        <v>NOV 2024</v>
      </c>
      <c r="D17" t="str">
        <v>DEC 2024</v>
      </c>
      <c r="E17" t="str">
        <v>JAN 2025</v>
      </c>
      <c r="F17" t="str">
        <v>FEB 2025</v>
      </c>
      <c r="G17" t="str">
        <v>MAR 2025</v>
      </c>
      <c r="H17" t="str">
        <v>APR 2025</v>
      </c>
      <c r="I17" t="str">
        <v>MAY 2025</v>
      </c>
      <c r="J17" t="str">
        <v>JUNE 2025</v>
      </c>
      <c r="K17" t="str">
        <v>JUL 2025</v>
      </c>
      <c r="L17" t="str">
        <v>AUG 2025</v>
      </c>
      <c r="M17" t="str">
        <v>SEP 2025</v>
      </c>
      <c r="N17" t="str">
        <v>TOTAL</v>
      </c>
    </row>
    <row r="18">
      <c r="A18" t="str">
        <v>Sonova/Phonak</v>
      </c>
      <c r="B18">
        <f>B13/B15</f>
        <v>1</v>
      </c>
      <c r="C18">
        <f>C13/C15</f>
        <v>1</v>
      </c>
      <c r="D18" t="e">
        <f>D13/D15</f>
        <v>#DIV/0!</v>
      </c>
      <c r="E18" t="e">
        <f>E13/E15</f>
        <v>#DIV/0!</v>
      </c>
      <c r="F18" t="e">
        <f>F13/F15</f>
        <v>#DIV/0!</v>
      </c>
      <c r="G18" t="e">
        <f>G13/G15</f>
        <v>#DIV/0!</v>
      </c>
      <c r="H18" t="e">
        <f>H13/H15</f>
        <v>#DIV/0!</v>
      </c>
      <c r="I18" t="e">
        <f>I13/I15</f>
        <v>#DIV/0!</v>
      </c>
      <c r="J18" t="e">
        <f>J13/J15</f>
        <v>#DIV/0!</v>
      </c>
      <c r="K18" t="e">
        <f>K13/K15</f>
        <v>#DIV/0!</v>
      </c>
      <c r="L18" t="e">
        <f>L13/L15</f>
        <v>#DIV/0!</v>
      </c>
      <c r="M18" t="e">
        <f>M13/M15</f>
        <v>#DIV/0!</v>
      </c>
      <c r="N18">
        <f>N13/N15</f>
        <v>1</v>
      </c>
    </row>
    <row r="20">
      <c r="A20" t="str">
        <v>Total %</v>
      </c>
      <c r="B20">
        <f>SUM(B18:B19)</f>
        <v>1</v>
      </c>
      <c r="C20">
        <f>SUM(C18:C19)</f>
        <v>1</v>
      </c>
      <c r="D20" t="e">
        <f>SUM(D18:D19)</f>
        <v>#DIV/0!</v>
      </c>
      <c r="E20" t="e">
        <f>SUM(E18:E19)</f>
        <v>#DIV/0!</v>
      </c>
      <c r="F20" t="e">
        <f>SUM(F18:F19)</f>
        <v>#DIV/0!</v>
      </c>
      <c r="G20" t="e">
        <f>SUM(G18:G19)</f>
        <v>#DIV/0!</v>
      </c>
      <c r="H20" t="e">
        <f>SUM(H18:H19)</f>
        <v>#DIV/0!</v>
      </c>
      <c r="I20" t="e">
        <f>SUM(I18:I19)</f>
        <v>#DIV/0!</v>
      </c>
      <c r="J20" t="e">
        <f>SUM(J18:J19)</f>
        <v>#DIV/0!</v>
      </c>
      <c r="K20" t="e">
        <f>SUM(K18:K19)</f>
        <v>#DIV/0!</v>
      </c>
      <c r="L20" t="e">
        <f>SUM(L18:L19)</f>
        <v>#DIV/0!</v>
      </c>
      <c r="M20" t="e">
        <f>SUM(M18:M19)</f>
        <v>#DIV/0!</v>
      </c>
      <c r="N20">
        <f>SUM(N18:N19)</f>
        <v>1</v>
      </c>
    </row>
    <row r="22">
      <c r="A22" t="str">
        <v>Avg Cost</v>
      </c>
      <c r="B22" t="str">
        <v>OCT 2024</v>
      </c>
      <c r="C22" t="str">
        <v>NOV 2024</v>
      </c>
      <c r="D22" t="str">
        <v>DEC 2024</v>
      </c>
      <c r="E22" t="str">
        <v>JAN 2025</v>
      </c>
      <c r="F22" t="str">
        <v>FEB 2025</v>
      </c>
      <c r="G22" t="str">
        <v>MAR 2025</v>
      </c>
      <c r="H22" t="str">
        <v>APR 2025</v>
      </c>
      <c r="I22" t="str">
        <v>MAY 2025</v>
      </c>
      <c r="J22" t="str">
        <v>JUNE 2025</v>
      </c>
      <c r="K22" t="str">
        <v>JUL 2025</v>
      </c>
      <c r="L22" t="str">
        <v>AUG 2025</v>
      </c>
      <c r="M22" t="str">
        <v>SEP 2025</v>
      </c>
      <c r="N22" t="str">
        <v>TOTAL</v>
      </c>
    </row>
    <row r="23">
      <c r="A23" t="str">
        <v>Sonova/Phonak</v>
      </c>
      <c r="B23">
        <f>B3/B13</f>
        <v>344.04</v>
      </c>
      <c r="C23">
        <f>C3/C13</f>
        <v>354.15882352941173</v>
      </c>
      <c r="D23" t="e">
        <f>D3/D13</f>
        <v>#DIV/0!</v>
      </c>
      <c r="E23" t="e">
        <f>E3/E13</f>
        <v>#DIV/0!</v>
      </c>
      <c r="F23" t="e">
        <f>F3/F13</f>
        <v>#DIV/0!</v>
      </c>
      <c r="G23" t="e">
        <f>G3/G13</f>
        <v>#DIV/0!</v>
      </c>
      <c r="H23" t="e">
        <f>H3/H13</f>
        <v>#DIV/0!</v>
      </c>
      <c r="I23" t="e">
        <f>I3/I13</f>
        <v>#DIV/0!</v>
      </c>
      <c r="J23" t="e">
        <f>J3/J13</f>
        <v>#DIV/0!</v>
      </c>
      <c r="K23" t="e">
        <f>K3/K13</f>
        <v>#DIV/0!</v>
      </c>
      <c r="L23" t="e">
        <f>L3/L13</f>
        <v>#DIV/0!</v>
      </c>
      <c r="M23" t="e">
        <f>M3/M13</f>
        <v>#DIV/0!</v>
      </c>
      <c r="N23">
        <f>N3/N13</f>
        <v>349.4579527559055</v>
      </c>
    </row>
    <row r="25">
      <c r="A25" t="str">
        <v>Avg Cost</v>
      </c>
      <c r="B25">
        <f>B5/B15</f>
        <v>344.04</v>
      </c>
      <c r="C25">
        <f>C5/C15</f>
        <v>354.15882352941173</v>
      </c>
      <c r="D25" t="e">
        <f>D5/D15</f>
        <v>#DIV/0!</v>
      </c>
      <c r="E25" t="e">
        <f>E5/E15</f>
        <v>#DIV/0!</v>
      </c>
      <c r="F25" t="e">
        <f>F5/F15</f>
        <v>#DIV/0!</v>
      </c>
      <c r="G25" t="e">
        <f>G5/G15</f>
        <v>#DIV/0!</v>
      </c>
      <c r="H25" t="e">
        <f>H5/H15</f>
        <v>#DIV/0!</v>
      </c>
      <c r="I25" t="e">
        <f>I5/I15</f>
        <v>#DIV/0!</v>
      </c>
      <c r="J25" t="e">
        <f>J5/J15</f>
        <v>#DIV/0!</v>
      </c>
      <c r="K25" t="e">
        <f>K5/K15</f>
        <v>#DIV/0!</v>
      </c>
      <c r="L25" t="e">
        <f>L5/L15</f>
        <v>#DIV/0!</v>
      </c>
      <c r="M25" t="e">
        <f>M5/M15</f>
        <v>#DIV/0!</v>
      </c>
      <c r="N25">
        <f>N5/N15</f>
        <v>349.4579527559055</v>
      </c>
    </row>
  </sheetData>
  <pageMargins left="0.7" right="0.7" top="0.75" bottom="0.75" header="0.3" footer="0.3"/>
  <ignoredErrors>
    <ignoredError numberStoredAsText="1" sqref="A1:N2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8 CI Comp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