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10a" sheetId="1" r:id="rId1"/>
    <sheet name="10b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<sst xmlns="http://schemas.openxmlformats.org/spreadsheetml/2006/main" count="30" uniqueCount="27">
  <si>
    <t>3LC2BG</t>
  </si>
  <si>
    <t>4LC1BG</t>
  </si>
  <si>
    <t>3LC3BG</t>
  </si>
  <si>
    <t>4LC3BG</t>
  </si>
  <si>
    <t>OLPart</t>
  </si>
  <si>
    <t>CLITE</t>
  </si>
  <si>
    <t>PARTIES</t>
  </si>
  <si>
    <t>3 LC2 BG#1</t>
  </si>
  <si>
    <t>3 LC 2 BG#2</t>
  </si>
  <si>
    <t>3 LC 2 BG#3</t>
  </si>
  <si>
    <t>3 LC 2 BG#4</t>
  </si>
  <si>
    <t>3 LC 2 BG#5</t>
  </si>
  <si>
    <t>4 LC 1 BG#1</t>
  </si>
  <si>
    <t>4 LC 1 BG#2</t>
  </si>
  <si>
    <t>4 LC 1 BG#3</t>
  </si>
  <si>
    <t>4 LC 1 BG#4</t>
  </si>
  <si>
    <t>4 LC 1 BG#5</t>
  </si>
  <si>
    <t>3 LC 3 BG#1</t>
  </si>
  <si>
    <t>3 LC 3 BG#2</t>
  </si>
  <si>
    <t>3 LC 3 BG#3</t>
  </si>
  <si>
    <t>3 LC 3 BG#4</t>
  </si>
  <si>
    <t>3 LC 3 BG#5</t>
  </si>
  <si>
    <t>4 LC 3 BG#1</t>
  </si>
  <si>
    <t>4 LC 3 BG#2</t>
  </si>
  <si>
    <t>4 LC 3 BG#3</t>
  </si>
  <si>
    <t>4 LC 3 BG#4</t>
  </si>
  <si>
    <t>4 LC 3 BG#5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</si>
</sst>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370651486401"/>
          <c:y val="0.119294743845642"/>
          <c:w val="0.431827956989247"/>
          <c:h val="0.462381902860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'10a'!$A$4</c:f>
              <c:strCache>
                <c:ptCount val="1"/>
                <c:pt idx="0">
                  <c:v>PARTIES</c:v>
                </c:pt>
              </c:strCache>
            </c:strRef>
          </c:tx>
          <c:spPr>
            <a:solidFill>
              <a:srgbClr val="BEBADA"/>
            </a:solidFill>
            <a:ln w="31750">
              <a:solidFill>
                <a:schemeClr val="tx1"/>
              </a:solidFill>
            </a:ln>
            <a:effectLst/>
            <a:sp3d contourW="31750"/>
          </c:spPr>
          <c:invertIfNegative val="0"/>
          <c:dLbls>
            <c:delete val="1"/>
          </c:dLbls>
          <c:cat>
            <c:numRef>
              <c:f>[1]多apptimes!$H$1:$L$1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'10a'!$H$4:$L$4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</c:ser>
        <c:ser>
          <c:idx val="3"/>
          <c:order val="1"/>
          <c:tx>
            <c:strRef>
              <c:f>'10a'!$A$3</c:f>
              <c:strCache>
                <c:ptCount val="1"/>
                <c:pt idx="0">
                  <c:v>CLITE</c:v>
                </c:pt>
              </c:strCache>
            </c:strRef>
          </c:tx>
          <c:spPr>
            <a:solidFill>
              <a:srgbClr val="FB8072"/>
            </a:solidFill>
            <a:ln w="31750">
              <a:solidFill>
                <a:schemeClr val="tx1"/>
              </a:solidFill>
            </a:ln>
            <a:effectLst/>
            <a:sp3d contourW="31750"/>
          </c:spPr>
          <c:invertIfNegative val="0"/>
          <c:dLbls>
            <c:delete val="1"/>
          </c:dLbls>
          <c:cat>
            <c:numRef>
              <c:f>[1]多apptimes!$H$1:$L$1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'10a'!$H$3:$L$3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</c:numCache>
            </c:numRef>
          </c:val>
        </c:ser>
        <c:ser>
          <c:idx val="1"/>
          <c:order val="2"/>
          <c:tx>
            <c:strRef>
              <c:f>'10a'!$A$2</c:f>
              <c:strCache>
                <c:ptCount val="1"/>
                <c:pt idx="0">
                  <c:v>OLPart</c:v>
                </c:pt>
              </c:strCache>
            </c:strRef>
          </c:tx>
          <c:spPr>
            <a:solidFill>
              <a:srgbClr val="0070C0"/>
            </a:solidFill>
            <a:ln w="28575" cmpd="sng">
              <a:solidFill>
                <a:schemeClr val="tx1"/>
              </a:solidFill>
              <a:prstDash val="solid"/>
            </a:ln>
            <a:effectLst/>
            <a:sp3d contourW="28575"/>
          </c:spPr>
          <c:invertIfNegative val="0"/>
          <c:dLbls>
            <c:delete val="1"/>
          </c:dLbls>
          <c:cat>
            <c:numRef>
              <c:f>[1]多apptimes!$H$1:$L$1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'10a'!$H$2:$L$2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1"/>
        <c:axId val="566709200"/>
        <c:axId val="566710800"/>
      </c:barChart>
      <c:catAx>
        <c:axId val="566709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000" b="0" i="0">
                    <a:solidFill>
                      <a:schemeClr val="tx1"/>
                    </a:solidFill>
                  </a:rPr>
                  <a:t>Colocation Size</a:t>
                </a:r>
                <a:endParaRPr lang="en-US" altLang="zh-CN" sz="4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53881127634534"/>
              <c:y val="0.657418224949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low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6710800"/>
        <c:crosses val="autoZero"/>
        <c:auto val="1"/>
        <c:lblAlgn val="ctr"/>
        <c:lblOffset val="10"/>
        <c:tickLblSkip val="1"/>
        <c:noMultiLvlLbl val="0"/>
      </c:catAx>
      <c:valAx>
        <c:axId val="5667108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lang="zh-CN" sz="44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400" b="0" i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Success Rate </a:t>
                </a:r>
                <a:endParaRPr lang="en-US" altLang="zh-CN" sz="4400" b="0" i="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42207480582272"/>
              <c:y val="0.1636308268431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670920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13693864642631"/>
          <c:y val="0.00199600798403194"/>
          <c:w val="0.421505376344086"/>
          <c:h val="0.1264138389886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44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eaVert"/>
    <a:lstStyle/>
    <a:p>
      <a:pPr>
        <a:defRPr lang="zh-CN" sz="2000" b="0" i="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370651486401"/>
          <c:y val="0.119294743845642"/>
          <c:w val="0.431827956989247"/>
          <c:h val="0.462381902860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'10b'!$B$4</c:f>
              <c:strCache>
                <c:ptCount val="1"/>
                <c:pt idx="0">
                  <c:v>PARTIES</c:v>
                </c:pt>
              </c:strCache>
            </c:strRef>
          </c:tx>
          <c:spPr>
            <a:solidFill>
              <a:srgbClr val="BEBADA"/>
            </a:solidFill>
            <a:ln w="31750">
              <a:solidFill>
                <a:schemeClr val="tx1"/>
              </a:solidFill>
            </a:ln>
            <a:effectLst/>
            <a:sp3d contourW="31750"/>
          </c:spPr>
          <c:invertIfNegative val="0"/>
          <c:dLbls>
            <c:delete val="1"/>
          </c:dLbls>
          <c:cat>
            <c:numRef>
              <c:f>[1]多apptimes!$H$1:$L$1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'10b'!$B$11:$F$11</c:f>
              <c:numCache>
                <c:formatCode>General</c:formatCode>
                <c:ptCount val="5"/>
                <c:pt idx="0">
                  <c:v>4.123</c:v>
                </c:pt>
                <c:pt idx="1">
                  <c:v>2.88</c:v>
                </c:pt>
                <c:pt idx="2">
                  <c:v>0.242</c:v>
                </c:pt>
                <c:pt idx="3">
                  <c:v>1.38</c:v>
                </c:pt>
                <c:pt idx="4">
                  <c:v>0</c:v>
                </c:pt>
              </c:numCache>
            </c:numRef>
          </c:val>
        </c:ser>
        <c:ser>
          <c:idx val="3"/>
          <c:order val="1"/>
          <c:tx>
            <c:strRef>
              <c:f>'10b'!$B$3</c:f>
              <c:strCache>
                <c:ptCount val="1"/>
                <c:pt idx="0">
                  <c:v>CLITE</c:v>
                </c:pt>
              </c:strCache>
            </c:strRef>
          </c:tx>
          <c:spPr>
            <a:solidFill>
              <a:srgbClr val="FB8072"/>
            </a:solidFill>
            <a:ln w="31750">
              <a:solidFill>
                <a:schemeClr val="tx1"/>
              </a:solidFill>
            </a:ln>
            <a:effectLst/>
            <a:sp3d contourW="31750"/>
          </c:spPr>
          <c:invertIfNegative val="0"/>
          <c:dLbls>
            <c:delete val="1"/>
          </c:dLbls>
          <c:cat>
            <c:numRef>
              <c:f>[1]多apptimes!$H$1:$L$1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'10b'!$B$10:$F$10</c:f>
              <c:numCache>
                <c:formatCode>General</c:formatCode>
                <c:ptCount val="5"/>
                <c:pt idx="0">
                  <c:v>6.412</c:v>
                </c:pt>
                <c:pt idx="1">
                  <c:v>4.446</c:v>
                </c:pt>
                <c:pt idx="2">
                  <c:v>3.31</c:v>
                </c:pt>
                <c:pt idx="3">
                  <c:v>4.17</c:v>
                </c:pt>
                <c:pt idx="4">
                  <c:v>1.114</c:v>
                </c:pt>
              </c:numCache>
            </c:numRef>
          </c:val>
        </c:ser>
        <c:ser>
          <c:idx val="1"/>
          <c:order val="2"/>
          <c:tx>
            <c:strRef>
              <c:f>'10b'!$B$2</c:f>
              <c:strCache>
                <c:ptCount val="1"/>
                <c:pt idx="0">
                  <c:v>OLPart</c:v>
                </c:pt>
              </c:strCache>
            </c:strRef>
          </c:tx>
          <c:spPr>
            <a:solidFill>
              <a:srgbClr val="0070C0"/>
            </a:solidFill>
            <a:ln w="28575" cmpd="sng">
              <a:solidFill>
                <a:schemeClr val="tx1"/>
              </a:solidFill>
              <a:prstDash val="solid"/>
            </a:ln>
            <a:effectLst/>
            <a:sp3d contourW="28575"/>
          </c:spPr>
          <c:invertIfNegative val="0"/>
          <c:dLbls>
            <c:delete val="1"/>
          </c:dLbls>
          <c:cat>
            <c:numRef>
              <c:f>[1]多apptimes!$H$1:$L$1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'10b'!$B$9:$F$9</c:f>
              <c:numCache>
                <c:formatCode>General</c:formatCode>
                <c:ptCount val="5"/>
                <c:pt idx="0">
                  <c:v>7.32</c:v>
                </c:pt>
                <c:pt idx="1">
                  <c:v>6.056</c:v>
                </c:pt>
                <c:pt idx="2">
                  <c:v>6.466</c:v>
                </c:pt>
                <c:pt idx="3">
                  <c:v>8.364</c:v>
                </c:pt>
                <c:pt idx="4">
                  <c:v>6.554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1"/>
        <c:axId val="566709200"/>
        <c:axId val="566710800"/>
      </c:barChart>
      <c:catAx>
        <c:axId val="566709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000" b="0" i="0">
                    <a:solidFill>
                      <a:schemeClr val="tx1"/>
                    </a:solidFill>
                  </a:rPr>
                  <a:t>Colocation Size</a:t>
                </a:r>
                <a:endParaRPr lang="en-US" altLang="zh-CN" sz="4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53881127634534"/>
              <c:y val="0.657418224949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low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6710800"/>
        <c:crosses val="autoZero"/>
        <c:auto val="1"/>
        <c:lblAlgn val="ctr"/>
        <c:lblOffset val="10"/>
        <c:tickLblSkip val="1"/>
        <c:noMultiLvlLbl val="0"/>
      </c:catAx>
      <c:valAx>
        <c:axId val="566710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lang="zh-CN" sz="44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400" b="0" i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Performance </a:t>
                </a:r>
                <a:endParaRPr lang="en-US" altLang="zh-CN" sz="4400" b="0" i="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72403633575269"/>
              <c:y val="0.1491360435646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670920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13693864642631"/>
          <c:y val="0.00199600798403194"/>
          <c:w val="0.421505376344086"/>
          <c:h val="0.1264138389886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44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eaVert"/>
    <a:lstStyle/>
    <a:p>
      <a:pPr>
        <a:defRPr lang="zh-CN" sz="2000" b="0" i="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8</xdr:row>
      <xdr:rowOff>85090</xdr:rowOff>
    </xdr:from>
    <xdr:to>
      <xdr:col>29</xdr:col>
      <xdr:colOff>349250</xdr:colOff>
      <xdr:row>62</xdr:row>
      <xdr:rowOff>76835</xdr:rowOff>
    </xdr:to>
    <xdr:graphicFrame>
      <xdr:nvGraphicFramePr>
        <xdr:cNvPr id="2" name="图表 1"/>
        <xdr:cNvGraphicFramePr/>
      </xdr:nvGraphicFramePr>
      <xdr:xfrm>
        <a:off x="635" y="1548130"/>
        <a:ext cx="18027015" cy="9867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16</xdr:row>
      <xdr:rowOff>0</xdr:rowOff>
    </xdr:from>
    <xdr:to>
      <xdr:col>31</xdr:col>
      <xdr:colOff>334645</xdr:colOff>
      <xdr:row>69</xdr:row>
      <xdr:rowOff>174625</xdr:rowOff>
    </xdr:to>
    <xdr:graphicFrame>
      <xdr:nvGraphicFramePr>
        <xdr:cNvPr id="2" name="图表 1"/>
        <xdr:cNvGraphicFramePr/>
      </xdr:nvGraphicFramePr>
      <xdr:xfrm>
        <a:off x="1219200" y="2926080"/>
        <a:ext cx="18013045" cy="9867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3567;&#38472;&#31185;&#30740;&#36335;\bandit_clite\qos_result\total_resu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直接结果，和其他方法的对比"/>
      <sheetName val="有无counter"/>
      <sheetName val="有无预训练"/>
      <sheetName val="vote"/>
      <sheetName val="压力最大的情况下，不同方法每次探索获得的qos的分布图"/>
      <sheetName val="opportunities"/>
      <sheetName val="10random"/>
      <sheetName val="多app"/>
      <sheetName val="多apptimes"/>
      <sheetName val="K_choo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A2" sqref="A2"/>
    </sheetView>
  </sheetViews>
  <sheetFormatPr defaultColWidth="8.88888888888889" defaultRowHeight="14.4" outlineLevelRow="3"/>
  <sheetData>
    <row r="1" spans="1:12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>
        <v>3</v>
      </c>
      <c r="I1" s="1">
        <v>4</v>
      </c>
      <c r="J1" s="1">
        <v>5</v>
      </c>
      <c r="K1" s="1">
        <v>6</v>
      </c>
      <c r="L1" s="1">
        <v>7</v>
      </c>
    </row>
    <row r="2" spans="1:12">
      <c r="A2" s="1" t="s">
        <v>4</v>
      </c>
      <c r="B2" s="2">
        <v>1</v>
      </c>
      <c r="C2" s="2">
        <v>1</v>
      </c>
      <c r="D2" s="1">
        <v>1</v>
      </c>
      <c r="E2" s="1">
        <v>1</v>
      </c>
      <c r="F2" s="1"/>
      <c r="G2" s="1"/>
      <c r="H2" s="1">
        <v>1</v>
      </c>
      <c r="I2" s="2">
        <v>1</v>
      </c>
      <c r="J2" s="2">
        <v>1</v>
      </c>
      <c r="K2" s="1">
        <v>1</v>
      </c>
      <c r="L2" s="1">
        <v>1</v>
      </c>
    </row>
    <row r="3" spans="1:12">
      <c r="A3" s="1" t="s">
        <v>5</v>
      </c>
      <c r="B3" s="2">
        <v>1</v>
      </c>
      <c r="C3" s="2">
        <v>1</v>
      </c>
      <c r="D3" s="1">
        <f>4/5</f>
        <v>0.8</v>
      </c>
      <c r="E3" s="1">
        <f>2/5</f>
        <v>0.4</v>
      </c>
      <c r="F3" s="1"/>
      <c r="G3" s="1"/>
      <c r="H3" s="1">
        <v>1</v>
      </c>
      <c r="I3" s="2">
        <v>1</v>
      </c>
      <c r="J3" s="2">
        <v>1</v>
      </c>
      <c r="K3" s="1">
        <f>4/5</f>
        <v>0.8</v>
      </c>
      <c r="L3" s="1">
        <f>2/5</f>
        <v>0.4</v>
      </c>
    </row>
    <row r="4" spans="1:12">
      <c r="A4" s="1" t="s">
        <v>6</v>
      </c>
      <c r="B4" s="2">
        <v>1</v>
      </c>
      <c r="C4" s="1">
        <f>2/5</f>
        <v>0.4</v>
      </c>
      <c r="D4" s="1">
        <f>2/5</f>
        <v>0.4</v>
      </c>
      <c r="E4" s="1">
        <v>0</v>
      </c>
      <c r="F4" s="1"/>
      <c r="G4" s="1"/>
      <c r="H4" s="1">
        <v>1</v>
      </c>
      <c r="I4" s="2">
        <v>1</v>
      </c>
      <c r="J4" s="1">
        <f>2/5</f>
        <v>0.4</v>
      </c>
      <c r="K4" s="1">
        <f>2/5</f>
        <v>0.4</v>
      </c>
      <c r="L4" s="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"/>
  <sheetViews>
    <sheetView tabSelected="1" workbookViewId="0">
      <selection activeCell="A8" sqref="$A8:$XFD11"/>
    </sheetView>
  </sheetViews>
  <sheetFormatPr defaultColWidth="8.88888888888889" defaultRowHeight="14.4"/>
  <sheetData>
    <row r="1" s="1" customFormat="1" spans="3:22"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="1" customFormat="1" spans="2:22">
      <c r="B2" s="1" t="s">
        <v>4</v>
      </c>
      <c r="C2" s="1">
        <v>6.28</v>
      </c>
      <c r="D2" s="1">
        <v>7.87</v>
      </c>
      <c r="E2" s="1">
        <v>8.12</v>
      </c>
      <c r="F2" s="1">
        <v>6.56</v>
      </c>
      <c r="G2" s="1">
        <v>1.45</v>
      </c>
      <c r="H2" s="1">
        <v>6.66</v>
      </c>
      <c r="I2" s="1">
        <v>5.91</v>
      </c>
      <c r="J2" s="1">
        <v>6.66</v>
      </c>
      <c r="K2" s="1">
        <v>5.93</v>
      </c>
      <c r="L2" s="1">
        <v>7.17</v>
      </c>
      <c r="M2" s="1">
        <v>8.64</v>
      </c>
      <c r="N2" s="1">
        <v>6.88</v>
      </c>
      <c r="O2" s="1">
        <v>9.76</v>
      </c>
      <c r="P2" s="1">
        <v>6.94</v>
      </c>
      <c r="Q2" s="1">
        <v>9.6</v>
      </c>
      <c r="R2" s="1">
        <v>7.82</v>
      </c>
      <c r="S2" s="1">
        <v>4.24</v>
      </c>
      <c r="T2" s="1">
        <v>5.82</v>
      </c>
      <c r="U2" s="1">
        <v>6.95</v>
      </c>
      <c r="V2" s="1">
        <v>7.94</v>
      </c>
    </row>
    <row r="3" s="1" customFormat="1" spans="2:22">
      <c r="B3" s="1" t="s">
        <v>5</v>
      </c>
      <c r="C3" s="1">
        <v>4.28</v>
      </c>
      <c r="D3" s="1">
        <v>5.09</v>
      </c>
      <c r="E3" s="1">
        <v>6.2</v>
      </c>
      <c r="F3" s="1">
        <v>5.38</v>
      </c>
      <c r="G3" s="1">
        <v>1.28</v>
      </c>
      <c r="H3" s="1">
        <v>3.24</v>
      </c>
      <c r="I3" s="1">
        <v>1.67</v>
      </c>
      <c r="J3" s="1">
        <v>2.35</v>
      </c>
      <c r="K3" s="1">
        <v>3.45</v>
      </c>
      <c r="L3" s="1">
        <v>5.84</v>
      </c>
      <c r="M3" s="1">
        <v>3.21</v>
      </c>
      <c r="N3" s="1">
        <v>0</v>
      </c>
      <c r="O3" s="1">
        <v>7.42</v>
      </c>
      <c r="P3" s="1">
        <v>5.42</v>
      </c>
      <c r="Q3" s="1">
        <v>4.8</v>
      </c>
      <c r="R3" s="1">
        <v>1.23</v>
      </c>
      <c r="S3" s="1">
        <v>0</v>
      </c>
      <c r="T3" s="1">
        <v>0</v>
      </c>
      <c r="U3" s="1">
        <v>0</v>
      </c>
      <c r="V3" s="1">
        <v>4.34</v>
      </c>
    </row>
    <row r="4" s="1" customFormat="1" spans="2:22">
      <c r="B4" s="1" t="s">
        <v>6</v>
      </c>
      <c r="C4" s="1">
        <v>3.52</v>
      </c>
      <c r="D4" s="1">
        <v>3.71</v>
      </c>
      <c r="E4" s="1">
        <v>3.36</v>
      </c>
      <c r="F4" s="1">
        <v>3.36</v>
      </c>
      <c r="G4" s="1">
        <v>0.45</v>
      </c>
      <c r="H4" s="1">
        <v>0</v>
      </c>
      <c r="I4" s="1">
        <v>0</v>
      </c>
      <c r="J4" s="1">
        <v>0.39</v>
      </c>
      <c r="K4" s="1">
        <v>0.41</v>
      </c>
      <c r="L4" s="1">
        <v>0.41</v>
      </c>
      <c r="M4" s="1">
        <v>0</v>
      </c>
      <c r="N4" s="1">
        <v>0</v>
      </c>
      <c r="O4" s="1">
        <v>3.09</v>
      </c>
      <c r="P4" s="1">
        <v>3.81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="1" customFormat="1"/>
    <row r="6" s="1" customFormat="1" spans="3:22">
      <c r="C6" s="1">
        <f t="shared" ref="C6:V6" si="0">C3/C2</f>
        <v>0.681528662420382</v>
      </c>
      <c r="D6" s="1">
        <f t="shared" si="0"/>
        <v>0.646759847522236</v>
      </c>
      <c r="E6" s="1">
        <f t="shared" si="0"/>
        <v>0.763546798029557</v>
      </c>
      <c r="F6" s="1">
        <f t="shared" si="0"/>
        <v>0.820121951219512</v>
      </c>
      <c r="G6" s="1">
        <f t="shared" si="0"/>
        <v>0.882758620689655</v>
      </c>
      <c r="H6" s="1">
        <f t="shared" si="0"/>
        <v>0.486486486486487</v>
      </c>
      <c r="I6" s="1">
        <f t="shared" si="0"/>
        <v>0.282571912013536</v>
      </c>
      <c r="J6" s="1">
        <f t="shared" si="0"/>
        <v>0.352852852852853</v>
      </c>
      <c r="K6" s="1">
        <f t="shared" si="0"/>
        <v>0.581787521079258</v>
      </c>
      <c r="L6" s="1">
        <f t="shared" si="0"/>
        <v>0.814504881450488</v>
      </c>
      <c r="M6" s="1">
        <f t="shared" si="0"/>
        <v>0.371527777777778</v>
      </c>
      <c r="N6" s="1">
        <f t="shared" si="0"/>
        <v>0</v>
      </c>
      <c r="O6" s="1">
        <f t="shared" si="0"/>
        <v>0.760245901639344</v>
      </c>
      <c r="P6" s="1">
        <f t="shared" si="0"/>
        <v>0.780979827089337</v>
      </c>
      <c r="Q6" s="1">
        <f t="shared" si="0"/>
        <v>0.5</v>
      </c>
      <c r="R6" s="1">
        <f t="shared" si="0"/>
        <v>0.157289002557545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si="0"/>
        <v>0.546599496221662</v>
      </c>
    </row>
    <row r="7" s="1" customFormat="1" spans="3:22">
      <c r="C7" s="1">
        <f t="shared" ref="C7:V7" si="1">C4/C2</f>
        <v>0.560509554140127</v>
      </c>
      <c r="D7" s="1">
        <f t="shared" si="1"/>
        <v>0.47141041931385</v>
      </c>
      <c r="E7" s="1">
        <f t="shared" si="1"/>
        <v>0.413793103448276</v>
      </c>
      <c r="F7" s="1">
        <f t="shared" si="1"/>
        <v>0.51219512195122</v>
      </c>
      <c r="G7" s="1">
        <f t="shared" si="1"/>
        <v>0.310344827586207</v>
      </c>
      <c r="H7" s="1">
        <f t="shared" si="1"/>
        <v>0</v>
      </c>
      <c r="I7" s="1">
        <f t="shared" si="1"/>
        <v>0</v>
      </c>
      <c r="J7" s="1">
        <f t="shared" si="1"/>
        <v>0.0585585585585586</v>
      </c>
      <c r="K7" s="1">
        <f t="shared" si="1"/>
        <v>0.0691399662731872</v>
      </c>
      <c r="L7" s="1">
        <f t="shared" si="1"/>
        <v>0.0571827057182706</v>
      </c>
      <c r="M7" s="1">
        <f t="shared" si="1"/>
        <v>0</v>
      </c>
      <c r="N7" s="1">
        <f t="shared" si="1"/>
        <v>0</v>
      </c>
      <c r="O7" s="1">
        <f t="shared" si="1"/>
        <v>0.316598360655738</v>
      </c>
      <c r="P7" s="1">
        <f t="shared" si="1"/>
        <v>0.548991354466859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</row>
    <row r="8" s="1" customFormat="1"/>
    <row r="9" s="1" customFormat="1" spans="2:6">
      <c r="B9" s="1">
        <v>7.32</v>
      </c>
      <c r="C9" s="1">
        <f>AVERAGE(C2:G2)</f>
        <v>6.056</v>
      </c>
      <c r="D9" s="1">
        <f>AVERAGE(H2:L2)</f>
        <v>6.466</v>
      </c>
      <c r="E9" s="1">
        <f>AVERAGE(M2:Q2)</f>
        <v>8.364</v>
      </c>
      <c r="F9" s="1">
        <f>AVERAGE(R2:V2)</f>
        <v>6.554</v>
      </c>
    </row>
    <row r="10" s="1" customFormat="1" spans="2:6">
      <c r="B10" s="1">
        <v>6.412</v>
      </c>
      <c r="C10" s="1">
        <f>AVERAGE(C3:G3)</f>
        <v>4.446</v>
      </c>
      <c r="D10" s="1">
        <f>AVERAGE(H3:L3)</f>
        <v>3.31</v>
      </c>
      <c r="E10" s="1">
        <f>AVERAGE(M3:Q3)</f>
        <v>4.17</v>
      </c>
      <c r="F10" s="1">
        <f>AVERAGE(R3:V3)</f>
        <v>1.114</v>
      </c>
    </row>
    <row r="11" s="1" customFormat="1" spans="2:6">
      <c r="B11" s="1">
        <v>4.123</v>
      </c>
      <c r="C11" s="1">
        <f>AVERAGE(C4:G4)</f>
        <v>2.88</v>
      </c>
      <c r="D11" s="1">
        <f>AVERAGE(H4:L4)</f>
        <v>0.242</v>
      </c>
      <c r="E11" s="1">
        <f>AVERAGE(M4:Q4)</f>
        <v>1.38</v>
      </c>
      <c r="F11" s="1">
        <f>AVERAGE(R4:V4)</f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10a</vt:lpstr>
      <vt:lpstr>10b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就想养喵</cp:lastModifiedBy>
  <dcterms:created xsi:type="dcterms:W3CDTF">2022-08-23T17:32:14Z</dcterms:created>
  <dcterms:modified xsi:type="dcterms:W3CDTF">2022-08-23T17:38:16Z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72038A051DA64295AE3BB6442570367F</vt:lpwstr>
  </property>
  <property fmtid="{D5CDD505-2E9C-101B-9397-08002B2CF9AE}" pid="3" name="KSOProductBuildVer">
    <vt:lpwstr>2052-11.1.0.12302</vt:lpwstr>
  </property>
</Properties>
</file>